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kristiyan/Documents/MSiA 421 - Data Mining/Homeworks/Recommender Systems/"/>
    </mc:Choice>
  </mc:AlternateContent>
  <xr:revisionPtr revIDLastSave="0" documentId="13_ncr:40009_{B8D9EE4D-C4C4-FA48-A896-B868F7E37CE8}" xr6:coauthVersionLast="45" xr6:coauthVersionMax="45" xr10:uidLastSave="{00000000-0000-0000-0000-000000000000}"/>
  <bookViews>
    <workbookView xWindow="33600" yWindow="0" windowWidth="38400" windowHeight="21600" activeTab="2"/>
  </bookViews>
  <sheets>
    <sheet name="movie-row" sheetId="1" r:id="rId1"/>
    <sheet name="user-row" sheetId="2" r:id="rId2"/>
    <sheet name="correlations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3" i="4" l="1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X62" i="4"/>
  <c r="Y62" i="4"/>
  <c r="Z62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T63" i="4"/>
  <c r="U63" i="4"/>
  <c r="V63" i="4"/>
  <c r="W63" i="4"/>
  <c r="X63" i="4"/>
  <c r="Y63" i="4"/>
  <c r="Z63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W64" i="4"/>
  <c r="X64" i="4"/>
  <c r="Y64" i="4"/>
  <c r="Z64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U66" i="4"/>
  <c r="V66" i="4"/>
  <c r="W66" i="4"/>
  <c r="X66" i="4"/>
  <c r="Y66" i="4"/>
  <c r="Z66" i="4"/>
  <c r="G67" i="4"/>
  <c r="H67" i="4"/>
  <c r="I67" i="4"/>
  <c r="J67" i="4"/>
  <c r="K67" i="4"/>
  <c r="L67" i="4"/>
  <c r="M67" i="4"/>
  <c r="N67" i="4"/>
  <c r="O67" i="4"/>
  <c r="P67" i="4"/>
  <c r="Q67" i="4"/>
  <c r="R67" i="4"/>
  <c r="S67" i="4"/>
  <c r="T67" i="4"/>
  <c r="U67" i="4"/>
  <c r="V67" i="4"/>
  <c r="W67" i="4"/>
  <c r="X67" i="4"/>
  <c r="Y67" i="4"/>
  <c r="Z67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U68" i="4"/>
  <c r="V68" i="4"/>
  <c r="W68" i="4"/>
  <c r="X68" i="4"/>
  <c r="Y68" i="4"/>
  <c r="Z68" i="4"/>
  <c r="G69" i="4"/>
  <c r="H69" i="4"/>
  <c r="I69" i="4"/>
  <c r="J69" i="4"/>
  <c r="K69" i="4"/>
  <c r="L69" i="4"/>
  <c r="M69" i="4"/>
  <c r="N69" i="4"/>
  <c r="O69" i="4"/>
  <c r="P69" i="4"/>
  <c r="Q69" i="4"/>
  <c r="R69" i="4"/>
  <c r="S69" i="4"/>
  <c r="T69" i="4"/>
  <c r="U69" i="4"/>
  <c r="V69" i="4"/>
  <c r="W69" i="4"/>
  <c r="X69" i="4"/>
  <c r="Y69" i="4"/>
  <c r="Z69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T70" i="4"/>
  <c r="U70" i="4"/>
  <c r="V70" i="4"/>
  <c r="W70" i="4"/>
  <c r="X70" i="4"/>
  <c r="Y70" i="4"/>
  <c r="Z70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T71" i="4"/>
  <c r="U71" i="4"/>
  <c r="V71" i="4"/>
  <c r="W71" i="4"/>
  <c r="X71" i="4"/>
  <c r="Y71" i="4"/>
  <c r="Z71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T72" i="4"/>
  <c r="U72" i="4"/>
  <c r="V72" i="4"/>
  <c r="W72" i="4"/>
  <c r="X72" i="4"/>
  <c r="Y72" i="4"/>
  <c r="Z72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U75" i="4"/>
  <c r="V75" i="4"/>
  <c r="W75" i="4"/>
  <c r="X75" i="4"/>
  <c r="Y75" i="4"/>
  <c r="Z75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G80" i="4"/>
  <c r="H80" i="4"/>
  <c r="I80" i="4"/>
  <c r="J80" i="4"/>
  <c r="K80" i="4"/>
  <c r="L80" i="4"/>
  <c r="M80" i="4"/>
  <c r="N80" i="4"/>
  <c r="O80" i="4"/>
  <c r="P80" i="4"/>
  <c r="Q80" i="4"/>
  <c r="R80" i="4"/>
  <c r="S80" i="4"/>
  <c r="T80" i="4"/>
  <c r="U80" i="4"/>
  <c r="V80" i="4"/>
  <c r="W80" i="4"/>
  <c r="X80" i="4"/>
  <c r="Y80" i="4"/>
  <c r="Z80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G82" i="4"/>
  <c r="H82" i="4"/>
  <c r="I82" i="4"/>
  <c r="J82" i="4"/>
  <c r="K82" i="4"/>
  <c r="L82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G83" i="4"/>
  <c r="H83" i="4"/>
  <c r="I83" i="4"/>
  <c r="J83" i="4"/>
  <c r="K83" i="4"/>
  <c r="L83" i="4"/>
  <c r="M83" i="4"/>
  <c r="N83" i="4"/>
  <c r="O83" i="4"/>
  <c r="P83" i="4"/>
  <c r="Q83" i="4"/>
  <c r="R83" i="4"/>
  <c r="S83" i="4"/>
  <c r="T83" i="4"/>
  <c r="U83" i="4"/>
  <c r="V83" i="4"/>
  <c r="W83" i="4"/>
  <c r="X83" i="4"/>
  <c r="Y83" i="4"/>
  <c r="Z83" i="4"/>
  <c r="G84" i="4"/>
  <c r="H84" i="4"/>
  <c r="I84" i="4"/>
  <c r="J84" i="4"/>
  <c r="K84" i="4"/>
  <c r="L84" i="4"/>
  <c r="M84" i="4"/>
  <c r="N84" i="4"/>
  <c r="O84" i="4"/>
  <c r="P84" i="4"/>
  <c r="Q84" i="4"/>
  <c r="R84" i="4"/>
  <c r="S84" i="4"/>
  <c r="T84" i="4"/>
  <c r="U84" i="4"/>
  <c r="V84" i="4"/>
  <c r="W84" i="4"/>
  <c r="X84" i="4"/>
  <c r="Y84" i="4"/>
  <c r="Z84" i="4"/>
  <c r="G85" i="4"/>
  <c r="H85" i="4"/>
  <c r="I85" i="4"/>
  <c r="J85" i="4"/>
  <c r="K85" i="4"/>
  <c r="L85" i="4"/>
  <c r="M85" i="4"/>
  <c r="N85" i="4"/>
  <c r="O85" i="4"/>
  <c r="P85" i="4"/>
  <c r="Q85" i="4"/>
  <c r="R85" i="4"/>
  <c r="S85" i="4"/>
  <c r="T85" i="4"/>
  <c r="U85" i="4"/>
  <c r="V85" i="4"/>
  <c r="W85" i="4"/>
  <c r="X85" i="4"/>
  <c r="Y85" i="4"/>
  <c r="Z85" i="4"/>
  <c r="G86" i="4"/>
  <c r="H86" i="4"/>
  <c r="I86" i="4"/>
  <c r="J86" i="4"/>
  <c r="K86" i="4"/>
  <c r="L86" i="4"/>
  <c r="M86" i="4"/>
  <c r="N86" i="4"/>
  <c r="O86" i="4"/>
  <c r="P86" i="4"/>
  <c r="Q86" i="4"/>
  <c r="R86" i="4"/>
  <c r="S86" i="4"/>
  <c r="T86" i="4"/>
  <c r="U86" i="4"/>
  <c r="V86" i="4"/>
  <c r="W86" i="4"/>
  <c r="X86" i="4"/>
  <c r="Y86" i="4"/>
  <c r="Z86" i="4"/>
  <c r="G87" i="4"/>
  <c r="H87" i="4"/>
  <c r="I87" i="4"/>
  <c r="J87" i="4"/>
  <c r="K87" i="4"/>
  <c r="L87" i="4"/>
  <c r="M87" i="4"/>
  <c r="N87" i="4"/>
  <c r="O87" i="4"/>
  <c r="P87" i="4"/>
  <c r="Q87" i="4"/>
  <c r="R87" i="4"/>
  <c r="S87" i="4"/>
  <c r="T87" i="4"/>
  <c r="U87" i="4"/>
  <c r="V87" i="4"/>
  <c r="W87" i="4"/>
  <c r="X87" i="4"/>
  <c r="Y87" i="4"/>
  <c r="Z87" i="4"/>
  <c r="G88" i="4"/>
  <c r="H88" i="4"/>
  <c r="I88" i="4"/>
  <c r="J88" i="4"/>
  <c r="K88" i="4"/>
  <c r="L88" i="4"/>
  <c r="M88" i="4"/>
  <c r="N88" i="4"/>
  <c r="O88" i="4"/>
  <c r="P88" i="4"/>
  <c r="Q88" i="4"/>
  <c r="R88" i="4"/>
  <c r="S88" i="4"/>
  <c r="T88" i="4"/>
  <c r="U88" i="4"/>
  <c r="V88" i="4"/>
  <c r="W88" i="4"/>
  <c r="X88" i="4"/>
  <c r="Y88" i="4"/>
  <c r="Z88" i="4"/>
  <c r="G89" i="4"/>
  <c r="H89" i="4"/>
  <c r="I89" i="4"/>
  <c r="J89" i="4"/>
  <c r="K89" i="4"/>
  <c r="L89" i="4"/>
  <c r="M89" i="4"/>
  <c r="N89" i="4"/>
  <c r="O89" i="4"/>
  <c r="P89" i="4"/>
  <c r="Q89" i="4"/>
  <c r="R89" i="4"/>
  <c r="S89" i="4"/>
  <c r="T89" i="4"/>
  <c r="U89" i="4"/>
  <c r="V89" i="4"/>
  <c r="W89" i="4"/>
  <c r="X89" i="4"/>
  <c r="Y89" i="4"/>
  <c r="Z89" i="4"/>
  <c r="G90" i="4"/>
  <c r="H90" i="4"/>
  <c r="I90" i="4"/>
  <c r="J90" i="4"/>
  <c r="K90" i="4"/>
  <c r="L90" i="4"/>
  <c r="M90" i="4"/>
  <c r="N90" i="4"/>
  <c r="O90" i="4"/>
  <c r="P90" i="4"/>
  <c r="Q90" i="4"/>
  <c r="R90" i="4"/>
  <c r="S90" i="4"/>
  <c r="T90" i="4"/>
  <c r="U90" i="4"/>
  <c r="V90" i="4"/>
  <c r="W90" i="4"/>
  <c r="X90" i="4"/>
  <c r="Y90" i="4"/>
  <c r="Z90" i="4"/>
  <c r="G91" i="4"/>
  <c r="H91" i="4"/>
  <c r="I91" i="4"/>
  <c r="J91" i="4"/>
  <c r="K91" i="4"/>
  <c r="L91" i="4"/>
  <c r="M91" i="4"/>
  <c r="N91" i="4"/>
  <c r="O91" i="4"/>
  <c r="P91" i="4"/>
  <c r="Q91" i="4"/>
  <c r="R91" i="4"/>
  <c r="S91" i="4"/>
  <c r="T91" i="4"/>
  <c r="U91" i="4"/>
  <c r="V91" i="4"/>
  <c r="W91" i="4"/>
  <c r="X91" i="4"/>
  <c r="Y91" i="4"/>
  <c r="Z91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T93" i="4"/>
  <c r="U93" i="4"/>
  <c r="V93" i="4"/>
  <c r="W93" i="4"/>
  <c r="X93" i="4"/>
  <c r="Y93" i="4"/>
  <c r="Z93" i="4"/>
  <c r="G94" i="4"/>
  <c r="H94" i="4"/>
  <c r="I94" i="4"/>
  <c r="J94" i="4"/>
  <c r="K94" i="4"/>
  <c r="L94" i="4"/>
  <c r="M94" i="4"/>
  <c r="N94" i="4"/>
  <c r="O94" i="4"/>
  <c r="P94" i="4"/>
  <c r="Q94" i="4"/>
  <c r="R94" i="4"/>
  <c r="S94" i="4"/>
  <c r="T94" i="4"/>
  <c r="U94" i="4"/>
  <c r="V94" i="4"/>
  <c r="W94" i="4"/>
  <c r="X94" i="4"/>
  <c r="Y94" i="4"/>
  <c r="Z94" i="4"/>
  <c r="G95" i="4"/>
  <c r="H95" i="4"/>
  <c r="I95" i="4"/>
  <c r="J95" i="4"/>
  <c r="K95" i="4"/>
  <c r="L95" i="4"/>
  <c r="M95" i="4"/>
  <c r="N95" i="4"/>
  <c r="O95" i="4"/>
  <c r="P95" i="4"/>
  <c r="Q95" i="4"/>
  <c r="R95" i="4"/>
  <c r="S95" i="4"/>
  <c r="T95" i="4"/>
  <c r="U95" i="4"/>
  <c r="V95" i="4"/>
  <c r="W95" i="4"/>
  <c r="X95" i="4"/>
  <c r="Y95" i="4"/>
  <c r="Z95" i="4"/>
  <c r="G96" i="4"/>
  <c r="H96" i="4"/>
  <c r="I96" i="4"/>
  <c r="J96" i="4"/>
  <c r="K96" i="4"/>
  <c r="L96" i="4"/>
  <c r="M96" i="4"/>
  <c r="N96" i="4"/>
  <c r="O96" i="4"/>
  <c r="P96" i="4"/>
  <c r="Q96" i="4"/>
  <c r="R96" i="4"/>
  <c r="S96" i="4"/>
  <c r="T96" i="4"/>
  <c r="U96" i="4"/>
  <c r="V96" i="4"/>
  <c r="W96" i="4"/>
  <c r="X96" i="4"/>
  <c r="Y96" i="4"/>
  <c r="Z96" i="4"/>
  <c r="G97" i="4"/>
  <c r="H97" i="4"/>
  <c r="I97" i="4"/>
  <c r="J97" i="4"/>
  <c r="K97" i="4"/>
  <c r="L97" i="4"/>
  <c r="M97" i="4"/>
  <c r="N97" i="4"/>
  <c r="O97" i="4"/>
  <c r="P97" i="4"/>
  <c r="Q97" i="4"/>
  <c r="R97" i="4"/>
  <c r="S97" i="4"/>
  <c r="T97" i="4"/>
  <c r="U97" i="4"/>
  <c r="V97" i="4"/>
  <c r="W97" i="4"/>
  <c r="X97" i="4"/>
  <c r="Y97" i="4"/>
  <c r="Z97" i="4"/>
  <c r="G98" i="4"/>
  <c r="H98" i="4"/>
  <c r="I98" i="4"/>
  <c r="J98" i="4"/>
  <c r="K98" i="4"/>
  <c r="L98" i="4"/>
  <c r="M98" i="4"/>
  <c r="N98" i="4"/>
  <c r="O98" i="4"/>
  <c r="P98" i="4"/>
  <c r="Q98" i="4"/>
  <c r="R98" i="4"/>
  <c r="S98" i="4"/>
  <c r="T98" i="4"/>
  <c r="U98" i="4"/>
  <c r="V98" i="4"/>
  <c r="W98" i="4"/>
  <c r="X98" i="4"/>
  <c r="Y98" i="4"/>
  <c r="Z98" i="4"/>
  <c r="G99" i="4"/>
  <c r="H99" i="4"/>
  <c r="I99" i="4"/>
  <c r="J99" i="4"/>
  <c r="K99" i="4"/>
  <c r="L99" i="4"/>
  <c r="M99" i="4"/>
  <c r="N99" i="4"/>
  <c r="O99" i="4"/>
  <c r="P99" i="4"/>
  <c r="Q99" i="4"/>
  <c r="R99" i="4"/>
  <c r="S99" i="4"/>
  <c r="T99" i="4"/>
  <c r="U99" i="4"/>
  <c r="V99" i="4"/>
  <c r="W99" i="4"/>
  <c r="X99" i="4"/>
  <c r="Y99" i="4"/>
  <c r="Z99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S100" i="4"/>
  <c r="T100" i="4"/>
  <c r="U100" i="4"/>
  <c r="V100" i="4"/>
  <c r="W100" i="4"/>
  <c r="X100" i="4"/>
  <c r="Y100" i="4"/>
  <c r="Z100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S101" i="4"/>
  <c r="T101" i="4"/>
  <c r="U101" i="4"/>
  <c r="V101" i="4"/>
  <c r="W101" i="4"/>
  <c r="X101" i="4"/>
  <c r="Y101" i="4"/>
  <c r="Z101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S102" i="4"/>
  <c r="T102" i="4"/>
  <c r="U102" i="4"/>
  <c r="V102" i="4"/>
  <c r="W102" i="4"/>
  <c r="X102" i="4"/>
  <c r="Y102" i="4"/>
  <c r="Z102" i="4"/>
  <c r="G103" i="4"/>
  <c r="H103" i="4"/>
  <c r="I103" i="4"/>
  <c r="J103" i="4"/>
  <c r="K103" i="4"/>
  <c r="L103" i="4"/>
  <c r="M103" i="4"/>
  <c r="N103" i="4"/>
  <c r="O103" i="4"/>
  <c r="P103" i="4"/>
  <c r="Q103" i="4"/>
  <c r="R103" i="4"/>
  <c r="S103" i="4"/>
  <c r="T103" i="4"/>
  <c r="U103" i="4"/>
  <c r="V103" i="4"/>
  <c r="W103" i="4"/>
  <c r="X103" i="4"/>
  <c r="Y103" i="4"/>
  <c r="Z103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S104" i="4"/>
  <c r="T104" i="4"/>
  <c r="U104" i="4"/>
  <c r="V104" i="4"/>
  <c r="W104" i="4"/>
  <c r="X104" i="4"/>
  <c r="Y104" i="4"/>
  <c r="Z104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S105" i="4"/>
  <c r="T105" i="4"/>
  <c r="U105" i="4"/>
  <c r="V105" i="4"/>
  <c r="W105" i="4"/>
  <c r="X105" i="4"/>
  <c r="Y105" i="4"/>
  <c r="Z105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S106" i="4"/>
  <c r="T106" i="4"/>
  <c r="U106" i="4"/>
  <c r="V106" i="4"/>
  <c r="W106" i="4"/>
  <c r="X106" i="4"/>
  <c r="Y106" i="4"/>
  <c r="Z106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S107" i="4"/>
  <c r="T107" i="4"/>
  <c r="U107" i="4"/>
  <c r="V107" i="4"/>
  <c r="W107" i="4"/>
  <c r="X107" i="4"/>
  <c r="Y107" i="4"/>
  <c r="Z107" i="4"/>
  <c r="G108" i="4"/>
  <c r="H108" i="4"/>
  <c r="I108" i="4"/>
  <c r="J108" i="4"/>
  <c r="K108" i="4"/>
  <c r="L108" i="4"/>
  <c r="M108" i="4"/>
  <c r="N108" i="4"/>
  <c r="O108" i="4"/>
  <c r="P108" i="4"/>
  <c r="Q108" i="4"/>
  <c r="R108" i="4"/>
  <c r="S108" i="4"/>
  <c r="T108" i="4"/>
  <c r="U108" i="4"/>
  <c r="V108" i="4"/>
  <c r="W108" i="4"/>
  <c r="X108" i="4"/>
  <c r="Y108" i="4"/>
  <c r="Z108" i="4"/>
  <c r="G109" i="4"/>
  <c r="H109" i="4"/>
  <c r="I109" i="4"/>
  <c r="J109" i="4"/>
  <c r="K109" i="4"/>
  <c r="L109" i="4"/>
  <c r="M109" i="4"/>
  <c r="N109" i="4"/>
  <c r="O109" i="4"/>
  <c r="P109" i="4"/>
  <c r="Q109" i="4"/>
  <c r="R109" i="4"/>
  <c r="S109" i="4"/>
  <c r="T109" i="4"/>
  <c r="U109" i="4"/>
  <c r="V109" i="4"/>
  <c r="W109" i="4"/>
  <c r="X109" i="4"/>
  <c r="Y109" i="4"/>
  <c r="Z109" i="4"/>
  <c r="G110" i="4"/>
  <c r="H110" i="4"/>
  <c r="I110" i="4"/>
  <c r="J110" i="4"/>
  <c r="K110" i="4"/>
  <c r="L110" i="4"/>
  <c r="M110" i="4"/>
  <c r="N110" i="4"/>
  <c r="O110" i="4"/>
  <c r="P110" i="4"/>
  <c r="Q110" i="4"/>
  <c r="R110" i="4"/>
  <c r="S110" i="4"/>
  <c r="T110" i="4"/>
  <c r="U110" i="4"/>
  <c r="V110" i="4"/>
  <c r="W110" i="4"/>
  <c r="X110" i="4"/>
  <c r="Y110" i="4"/>
  <c r="Z110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T111" i="4"/>
  <c r="U111" i="4"/>
  <c r="V111" i="4"/>
  <c r="W111" i="4"/>
  <c r="X111" i="4"/>
  <c r="Y111" i="4"/>
  <c r="Z111" i="4"/>
  <c r="G112" i="4"/>
  <c r="H112" i="4"/>
  <c r="I112" i="4"/>
  <c r="J112" i="4"/>
  <c r="K112" i="4"/>
  <c r="L112" i="4"/>
  <c r="M112" i="4"/>
  <c r="N112" i="4"/>
  <c r="O112" i="4"/>
  <c r="P112" i="4"/>
  <c r="Q112" i="4"/>
  <c r="R112" i="4"/>
  <c r="S112" i="4"/>
  <c r="T112" i="4"/>
  <c r="U112" i="4"/>
  <c r="V112" i="4"/>
  <c r="W112" i="4"/>
  <c r="X112" i="4"/>
  <c r="Y112" i="4"/>
  <c r="Z112" i="4"/>
  <c r="G113" i="4"/>
  <c r="H113" i="4"/>
  <c r="I113" i="4"/>
  <c r="J113" i="4"/>
  <c r="K113" i="4"/>
  <c r="L113" i="4"/>
  <c r="M113" i="4"/>
  <c r="N113" i="4"/>
  <c r="O113" i="4"/>
  <c r="P113" i="4"/>
  <c r="Q113" i="4"/>
  <c r="R113" i="4"/>
  <c r="S113" i="4"/>
  <c r="T113" i="4"/>
  <c r="U113" i="4"/>
  <c r="V113" i="4"/>
  <c r="W113" i="4"/>
  <c r="X113" i="4"/>
  <c r="Y113" i="4"/>
  <c r="Z113" i="4"/>
  <c r="G114" i="4"/>
  <c r="H114" i="4"/>
  <c r="I114" i="4"/>
  <c r="J114" i="4"/>
  <c r="K114" i="4"/>
  <c r="L114" i="4"/>
  <c r="M114" i="4"/>
  <c r="N114" i="4"/>
  <c r="O114" i="4"/>
  <c r="P114" i="4"/>
  <c r="Q114" i="4"/>
  <c r="R114" i="4"/>
  <c r="S114" i="4"/>
  <c r="T114" i="4"/>
  <c r="U114" i="4"/>
  <c r="V114" i="4"/>
  <c r="W114" i="4"/>
  <c r="X114" i="4"/>
  <c r="Y114" i="4"/>
  <c r="Z114" i="4"/>
  <c r="G115" i="4"/>
  <c r="H115" i="4"/>
  <c r="I115" i="4"/>
  <c r="J115" i="4"/>
  <c r="K115" i="4"/>
  <c r="L115" i="4"/>
  <c r="M115" i="4"/>
  <c r="N115" i="4"/>
  <c r="O115" i="4"/>
  <c r="P115" i="4"/>
  <c r="Q115" i="4"/>
  <c r="R115" i="4"/>
  <c r="S115" i="4"/>
  <c r="T115" i="4"/>
  <c r="U115" i="4"/>
  <c r="V115" i="4"/>
  <c r="W115" i="4"/>
  <c r="X115" i="4"/>
  <c r="Y115" i="4"/>
  <c r="Z115" i="4"/>
  <c r="G116" i="4"/>
  <c r="H116" i="4"/>
  <c r="I116" i="4"/>
  <c r="J116" i="4"/>
  <c r="K116" i="4"/>
  <c r="L116" i="4"/>
  <c r="M116" i="4"/>
  <c r="N116" i="4"/>
  <c r="O116" i="4"/>
  <c r="P116" i="4"/>
  <c r="Q116" i="4"/>
  <c r="R116" i="4"/>
  <c r="S116" i="4"/>
  <c r="T116" i="4"/>
  <c r="U116" i="4"/>
  <c r="V116" i="4"/>
  <c r="W116" i="4"/>
  <c r="X116" i="4"/>
  <c r="Y116" i="4"/>
  <c r="Z116" i="4"/>
  <c r="G117" i="4"/>
  <c r="H117" i="4"/>
  <c r="I117" i="4"/>
  <c r="J117" i="4"/>
  <c r="K117" i="4"/>
  <c r="L117" i="4"/>
  <c r="M117" i="4"/>
  <c r="N117" i="4"/>
  <c r="O117" i="4"/>
  <c r="P117" i="4"/>
  <c r="Q117" i="4"/>
  <c r="R117" i="4"/>
  <c r="S117" i="4"/>
  <c r="T117" i="4"/>
  <c r="U117" i="4"/>
  <c r="V117" i="4"/>
  <c r="W117" i="4"/>
  <c r="X117" i="4"/>
  <c r="Y117" i="4"/>
  <c r="Z117" i="4"/>
  <c r="G118" i="4"/>
  <c r="H118" i="4"/>
  <c r="I118" i="4"/>
  <c r="J118" i="4"/>
  <c r="K118" i="4"/>
  <c r="L118" i="4"/>
  <c r="M118" i="4"/>
  <c r="N118" i="4"/>
  <c r="O118" i="4"/>
  <c r="P118" i="4"/>
  <c r="Q118" i="4"/>
  <c r="R118" i="4"/>
  <c r="S118" i="4"/>
  <c r="T118" i="4"/>
  <c r="U118" i="4"/>
  <c r="V118" i="4"/>
  <c r="W118" i="4"/>
  <c r="X118" i="4"/>
  <c r="Y118" i="4"/>
  <c r="Z118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T119" i="4"/>
  <c r="U119" i="4"/>
  <c r="V119" i="4"/>
  <c r="W119" i="4"/>
  <c r="X119" i="4"/>
  <c r="Y119" i="4"/>
  <c r="Z119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T120" i="4"/>
  <c r="U120" i="4"/>
  <c r="V120" i="4"/>
  <c r="W120" i="4"/>
  <c r="X120" i="4"/>
  <c r="Y120" i="4"/>
  <c r="Z120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T121" i="4"/>
  <c r="U121" i="4"/>
  <c r="V121" i="4"/>
  <c r="W121" i="4"/>
  <c r="X121" i="4"/>
  <c r="Y121" i="4"/>
  <c r="Z121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T122" i="4"/>
  <c r="U122" i="4"/>
  <c r="V122" i="4"/>
  <c r="W122" i="4"/>
  <c r="X122" i="4"/>
  <c r="Y122" i="4"/>
  <c r="Z122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T123" i="4"/>
  <c r="U123" i="4"/>
  <c r="V123" i="4"/>
  <c r="W123" i="4"/>
  <c r="X123" i="4"/>
  <c r="Y123" i="4"/>
  <c r="Z123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T124" i="4"/>
  <c r="U124" i="4"/>
  <c r="V124" i="4"/>
  <c r="W124" i="4"/>
  <c r="X124" i="4"/>
  <c r="Y124" i="4"/>
  <c r="Z124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T125" i="4"/>
  <c r="U125" i="4"/>
  <c r="V125" i="4"/>
  <c r="W125" i="4"/>
  <c r="X125" i="4"/>
  <c r="Y125" i="4"/>
  <c r="Z125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T126" i="4"/>
  <c r="U126" i="4"/>
  <c r="V126" i="4"/>
  <c r="W126" i="4"/>
  <c r="X126" i="4"/>
  <c r="Y126" i="4"/>
  <c r="Z126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S127" i="4"/>
  <c r="T127" i="4"/>
  <c r="U127" i="4"/>
  <c r="V127" i="4"/>
  <c r="W127" i="4"/>
  <c r="X127" i="4"/>
  <c r="Y127" i="4"/>
  <c r="Z127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T128" i="4"/>
  <c r="U128" i="4"/>
  <c r="V128" i="4"/>
  <c r="W128" i="4"/>
  <c r="X128" i="4"/>
  <c r="Y128" i="4"/>
  <c r="Z128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T129" i="4"/>
  <c r="U129" i="4"/>
  <c r="V129" i="4"/>
  <c r="W129" i="4"/>
  <c r="X129" i="4"/>
  <c r="Y129" i="4"/>
  <c r="Z129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T130" i="4"/>
  <c r="U130" i="4"/>
  <c r="V130" i="4"/>
  <c r="W130" i="4"/>
  <c r="X130" i="4"/>
  <c r="Y130" i="4"/>
  <c r="Z130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T131" i="4"/>
  <c r="U131" i="4"/>
  <c r="V131" i="4"/>
  <c r="W131" i="4"/>
  <c r="X131" i="4"/>
  <c r="Y131" i="4"/>
  <c r="Z131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T132" i="4"/>
  <c r="U132" i="4"/>
  <c r="V132" i="4"/>
  <c r="W132" i="4"/>
  <c r="X132" i="4"/>
  <c r="Y132" i="4"/>
  <c r="Z132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S133" i="4"/>
  <c r="T133" i="4"/>
  <c r="U133" i="4"/>
  <c r="V133" i="4"/>
  <c r="W133" i="4"/>
  <c r="X133" i="4"/>
  <c r="Y133" i="4"/>
  <c r="Z133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T134" i="4"/>
  <c r="U134" i="4"/>
  <c r="V134" i="4"/>
  <c r="W134" i="4"/>
  <c r="X134" i="4"/>
  <c r="Y134" i="4"/>
  <c r="Z134" i="4"/>
  <c r="G135" i="4"/>
  <c r="H135" i="4"/>
  <c r="I135" i="4"/>
  <c r="J135" i="4"/>
  <c r="K135" i="4"/>
  <c r="L135" i="4"/>
  <c r="M135" i="4"/>
  <c r="N135" i="4"/>
  <c r="O135" i="4"/>
  <c r="P135" i="4"/>
  <c r="Q135" i="4"/>
  <c r="R135" i="4"/>
  <c r="S135" i="4"/>
  <c r="T135" i="4"/>
  <c r="U135" i="4"/>
  <c r="V135" i="4"/>
  <c r="W135" i="4"/>
  <c r="X135" i="4"/>
  <c r="Y135" i="4"/>
  <c r="Z135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S136" i="4"/>
  <c r="T136" i="4"/>
  <c r="U136" i="4"/>
  <c r="V136" i="4"/>
  <c r="W136" i="4"/>
  <c r="X136" i="4"/>
  <c r="Y136" i="4"/>
  <c r="Z136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S137" i="4"/>
  <c r="T137" i="4"/>
  <c r="U137" i="4"/>
  <c r="V137" i="4"/>
  <c r="W137" i="4"/>
  <c r="X137" i="4"/>
  <c r="Y137" i="4"/>
  <c r="Z137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T138" i="4"/>
  <c r="U138" i="4"/>
  <c r="V138" i="4"/>
  <c r="W138" i="4"/>
  <c r="X138" i="4"/>
  <c r="Y138" i="4"/>
  <c r="Z138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S139" i="4"/>
  <c r="T139" i="4"/>
  <c r="U139" i="4"/>
  <c r="V139" i="4"/>
  <c r="W139" i="4"/>
  <c r="X139" i="4"/>
  <c r="Y139" i="4"/>
  <c r="Z139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T140" i="4"/>
  <c r="U140" i="4"/>
  <c r="V140" i="4"/>
  <c r="W140" i="4"/>
  <c r="X140" i="4"/>
  <c r="Y140" i="4"/>
  <c r="Z140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T141" i="4"/>
  <c r="U141" i="4"/>
  <c r="V141" i="4"/>
  <c r="W141" i="4"/>
  <c r="X141" i="4"/>
  <c r="Y141" i="4"/>
  <c r="Z141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T142" i="4"/>
  <c r="U142" i="4"/>
  <c r="V142" i="4"/>
  <c r="W142" i="4"/>
  <c r="X142" i="4"/>
  <c r="Y142" i="4"/>
  <c r="Z142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T143" i="4"/>
  <c r="U143" i="4"/>
  <c r="V143" i="4"/>
  <c r="W143" i="4"/>
  <c r="X143" i="4"/>
  <c r="Y143" i="4"/>
  <c r="Z143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T144" i="4"/>
  <c r="U144" i="4"/>
  <c r="V144" i="4"/>
  <c r="W144" i="4"/>
  <c r="X144" i="4"/>
  <c r="Y144" i="4"/>
  <c r="Z144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T145" i="4"/>
  <c r="U145" i="4"/>
  <c r="V145" i="4"/>
  <c r="W145" i="4"/>
  <c r="X145" i="4"/>
  <c r="Y145" i="4"/>
  <c r="Z145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T146" i="4"/>
  <c r="U146" i="4"/>
  <c r="V146" i="4"/>
  <c r="W146" i="4"/>
  <c r="X146" i="4"/>
  <c r="Y146" i="4"/>
  <c r="Z146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T147" i="4"/>
  <c r="U147" i="4"/>
  <c r="V147" i="4"/>
  <c r="W147" i="4"/>
  <c r="X147" i="4"/>
  <c r="Y147" i="4"/>
  <c r="Z147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T148" i="4"/>
  <c r="U148" i="4"/>
  <c r="V148" i="4"/>
  <c r="W148" i="4"/>
  <c r="X148" i="4"/>
  <c r="Y148" i="4"/>
  <c r="Z148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T149" i="4"/>
  <c r="U149" i="4"/>
  <c r="V149" i="4"/>
  <c r="W149" i="4"/>
  <c r="X149" i="4"/>
  <c r="Y149" i="4"/>
  <c r="Z149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T150" i="4"/>
  <c r="U150" i="4"/>
  <c r="V150" i="4"/>
  <c r="W150" i="4"/>
  <c r="X150" i="4"/>
  <c r="Y150" i="4"/>
  <c r="Z150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T151" i="4"/>
  <c r="U151" i="4"/>
  <c r="V151" i="4"/>
  <c r="W151" i="4"/>
  <c r="X151" i="4"/>
  <c r="Y151" i="4"/>
  <c r="Z151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T152" i="4"/>
  <c r="U152" i="4"/>
  <c r="V152" i="4"/>
  <c r="W152" i="4"/>
  <c r="X152" i="4"/>
  <c r="Y152" i="4"/>
  <c r="Z152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U155" i="4"/>
  <c r="V155" i="4"/>
  <c r="W155" i="4"/>
  <c r="X155" i="4"/>
  <c r="Y155" i="4"/>
  <c r="Z155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U156" i="4"/>
  <c r="V156" i="4"/>
  <c r="W156" i="4"/>
  <c r="X156" i="4"/>
  <c r="Y156" i="4"/>
  <c r="Z156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U157" i="4"/>
  <c r="V157" i="4"/>
  <c r="W157" i="4"/>
  <c r="X157" i="4"/>
  <c r="Y157" i="4"/>
  <c r="Z157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T158" i="4"/>
  <c r="U158" i="4"/>
  <c r="V158" i="4"/>
  <c r="W158" i="4"/>
  <c r="X158" i="4"/>
  <c r="Y158" i="4"/>
  <c r="Z158" i="4"/>
  <c r="G159" i="4"/>
  <c r="H159" i="4"/>
  <c r="I159" i="4"/>
  <c r="J159" i="4"/>
  <c r="K159" i="4"/>
  <c r="L159" i="4"/>
  <c r="M159" i="4"/>
  <c r="N159" i="4"/>
  <c r="O159" i="4"/>
  <c r="P159" i="4"/>
  <c r="Q159" i="4"/>
  <c r="R159" i="4"/>
  <c r="S159" i="4"/>
  <c r="T159" i="4"/>
  <c r="U159" i="4"/>
  <c r="V159" i="4"/>
  <c r="W159" i="4"/>
  <c r="X159" i="4"/>
  <c r="Y159" i="4"/>
  <c r="Z159" i="4"/>
  <c r="G160" i="4"/>
  <c r="H160" i="4"/>
  <c r="I160" i="4"/>
  <c r="J160" i="4"/>
  <c r="K160" i="4"/>
  <c r="L160" i="4"/>
  <c r="M160" i="4"/>
  <c r="N160" i="4"/>
  <c r="O160" i="4"/>
  <c r="P160" i="4"/>
  <c r="Q160" i="4"/>
  <c r="R160" i="4"/>
  <c r="S160" i="4"/>
  <c r="T160" i="4"/>
  <c r="U160" i="4"/>
  <c r="V160" i="4"/>
  <c r="W160" i="4"/>
  <c r="X160" i="4"/>
  <c r="Y160" i="4"/>
  <c r="Z160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T161" i="4"/>
  <c r="U161" i="4"/>
  <c r="V161" i="4"/>
  <c r="W161" i="4"/>
  <c r="X161" i="4"/>
  <c r="Y161" i="4"/>
  <c r="Z161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S162" i="4"/>
  <c r="T162" i="4"/>
  <c r="U162" i="4"/>
  <c r="V162" i="4"/>
  <c r="W162" i="4"/>
  <c r="X162" i="4"/>
  <c r="Y162" i="4"/>
  <c r="Z162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T163" i="4"/>
  <c r="U163" i="4"/>
  <c r="V163" i="4"/>
  <c r="W163" i="4"/>
  <c r="X163" i="4"/>
  <c r="Y163" i="4"/>
  <c r="Z163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S164" i="4"/>
  <c r="T164" i="4"/>
  <c r="U164" i="4"/>
  <c r="V164" i="4"/>
  <c r="W164" i="4"/>
  <c r="X164" i="4"/>
  <c r="Y164" i="4"/>
  <c r="Z164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S165" i="4"/>
  <c r="T165" i="4"/>
  <c r="U165" i="4"/>
  <c r="V165" i="4"/>
  <c r="W165" i="4"/>
  <c r="X165" i="4"/>
  <c r="Y165" i="4"/>
  <c r="Z165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S166" i="4"/>
  <c r="T166" i="4"/>
  <c r="U166" i="4"/>
  <c r="V166" i="4"/>
  <c r="W166" i="4"/>
  <c r="X166" i="4"/>
  <c r="Y166" i="4"/>
  <c r="Z166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T167" i="4"/>
  <c r="U167" i="4"/>
  <c r="V167" i="4"/>
  <c r="W167" i="4"/>
  <c r="X167" i="4"/>
  <c r="Y167" i="4"/>
  <c r="Z167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S168" i="4"/>
  <c r="T168" i="4"/>
  <c r="U168" i="4"/>
  <c r="V168" i="4"/>
  <c r="W168" i="4"/>
  <c r="X168" i="4"/>
  <c r="Y168" i="4"/>
  <c r="Z168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T169" i="4"/>
  <c r="U169" i="4"/>
  <c r="V169" i="4"/>
  <c r="W169" i="4"/>
  <c r="X169" i="4"/>
  <c r="Y169" i="4"/>
  <c r="Z169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S170" i="4"/>
  <c r="T170" i="4"/>
  <c r="U170" i="4"/>
  <c r="V170" i="4"/>
  <c r="W170" i="4"/>
  <c r="X170" i="4"/>
  <c r="Y170" i="4"/>
  <c r="Z170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S171" i="4"/>
  <c r="T171" i="4"/>
  <c r="U171" i="4"/>
  <c r="V171" i="4"/>
  <c r="W171" i="4"/>
  <c r="X171" i="4"/>
  <c r="Y171" i="4"/>
  <c r="Z171" i="4"/>
  <c r="G172" i="4"/>
  <c r="H172" i="4"/>
  <c r="I172" i="4"/>
  <c r="J172" i="4"/>
  <c r="K172" i="4"/>
  <c r="L172" i="4"/>
  <c r="M172" i="4"/>
  <c r="N172" i="4"/>
  <c r="O172" i="4"/>
  <c r="P172" i="4"/>
  <c r="Q172" i="4"/>
  <c r="R172" i="4"/>
  <c r="S172" i="4"/>
  <c r="T172" i="4"/>
  <c r="U172" i="4"/>
  <c r="V172" i="4"/>
  <c r="W172" i="4"/>
  <c r="X172" i="4"/>
  <c r="Y172" i="4"/>
  <c r="Z172" i="4"/>
  <c r="G173" i="4"/>
  <c r="H173" i="4"/>
  <c r="I173" i="4"/>
  <c r="J173" i="4"/>
  <c r="K173" i="4"/>
  <c r="L173" i="4"/>
  <c r="M173" i="4"/>
  <c r="N173" i="4"/>
  <c r="O173" i="4"/>
  <c r="P173" i="4"/>
  <c r="Q173" i="4"/>
  <c r="R173" i="4"/>
  <c r="S173" i="4"/>
  <c r="T173" i="4"/>
  <c r="U173" i="4"/>
  <c r="V173" i="4"/>
  <c r="W173" i="4"/>
  <c r="X173" i="4"/>
  <c r="Y173" i="4"/>
  <c r="Z173" i="4"/>
  <c r="G174" i="4"/>
  <c r="H174" i="4"/>
  <c r="I174" i="4"/>
  <c r="J174" i="4"/>
  <c r="K174" i="4"/>
  <c r="L174" i="4"/>
  <c r="M174" i="4"/>
  <c r="N174" i="4"/>
  <c r="O174" i="4"/>
  <c r="P174" i="4"/>
  <c r="Q174" i="4"/>
  <c r="R174" i="4"/>
  <c r="S174" i="4"/>
  <c r="T174" i="4"/>
  <c r="U174" i="4"/>
  <c r="V174" i="4"/>
  <c r="W174" i="4"/>
  <c r="X174" i="4"/>
  <c r="Y174" i="4"/>
  <c r="Z174" i="4"/>
  <c r="G175" i="4"/>
  <c r="H175" i="4"/>
  <c r="I175" i="4"/>
  <c r="J175" i="4"/>
  <c r="K175" i="4"/>
  <c r="L175" i="4"/>
  <c r="M175" i="4"/>
  <c r="N175" i="4"/>
  <c r="O175" i="4"/>
  <c r="P175" i="4"/>
  <c r="Q175" i="4"/>
  <c r="R175" i="4"/>
  <c r="S175" i="4"/>
  <c r="T175" i="4"/>
  <c r="U175" i="4"/>
  <c r="V175" i="4"/>
  <c r="W175" i="4"/>
  <c r="X175" i="4"/>
  <c r="Y175" i="4"/>
  <c r="Z175" i="4"/>
  <c r="G176" i="4"/>
  <c r="H176" i="4"/>
  <c r="I176" i="4"/>
  <c r="J176" i="4"/>
  <c r="K176" i="4"/>
  <c r="L176" i="4"/>
  <c r="M176" i="4"/>
  <c r="N176" i="4"/>
  <c r="O176" i="4"/>
  <c r="P176" i="4"/>
  <c r="Q176" i="4"/>
  <c r="R176" i="4"/>
  <c r="S176" i="4"/>
  <c r="T176" i="4"/>
  <c r="U176" i="4"/>
  <c r="V176" i="4"/>
  <c r="W176" i="4"/>
  <c r="X176" i="4"/>
  <c r="Y176" i="4"/>
  <c r="Z176" i="4"/>
  <c r="G177" i="4"/>
  <c r="H177" i="4"/>
  <c r="I177" i="4"/>
  <c r="J177" i="4"/>
  <c r="K177" i="4"/>
  <c r="L177" i="4"/>
  <c r="M177" i="4"/>
  <c r="N177" i="4"/>
  <c r="O177" i="4"/>
  <c r="P177" i="4"/>
  <c r="Q177" i="4"/>
  <c r="R177" i="4"/>
  <c r="S177" i="4"/>
  <c r="T177" i="4"/>
  <c r="U177" i="4"/>
  <c r="V177" i="4"/>
  <c r="W177" i="4"/>
  <c r="X177" i="4"/>
  <c r="Y177" i="4"/>
  <c r="Z177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S178" i="4"/>
  <c r="T178" i="4"/>
  <c r="U178" i="4"/>
  <c r="V178" i="4"/>
  <c r="W178" i="4"/>
  <c r="X178" i="4"/>
  <c r="Y178" i="4"/>
  <c r="Z178" i="4"/>
  <c r="G179" i="4"/>
  <c r="H179" i="4"/>
  <c r="I179" i="4"/>
  <c r="J179" i="4"/>
  <c r="K179" i="4"/>
  <c r="L179" i="4"/>
  <c r="M179" i="4"/>
  <c r="N179" i="4"/>
  <c r="O179" i="4"/>
  <c r="P179" i="4"/>
  <c r="Q179" i="4"/>
  <c r="R179" i="4"/>
  <c r="S179" i="4"/>
  <c r="T179" i="4"/>
  <c r="U179" i="4"/>
  <c r="V179" i="4"/>
  <c r="W179" i="4"/>
  <c r="X179" i="4"/>
  <c r="Y179" i="4"/>
  <c r="Z179" i="4"/>
  <c r="G180" i="4"/>
  <c r="H180" i="4"/>
  <c r="I180" i="4"/>
  <c r="J180" i="4"/>
  <c r="K180" i="4"/>
  <c r="L180" i="4"/>
  <c r="M180" i="4"/>
  <c r="N180" i="4"/>
  <c r="O180" i="4"/>
  <c r="P180" i="4"/>
  <c r="Q180" i="4"/>
  <c r="R180" i="4"/>
  <c r="S180" i="4"/>
  <c r="T180" i="4"/>
  <c r="U180" i="4"/>
  <c r="V180" i="4"/>
  <c r="W180" i="4"/>
  <c r="X180" i="4"/>
  <c r="Y180" i="4"/>
  <c r="Z180" i="4"/>
  <c r="G181" i="4"/>
  <c r="H181" i="4"/>
  <c r="I181" i="4"/>
  <c r="J181" i="4"/>
  <c r="K181" i="4"/>
  <c r="L181" i="4"/>
  <c r="M181" i="4"/>
  <c r="N181" i="4"/>
  <c r="O181" i="4"/>
  <c r="P181" i="4"/>
  <c r="Q181" i="4"/>
  <c r="R181" i="4"/>
  <c r="S181" i="4"/>
  <c r="T181" i="4"/>
  <c r="U181" i="4"/>
  <c r="V181" i="4"/>
  <c r="W181" i="4"/>
  <c r="X181" i="4"/>
  <c r="Y181" i="4"/>
  <c r="Z181" i="4"/>
  <c r="G182" i="4"/>
  <c r="H182" i="4"/>
  <c r="I182" i="4"/>
  <c r="J182" i="4"/>
  <c r="K182" i="4"/>
  <c r="L182" i="4"/>
  <c r="M182" i="4"/>
  <c r="N182" i="4"/>
  <c r="O182" i="4"/>
  <c r="P182" i="4"/>
  <c r="Q182" i="4"/>
  <c r="R182" i="4"/>
  <c r="S182" i="4"/>
  <c r="T182" i="4"/>
  <c r="U182" i="4"/>
  <c r="V182" i="4"/>
  <c r="W182" i="4"/>
  <c r="X182" i="4"/>
  <c r="Y182" i="4"/>
  <c r="Z182" i="4"/>
  <c r="G183" i="4"/>
  <c r="H183" i="4"/>
  <c r="I183" i="4"/>
  <c r="J183" i="4"/>
  <c r="K183" i="4"/>
  <c r="L183" i="4"/>
  <c r="M183" i="4"/>
  <c r="N183" i="4"/>
  <c r="O183" i="4"/>
  <c r="P183" i="4"/>
  <c r="Q183" i="4"/>
  <c r="R183" i="4"/>
  <c r="S183" i="4"/>
  <c r="T183" i="4"/>
  <c r="U183" i="4"/>
  <c r="V183" i="4"/>
  <c r="W183" i="4"/>
  <c r="X183" i="4"/>
  <c r="Y183" i="4"/>
  <c r="Z183" i="4"/>
  <c r="G184" i="4"/>
  <c r="H184" i="4"/>
  <c r="I184" i="4"/>
  <c r="J184" i="4"/>
  <c r="K184" i="4"/>
  <c r="L184" i="4"/>
  <c r="M184" i="4"/>
  <c r="N184" i="4"/>
  <c r="O184" i="4"/>
  <c r="P184" i="4"/>
  <c r="Q184" i="4"/>
  <c r="R184" i="4"/>
  <c r="S184" i="4"/>
  <c r="T184" i="4"/>
  <c r="U184" i="4"/>
  <c r="V184" i="4"/>
  <c r="W184" i="4"/>
  <c r="X184" i="4"/>
  <c r="Y184" i="4"/>
  <c r="Z184" i="4"/>
  <c r="G185" i="4"/>
  <c r="H185" i="4"/>
  <c r="I185" i="4"/>
  <c r="J185" i="4"/>
  <c r="K185" i="4"/>
  <c r="L185" i="4"/>
  <c r="M185" i="4"/>
  <c r="N185" i="4"/>
  <c r="O185" i="4"/>
  <c r="P185" i="4"/>
  <c r="Q185" i="4"/>
  <c r="R185" i="4"/>
  <c r="S185" i="4"/>
  <c r="T185" i="4"/>
  <c r="U185" i="4"/>
  <c r="V185" i="4"/>
  <c r="W185" i="4"/>
  <c r="X185" i="4"/>
  <c r="Y185" i="4"/>
  <c r="Z185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S186" i="4"/>
  <c r="T186" i="4"/>
  <c r="U186" i="4"/>
  <c r="V186" i="4"/>
  <c r="W186" i="4"/>
  <c r="X186" i="4"/>
  <c r="Y186" i="4"/>
  <c r="Z186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S187" i="4"/>
  <c r="T187" i="4"/>
  <c r="U187" i="4"/>
  <c r="V187" i="4"/>
  <c r="W187" i="4"/>
  <c r="X187" i="4"/>
  <c r="Y187" i="4"/>
  <c r="Z187" i="4"/>
  <c r="G188" i="4"/>
  <c r="H188" i="4"/>
  <c r="I188" i="4"/>
  <c r="J188" i="4"/>
  <c r="K188" i="4"/>
  <c r="L188" i="4"/>
  <c r="M188" i="4"/>
  <c r="N188" i="4"/>
  <c r="O188" i="4"/>
  <c r="P188" i="4"/>
  <c r="Q188" i="4"/>
  <c r="R188" i="4"/>
  <c r="S188" i="4"/>
  <c r="T188" i="4"/>
  <c r="U188" i="4"/>
  <c r="V188" i="4"/>
  <c r="W188" i="4"/>
  <c r="X188" i="4"/>
  <c r="Y188" i="4"/>
  <c r="Z188" i="4"/>
  <c r="G189" i="4"/>
  <c r="H189" i="4"/>
  <c r="I189" i="4"/>
  <c r="J189" i="4"/>
  <c r="K189" i="4"/>
  <c r="L189" i="4"/>
  <c r="M189" i="4"/>
  <c r="N189" i="4"/>
  <c r="O189" i="4"/>
  <c r="P189" i="4"/>
  <c r="Q189" i="4"/>
  <c r="R189" i="4"/>
  <c r="S189" i="4"/>
  <c r="T189" i="4"/>
  <c r="U189" i="4"/>
  <c r="V189" i="4"/>
  <c r="W189" i="4"/>
  <c r="X189" i="4"/>
  <c r="Y189" i="4"/>
  <c r="Z189" i="4"/>
  <c r="G190" i="4"/>
  <c r="H190" i="4"/>
  <c r="I190" i="4"/>
  <c r="J190" i="4"/>
  <c r="K190" i="4"/>
  <c r="L190" i="4"/>
  <c r="M190" i="4"/>
  <c r="N190" i="4"/>
  <c r="O190" i="4"/>
  <c r="P190" i="4"/>
  <c r="Q190" i="4"/>
  <c r="R190" i="4"/>
  <c r="S190" i="4"/>
  <c r="T190" i="4"/>
  <c r="U190" i="4"/>
  <c r="V190" i="4"/>
  <c r="W190" i="4"/>
  <c r="X190" i="4"/>
  <c r="Y190" i="4"/>
  <c r="Z190" i="4"/>
  <c r="G191" i="4"/>
  <c r="H191" i="4"/>
  <c r="I191" i="4"/>
  <c r="J191" i="4"/>
  <c r="K191" i="4"/>
  <c r="L191" i="4"/>
  <c r="M191" i="4"/>
  <c r="N191" i="4"/>
  <c r="O191" i="4"/>
  <c r="P191" i="4"/>
  <c r="Q191" i="4"/>
  <c r="R191" i="4"/>
  <c r="S191" i="4"/>
  <c r="T191" i="4"/>
  <c r="U191" i="4"/>
  <c r="V191" i="4"/>
  <c r="W191" i="4"/>
  <c r="X191" i="4"/>
  <c r="Y191" i="4"/>
  <c r="Z191" i="4"/>
  <c r="G192" i="4"/>
  <c r="H192" i="4"/>
  <c r="I192" i="4"/>
  <c r="J192" i="4"/>
  <c r="K192" i="4"/>
  <c r="L192" i="4"/>
  <c r="M192" i="4"/>
  <c r="N192" i="4"/>
  <c r="O192" i="4"/>
  <c r="P192" i="4"/>
  <c r="Q192" i="4"/>
  <c r="R192" i="4"/>
  <c r="S192" i="4"/>
  <c r="T192" i="4"/>
  <c r="U192" i="4"/>
  <c r="V192" i="4"/>
  <c r="W192" i="4"/>
  <c r="X192" i="4"/>
  <c r="Y192" i="4"/>
  <c r="Z192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S193" i="4"/>
  <c r="T193" i="4"/>
  <c r="U193" i="4"/>
  <c r="V193" i="4"/>
  <c r="W193" i="4"/>
  <c r="X193" i="4"/>
  <c r="Y193" i="4"/>
  <c r="Z193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S194" i="4"/>
  <c r="T194" i="4"/>
  <c r="U194" i="4"/>
  <c r="V194" i="4"/>
  <c r="W194" i="4"/>
  <c r="X194" i="4"/>
  <c r="Y194" i="4"/>
  <c r="Z194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S195" i="4"/>
  <c r="T195" i="4"/>
  <c r="U195" i="4"/>
  <c r="V195" i="4"/>
  <c r="W195" i="4"/>
  <c r="X195" i="4"/>
  <c r="Y195" i="4"/>
  <c r="Z195" i="4"/>
  <c r="G196" i="4"/>
  <c r="H196" i="4"/>
  <c r="I196" i="4"/>
  <c r="J196" i="4"/>
  <c r="K196" i="4"/>
  <c r="L196" i="4"/>
  <c r="M196" i="4"/>
  <c r="N196" i="4"/>
  <c r="O196" i="4"/>
  <c r="P196" i="4"/>
  <c r="Q196" i="4"/>
  <c r="R196" i="4"/>
  <c r="S196" i="4"/>
  <c r="T196" i="4"/>
  <c r="U196" i="4"/>
  <c r="V196" i="4"/>
  <c r="W196" i="4"/>
  <c r="X196" i="4"/>
  <c r="Y196" i="4"/>
  <c r="Z196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S197" i="4"/>
  <c r="T197" i="4"/>
  <c r="U197" i="4"/>
  <c r="V197" i="4"/>
  <c r="W197" i="4"/>
  <c r="X197" i="4"/>
  <c r="Y197" i="4"/>
  <c r="Z197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S198" i="4"/>
  <c r="T198" i="4"/>
  <c r="U198" i="4"/>
  <c r="V198" i="4"/>
  <c r="W198" i="4"/>
  <c r="X198" i="4"/>
  <c r="Y198" i="4"/>
  <c r="Z198" i="4"/>
  <c r="G199" i="4"/>
  <c r="H199" i="4"/>
  <c r="I199" i="4"/>
  <c r="J199" i="4"/>
  <c r="K199" i="4"/>
  <c r="L199" i="4"/>
  <c r="M199" i="4"/>
  <c r="N199" i="4"/>
  <c r="O199" i="4"/>
  <c r="P199" i="4"/>
  <c r="Q199" i="4"/>
  <c r="R199" i="4"/>
  <c r="S199" i="4"/>
  <c r="T199" i="4"/>
  <c r="U199" i="4"/>
  <c r="V199" i="4"/>
  <c r="W199" i="4"/>
  <c r="X199" i="4"/>
  <c r="Y199" i="4"/>
  <c r="Z199" i="4"/>
  <c r="G200" i="4"/>
  <c r="H200" i="4"/>
  <c r="I200" i="4"/>
  <c r="J200" i="4"/>
  <c r="K200" i="4"/>
  <c r="L200" i="4"/>
  <c r="M200" i="4"/>
  <c r="N200" i="4"/>
  <c r="O200" i="4"/>
  <c r="P200" i="4"/>
  <c r="Q200" i="4"/>
  <c r="R200" i="4"/>
  <c r="S200" i="4"/>
  <c r="T200" i="4"/>
  <c r="U200" i="4"/>
  <c r="V200" i="4"/>
  <c r="W200" i="4"/>
  <c r="X200" i="4"/>
  <c r="Y200" i="4"/>
  <c r="Z200" i="4"/>
  <c r="G201" i="4"/>
  <c r="H201" i="4"/>
  <c r="I201" i="4"/>
  <c r="J201" i="4"/>
  <c r="K201" i="4"/>
  <c r="L201" i="4"/>
  <c r="M201" i="4"/>
  <c r="N201" i="4"/>
  <c r="O201" i="4"/>
  <c r="P201" i="4"/>
  <c r="Q201" i="4"/>
  <c r="R201" i="4"/>
  <c r="S201" i="4"/>
  <c r="T201" i="4"/>
  <c r="U201" i="4"/>
  <c r="V201" i="4"/>
  <c r="W201" i="4"/>
  <c r="X201" i="4"/>
  <c r="Y201" i="4"/>
  <c r="Z201" i="4"/>
  <c r="G202" i="4"/>
  <c r="H202" i="4"/>
  <c r="I202" i="4"/>
  <c r="J202" i="4"/>
  <c r="K202" i="4"/>
  <c r="L202" i="4"/>
  <c r="M202" i="4"/>
  <c r="N202" i="4"/>
  <c r="O202" i="4"/>
  <c r="P202" i="4"/>
  <c r="Q202" i="4"/>
  <c r="R202" i="4"/>
  <c r="S202" i="4"/>
  <c r="T202" i="4"/>
  <c r="U202" i="4"/>
  <c r="V202" i="4"/>
  <c r="W202" i="4"/>
  <c r="X202" i="4"/>
  <c r="Y202" i="4"/>
  <c r="Z202" i="4"/>
  <c r="G203" i="4"/>
  <c r="H203" i="4"/>
  <c r="I203" i="4"/>
  <c r="J203" i="4"/>
  <c r="K203" i="4"/>
  <c r="L203" i="4"/>
  <c r="M203" i="4"/>
  <c r="N203" i="4"/>
  <c r="O203" i="4"/>
  <c r="P203" i="4"/>
  <c r="Q203" i="4"/>
  <c r="R203" i="4"/>
  <c r="S203" i="4"/>
  <c r="T203" i="4"/>
  <c r="U203" i="4"/>
  <c r="V203" i="4"/>
  <c r="W203" i="4"/>
  <c r="X203" i="4"/>
  <c r="Y203" i="4"/>
  <c r="Z203" i="4"/>
  <c r="G204" i="4"/>
  <c r="H204" i="4"/>
  <c r="I204" i="4"/>
  <c r="J204" i="4"/>
  <c r="K204" i="4"/>
  <c r="L204" i="4"/>
  <c r="M204" i="4"/>
  <c r="N204" i="4"/>
  <c r="O204" i="4"/>
  <c r="P204" i="4"/>
  <c r="Q204" i="4"/>
  <c r="R204" i="4"/>
  <c r="S204" i="4"/>
  <c r="T204" i="4"/>
  <c r="U204" i="4"/>
  <c r="V204" i="4"/>
  <c r="W204" i="4"/>
  <c r="X204" i="4"/>
  <c r="Y204" i="4"/>
  <c r="Z204" i="4"/>
  <c r="G205" i="4"/>
  <c r="H205" i="4"/>
  <c r="I205" i="4"/>
  <c r="J205" i="4"/>
  <c r="K205" i="4"/>
  <c r="L205" i="4"/>
  <c r="M205" i="4"/>
  <c r="N205" i="4"/>
  <c r="O205" i="4"/>
  <c r="P205" i="4"/>
  <c r="Q205" i="4"/>
  <c r="R205" i="4"/>
  <c r="S205" i="4"/>
  <c r="T205" i="4"/>
  <c r="U205" i="4"/>
  <c r="V205" i="4"/>
  <c r="W205" i="4"/>
  <c r="X205" i="4"/>
  <c r="Y205" i="4"/>
  <c r="Z205" i="4"/>
  <c r="G206" i="4"/>
  <c r="H206" i="4"/>
  <c r="I206" i="4"/>
  <c r="J206" i="4"/>
  <c r="K206" i="4"/>
  <c r="L206" i="4"/>
  <c r="M206" i="4"/>
  <c r="N206" i="4"/>
  <c r="O206" i="4"/>
  <c r="P206" i="4"/>
  <c r="Q206" i="4"/>
  <c r="R206" i="4"/>
  <c r="S206" i="4"/>
  <c r="T206" i="4"/>
  <c r="U206" i="4"/>
  <c r="V206" i="4"/>
  <c r="W206" i="4"/>
  <c r="X206" i="4"/>
  <c r="Y206" i="4"/>
  <c r="Z206" i="4"/>
  <c r="G207" i="4"/>
  <c r="H207" i="4"/>
  <c r="I207" i="4"/>
  <c r="J207" i="4"/>
  <c r="K207" i="4"/>
  <c r="L207" i="4"/>
  <c r="M207" i="4"/>
  <c r="N207" i="4"/>
  <c r="O207" i="4"/>
  <c r="P207" i="4"/>
  <c r="Q207" i="4"/>
  <c r="R207" i="4"/>
  <c r="S207" i="4"/>
  <c r="T207" i="4"/>
  <c r="U207" i="4"/>
  <c r="V207" i="4"/>
  <c r="W207" i="4"/>
  <c r="X207" i="4"/>
  <c r="Y207" i="4"/>
  <c r="Z207" i="4"/>
  <c r="G208" i="4"/>
  <c r="H208" i="4"/>
  <c r="I208" i="4"/>
  <c r="J208" i="4"/>
  <c r="K208" i="4"/>
  <c r="L208" i="4"/>
  <c r="M208" i="4"/>
  <c r="N208" i="4"/>
  <c r="O208" i="4"/>
  <c r="P208" i="4"/>
  <c r="Q208" i="4"/>
  <c r="R208" i="4"/>
  <c r="S208" i="4"/>
  <c r="T208" i="4"/>
  <c r="U208" i="4"/>
  <c r="V208" i="4"/>
  <c r="W208" i="4"/>
  <c r="X208" i="4"/>
  <c r="Y208" i="4"/>
  <c r="Z208" i="4"/>
  <c r="G209" i="4"/>
  <c r="H209" i="4"/>
  <c r="I209" i="4"/>
  <c r="J209" i="4"/>
  <c r="K209" i="4"/>
  <c r="L209" i="4"/>
  <c r="M209" i="4"/>
  <c r="N209" i="4"/>
  <c r="O209" i="4"/>
  <c r="P209" i="4"/>
  <c r="Q209" i="4"/>
  <c r="R209" i="4"/>
  <c r="S209" i="4"/>
  <c r="T209" i="4"/>
  <c r="U209" i="4"/>
  <c r="V209" i="4"/>
  <c r="W209" i="4"/>
  <c r="X209" i="4"/>
  <c r="Y209" i="4"/>
  <c r="Z209" i="4"/>
  <c r="G210" i="4"/>
  <c r="H210" i="4"/>
  <c r="I210" i="4"/>
  <c r="J210" i="4"/>
  <c r="K210" i="4"/>
  <c r="L210" i="4"/>
  <c r="M210" i="4"/>
  <c r="N210" i="4"/>
  <c r="O210" i="4"/>
  <c r="P210" i="4"/>
  <c r="Q210" i="4"/>
  <c r="R210" i="4"/>
  <c r="S210" i="4"/>
  <c r="T210" i="4"/>
  <c r="U210" i="4"/>
  <c r="V210" i="4"/>
  <c r="W210" i="4"/>
  <c r="X210" i="4"/>
  <c r="Y210" i="4"/>
  <c r="Z210" i="4"/>
  <c r="G211" i="4"/>
  <c r="H211" i="4"/>
  <c r="I211" i="4"/>
  <c r="J211" i="4"/>
  <c r="K211" i="4"/>
  <c r="L211" i="4"/>
  <c r="M211" i="4"/>
  <c r="N211" i="4"/>
  <c r="O211" i="4"/>
  <c r="P211" i="4"/>
  <c r="Q211" i="4"/>
  <c r="R211" i="4"/>
  <c r="S211" i="4"/>
  <c r="T211" i="4"/>
  <c r="U211" i="4"/>
  <c r="V211" i="4"/>
  <c r="W211" i="4"/>
  <c r="X211" i="4"/>
  <c r="Y211" i="4"/>
  <c r="Z211" i="4"/>
  <c r="G212" i="4"/>
  <c r="H212" i="4"/>
  <c r="I212" i="4"/>
  <c r="J212" i="4"/>
  <c r="K212" i="4"/>
  <c r="L212" i="4"/>
  <c r="M212" i="4"/>
  <c r="N212" i="4"/>
  <c r="O212" i="4"/>
  <c r="P212" i="4"/>
  <c r="Q212" i="4"/>
  <c r="R212" i="4"/>
  <c r="S212" i="4"/>
  <c r="T212" i="4"/>
  <c r="U212" i="4"/>
  <c r="V212" i="4"/>
  <c r="W212" i="4"/>
  <c r="X212" i="4"/>
  <c r="Y212" i="4"/>
  <c r="Z212" i="4"/>
  <c r="G213" i="4"/>
  <c r="H213" i="4"/>
  <c r="I213" i="4"/>
  <c r="J213" i="4"/>
  <c r="K213" i="4"/>
  <c r="L213" i="4"/>
  <c r="M213" i="4"/>
  <c r="N213" i="4"/>
  <c r="O213" i="4"/>
  <c r="P213" i="4"/>
  <c r="Q213" i="4"/>
  <c r="R213" i="4"/>
  <c r="S213" i="4"/>
  <c r="T213" i="4"/>
  <c r="U213" i="4"/>
  <c r="V213" i="4"/>
  <c r="W213" i="4"/>
  <c r="X213" i="4"/>
  <c r="Y213" i="4"/>
  <c r="Z213" i="4"/>
  <c r="G214" i="4"/>
  <c r="H214" i="4"/>
  <c r="I214" i="4"/>
  <c r="J214" i="4"/>
  <c r="K214" i="4"/>
  <c r="L214" i="4"/>
  <c r="M214" i="4"/>
  <c r="N214" i="4"/>
  <c r="O214" i="4"/>
  <c r="P214" i="4"/>
  <c r="Q214" i="4"/>
  <c r="R214" i="4"/>
  <c r="S214" i="4"/>
  <c r="T214" i="4"/>
  <c r="U214" i="4"/>
  <c r="V214" i="4"/>
  <c r="W214" i="4"/>
  <c r="X214" i="4"/>
  <c r="Y214" i="4"/>
  <c r="Z214" i="4"/>
  <c r="G215" i="4"/>
  <c r="H215" i="4"/>
  <c r="I215" i="4"/>
  <c r="J215" i="4"/>
  <c r="K215" i="4"/>
  <c r="L215" i="4"/>
  <c r="M215" i="4"/>
  <c r="N215" i="4"/>
  <c r="O215" i="4"/>
  <c r="P215" i="4"/>
  <c r="Q215" i="4"/>
  <c r="R215" i="4"/>
  <c r="S215" i="4"/>
  <c r="T215" i="4"/>
  <c r="U215" i="4"/>
  <c r="V215" i="4"/>
  <c r="W215" i="4"/>
  <c r="X215" i="4"/>
  <c r="Y215" i="4"/>
  <c r="Z215" i="4"/>
  <c r="G216" i="4"/>
  <c r="H216" i="4"/>
  <c r="I216" i="4"/>
  <c r="J216" i="4"/>
  <c r="K216" i="4"/>
  <c r="L216" i="4"/>
  <c r="M216" i="4"/>
  <c r="N216" i="4"/>
  <c r="O216" i="4"/>
  <c r="P216" i="4"/>
  <c r="Q216" i="4"/>
  <c r="R216" i="4"/>
  <c r="S216" i="4"/>
  <c r="T216" i="4"/>
  <c r="U216" i="4"/>
  <c r="V216" i="4"/>
  <c r="W216" i="4"/>
  <c r="X216" i="4"/>
  <c r="Y216" i="4"/>
  <c r="Z216" i="4"/>
  <c r="G217" i="4"/>
  <c r="H217" i="4"/>
  <c r="I217" i="4"/>
  <c r="J217" i="4"/>
  <c r="K217" i="4"/>
  <c r="L217" i="4"/>
  <c r="M217" i="4"/>
  <c r="N217" i="4"/>
  <c r="O217" i="4"/>
  <c r="P217" i="4"/>
  <c r="Q217" i="4"/>
  <c r="R217" i="4"/>
  <c r="S217" i="4"/>
  <c r="T217" i="4"/>
  <c r="U217" i="4"/>
  <c r="V217" i="4"/>
  <c r="W217" i="4"/>
  <c r="X217" i="4"/>
  <c r="Y217" i="4"/>
  <c r="Z217" i="4"/>
  <c r="G218" i="4"/>
  <c r="H218" i="4"/>
  <c r="I218" i="4"/>
  <c r="J218" i="4"/>
  <c r="K218" i="4"/>
  <c r="L218" i="4"/>
  <c r="M218" i="4"/>
  <c r="N218" i="4"/>
  <c r="O218" i="4"/>
  <c r="P218" i="4"/>
  <c r="Q218" i="4"/>
  <c r="R218" i="4"/>
  <c r="S218" i="4"/>
  <c r="T218" i="4"/>
  <c r="U218" i="4"/>
  <c r="V218" i="4"/>
  <c r="W218" i="4"/>
  <c r="X218" i="4"/>
  <c r="Y218" i="4"/>
  <c r="Z218" i="4"/>
  <c r="G219" i="4"/>
  <c r="H219" i="4"/>
  <c r="I219" i="4"/>
  <c r="J219" i="4"/>
  <c r="K219" i="4"/>
  <c r="L219" i="4"/>
  <c r="M219" i="4"/>
  <c r="N219" i="4"/>
  <c r="O219" i="4"/>
  <c r="P219" i="4"/>
  <c r="Q219" i="4"/>
  <c r="R219" i="4"/>
  <c r="S219" i="4"/>
  <c r="T219" i="4"/>
  <c r="U219" i="4"/>
  <c r="V219" i="4"/>
  <c r="W219" i="4"/>
  <c r="X219" i="4"/>
  <c r="Y219" i="4"/>
  <c r="Z219" i="4"/>
  <c r="G220" i="4"/>
  <c r="H220" i="4"/>
  <c r="I220" i="4"/>
  <c r="J220" i="4"/>
  <c r="K220" i="4"/>
  <c r="L220" i="4"/>
  <c r="M220" i="4"/>
  <c r="N220" i="4"/>
  <c r="O220" i="4"/>
  <c r="P220" i="4"/>
  <c r="Q220" i="4"/>
  <c r="R220" i="4"/>
  <c r="S220" i="4"/>
  <c r="T220" i="4"/>
  <c r="U220" i="4"/>
  <c r="V220" i="4"/>
  <c r="W220" i="4"/>
  <c r="X220" i="4"/>
  <c r="Y220" i="4"/>
  <c r="Z220" i="4"/>
  <c r="G221" i="4"/>
  <c r="H221" i="4"/>
  <c r="I221" i="4"/>
  <c r="J221" i="4"/>
  <c r="K221" i="4"/>
  <c r="L221" i="4"/>
  <c r="M221" i="4"/>
  <c r="N221" i="4"/>
  <c r="O221" i="4"/>
  <c r="P221" i="4"/>
  <c r="Q221" i="4"/>
  <c r="R221" i="4"/>
  <c r="S221" i="4"/>
  <c r="T221" i="4"/>
  <c r="U221" i="4"/>
  <c r="V221" i="4"/>
  <c r="W221" i="4"/>
  <c r="X221" i="4"/>
  <c r="Y221" i="4"/>
  <c r="Z221" i="4"/>
  <c r="G222" i="4"/>
  <c r="H222" i="4"/>
  <c r="I222" i="4"/>
  <c r="J222" i="4"/>
  <c r="K222" i="4"/>
  <c r="L222" i="4"/>
  <c r="M222" i="4"/>
  <c r="N222" i="4"/>
  <c r="O222" i="4"/>
  <c r="P222" i="4"/>
  <c r="Q222" i="4"/>
  <c r="R222" i="4"/>
  <c r="S222" i="4"/>
  <c r="T222" i="4"/>
  <c r="U222" i="4"/>
  <c r="V222" i="4"/>
  <c r="W222" i="4"/>
  <c r="X222" i="4"/>
  <c r="Y222" i="4"/>
  <c r="Z222" i="4"/>
  <c r="G223" i="4"/>
  <c r="H223" i="4"/>
  <c r="I223" i="4"/>
  <c r="J223" i="4"/>
  <c r="K223" i="4"/>
  <c r="L223" i="4"/>
  <c r="M223" i="4"/>
  <c r="N223" i="4"/>
  <c r="O223" i="4"/>
  <c r="P223" i="4"/>
  <c r="Q223" i="4"/>
  <c r="R223" i="4"/>
  <c r="S223" i="4"/>
  <c r="T223" i="4"/>
  <c r="U223" i="4"/>
  <c r="V223" i="4"/>
  <c r="W223" i="4"/>
  <c r="X223" i="4"/>
  <c r="Y223" i="4"/>
  <c r="Z223" i="4"/>
  <c r="G224" i="4"/>
  <c r="H224" i="4"/>
  <c r="I224" i="4"/>
  <c r="J224" i="4"/>
  <c r="K224" i="4"/>
  <c r="L224" i="4"/>
  <c r="M224" i="4"/>
  <c r="N224" i="4"/>
  <c r="O224" i="4"/>
  <c r="P224" i="4"/>
  <c r="Q224" i="4"/>
  <c r="R224" i="4"/>
  <c r="S224" i="4"/>
  <c r="T224" i="4"/>
  <c r="U224" i="4"/>
  <c r="V224" i="4"/>
  <c r="W224" i="4"/>
  <c r="X224" i="4"/>
  <c r="Y224" i="4"/>
  <c r="Z224" i="4"/>
  <c r="G225" i="4"/>
  <c r="H225" i="4"/>
  <c r="I225" i="4"/>
  <c r="J225" i="4"/>
  <c r="K225" i="4"/>
  <c r="L225" i="4"/>
  <c r="M225" i="4"/>
  <c r="N225" i="4"/>
  <c r="O225" i="4"/>
  <c r="P225" i="4"/>
  <c r="Q225" i="4"/>
  <c r="R225" i="4"/>
  <c r="S225" i="4"/>
  <c r="T225" i="4"/>
  <c r="U225" i="4"/>
  <c r="V225" i="4"/>
  <c r="W225" i="4"/>
  <c r="X225" i="4"/>
  <c r="Y225" i="4"/>
  <c r="Z225" i="4"/>
  <c r="G226" i="4"/>
  <c r="H226" i="4"/>
  <c r="I226" i="4"/>
  <c r="J226" i="4"/>
  <c r="K226" i="4"/>
  <c r="L226" i="4"/>
  <c r="M226" i="4"/>
  <c r="N226" i="4"/>
  <c r="O226" i="4"/>
  <c r="P226" i="4"/>
  <c r="Q226" i="4"/>
  <c r="R226" i="4"/>
  <c r="S226" i="4"/>
  <c r="T226" i="4"/>
  <c r="U226" i="4"/>
  <c r="V226" i="4"/>
  <c r="W226" i="4"/>
  <c r="X226" i="4"/>
  <c r="Y226" i="4"/>
  <c r="Z226" i="4"/>
  <c r="G227" i="4"/>
  <c r="H227" i="4"/>
  <c r="I227" i="4"/>
  <c r="J227" i="4"/>
  <c r="K227" i="4"/>
  <c r="L227" i="4"/>
  <c r="M227" i="4"/>
  <c r="N227" i="4"/>
  <c r="O227" i="4"/>
  <c r="P227" i="4"/>
  <c r="Q227" i="4"/>
  <c r="R227" i="4"/>
  <c r="S227" i="4"/>
  <c r="T227" i="4"/>
  <c r="U227" i="4"/>
  <c r="V227" i="4"/>
  <c r="W227" i="4"/>
  <c r="X227" i="4"/>
  <c r="Y227" i="4"/>
  <c r="Z227" i="4"/>
  <c r="G228" i="4"/>
  <c r="H228" i="4"/>
  <c r="I228" i="4"/>
  <c r="J228" i="4"/>
  <c r="K228" i="4"/>
  <c r="L228" i="4"/>
  <c r="M228" i="4"/>
  <c r="N228" i="4"/>
  <c r="O228" i="4"/>
  <c r="P228" i="4"/>
  <c r="Q228" i="4"/>
  <c r="R228" i="4"/>
  <c r="S228" i="4"/>
  <c r="T228" i="4"/>
  <c r="U228" i="4"/>
  <c r="V228" i="4"/>
  <c r="W228" i="4"/>
  <c r="X228" i="4"/>
  <c r="Y228" i="4"/>
  <c r="Z228" i="4"/>
  <c r="G229" i="4"/>
  <c r="H229" i="4"/>
  <c r="I229" i="4"/>
  <c r="J229" i="4"/>
  <c r="K229" i="4"/>
  <c r="L229" i="4"/>
  <c r="M229" i="4"/>
  <c r="N229" i="4"/>
  <c r="O229" i="4"/>
  <c r="P229" i="4"/>
  <c r="Q229" i="4"/>
  <c r="R229" i="4"/>
  <c r="S229" i="4"/>
  <c r="T229" i="4"/>
  <c r="U229" i="4"/>
  <c r="V229" i="4"/>
  <c r="W229" i="4"/>
  <c r="X229" i="4"/>
  <c r="Y229" i="4"/>
  <c r="Z229" i="4"/>
  <c r="G230" i="4"/>
  <c r="H230" i="4"/>
  <c r="I230" i="4"/>
  <c r="J230" i="4"/>
  <c r="K230" i="4"/>
  <c r="L230" i="4"/>
  <c r="M230" i="4"/>
  <c r="N230" i="4"/>
  <c r="O230" i="4"/>
  <c r="P230" i="4"/>
  <c r="Q230" i="4"/>
  <c r="R230" i="4"/>
  <c r="S230" i="4"/>
  <c r="T230" i="4"/>
  <c r="U230" i="4"/>
  <c r="V230" i="4"/>
  <c r="W230" i="4"/>
  <c r="X230" i="4"/>
  <c r="Y230" i="4"/>
  <c r="Z230" i="4"/>
  <c r="G231" i="4"/>
  <c r="H231" i="4"/>
  <c r="I231" i="4"/>
  <c r="J231" i="4"/>
  <c r="K231" i="4"/>
  <c r="L231" i="4"/>
  <c r="M231" i="4"/>
  <c r="N231" i="4"/>
  <c r="O231" i="4"/>
  <c r="P231" i="4"/>
  <c r="Q231" i="4"/>
  <c r="R231" i="4"/>
  <c r="S231" i="4"/>
  <c r="T231" i="4"/>
  <c r="U231" i="4"/>
  <c r="V231" i="4"/>
  <c r="W231" i="4"/>
  <c r="X231" i="4"/>
  <c r="Y231" i="4"/>
  <c r="Z231" i="4"/>
  <c r="G232" i="4"/>
  <c r="H232" i="4"/>
  <c r="I232" i="4"/>
  <c r="J232" i="4"/>
  <c r="K232" i="4"/>
  <c r="L232" i="4"/>
  <c r="M232" i="4"/>
  <c r="N232" i="4"/>
  <c r="O232" i="4"/>
  <c r="P232" i="4"/>
  <c r="Q232" i="4"/>
  <c r="R232" i="4"/>
  <c r="S232" i="4"/>
  <c r="T232" i="4"/>
  <c r="U232" i="4"/>
  <c r="V232" i="4"/>
  <c r="W232" i="4"/>
  <c r="X232" i="4"/>
  <c r="Y232" i="4"/>
  <c r="Z232" i="4"/>
  <c r="G233" i="4"/>
  <c r="H233" i="4"/>
  <c r="I233" i="4"/>
  <c r="J233" i="4"/>
  <c r="K233" i="4"/>
  <c r="L233" i="4"/>
  <c r="M233" i="4"/>
  <c r="N233" i="4"/>
  <c r="O233" i="4"/>
  <c r="P233" i="4"/>
  <c r="Q233" i="4"/>
  <c r="R233" i="4"/>
  <c r="S233" i="4"/>
  <c r="T233" i="4"/>
  <c r="U233" i="4"/>
  <c r="V233" i="4"/>
  <c r="W233" i="4"/>
  <c r="X233" i="4"/>
  <c r="Y233" i="4"/>
  <c r="Z233" i="4"/>
  <c r="G234" i="4"/>
  <c r="H234" i="4"/>
  <c r="I234" i="4"/>
  <c r="J234" i="4"/>
  <c r="K234" i="4"/>
  <c r="L234" i="4"/>
  <c r="M234" i="4"/>
  <c r="N234" i="4"/>
  <c r="O234" i="4"/>
  <c r="P234" i="4"/>
  <c r="Q234" i="4"/>
  <c r="R234" i="4"/>
  <c r="S234" i="4"/>
  <c r="T234" i="4"/>
  <c r="U234" i="4"/>
  <c r="V234" i="4"/>
  <c r="W234" i="4"/>
  <c r="X234" i="4"/>
  <c r="Y234" i="4"/>
  <c r="Z234" i="4"/>
  <c r="G235" i="4"/>
  <c r="H235" i="4"/>
  <c r="I235" i="4"/>
  <c r="J235" i="4"/>
  <c r="K235" i="4"/>
  <c r="L235" i="4"/>
  <c r="M235" i="4"/>
  <c r="N235" i="4"/>
  <c r="O235" i="4"/>
  <c r="P235" i="4"/>
  <c r="Q235" i="4"/>
  <c r="R235" i="4"/>
  <c r="S235" i="4"/>
  <c r="T235" i="4"/>
  <c r="U235" i="4"/>
  <c r="V235" i="4"/>
  <c r="W235" i="4"/>
  <c r="X235" i="4"/>
  <c r="Y235" i="4"/>
  <c r="Z235" i="4"/>
  <c r="G236" i="4"/>
  <c r="H236" i="4"/>
  <c r="I236" i="4"/>
  <c r="J236" i="4"/>
  <c r="K236" i="4"/>
  <c r="L236" i="4"/>
  <c r="M236" i="4"/>
  <c r="N236" i="4"/>
  <c r="O236" i="4"/>
  <c r="P236" i="4"/>
  <c r="Q236" i="4"/>
  <c r="R236" i="4"/>
  <c r="S236" i="4"/>
  <c r="T236" i="4"/>
  <c r="U236" i="4"/>
  <c r="V236" i="4"/>
  <c r="W236" i="4"/>
  <c r="X236" i="4"/>
  <c r="Y236" i="4"/>
  <c r="Z236" i="4"/>
  <c r="G237" i="4"/>
  <c r="H237" i="4"/>
  <c r="I237" i="4"/>
  <c r="J237" i="4"/>
  <c r="K237" i="4"/>
  <c r="L237" i="4"/>
  <c r="M237" i="4"/>
  <c r="N237" i="4"/>
  <c r="O237" i="4"/>
  <c r="P237" i="4"/>
  <c r="Q237" i="4"/>
  <c r="R237" i="4"/>
  <c r="S237" i="4"/>
  <c r="T237" i="4"/>
  <c r="U237" i="4"/>
  <c r="V237" i="4"/>
  <c r="W237" i="4"/>
  <c r="X237" i="4"/>
  <c r="Y237" i="4"/>
  <c r="Z237" i="4"/>
  <c r="G238" i="4"/>
  <c r="H238" i="4"/>
  <c r="I238" i="4"/>
  <c r="J238" i="4"/>
  <c r="K238" i="4"/>
  <c r="L238" i="4"/>
  <c r="M238" i="4"/>
  <c r="N238" i="4"/>
  <c r="O238" i="4"/>
  <c r="P238" i="4"/>
  <c r="Q238" i="4"/>
  <c r="R238" i="4"/>
  <c r="S238" i="4"/>
  <c r="T238" i="4"/>
  <c r="U238" i="4"/>
  <c r="V238" i="4"/>
  <c r="W238" i="4"/>
  <c r="X238" i="4"/>
  <c r="Y238" i="4"/>
  <c r="Z238" i="4"/>
  <c r="G239" i="4"/>
  <c r="H239" i="4"/>
  <c r="I239" i="4"/>
  <c r="J239" i="4"/>
  <c r="K239" i="4"/>
  <c r="L239" i="4"/>
  <c r="M239" i="4"/>
  <c r="N239" i="4"/>
  <c r="O239" i="4"/>
  <c r="P239" i="4"/>
  <c r="Q239" i="4"/>
  <c r="R239" i="4"/>
  <c r="S239" i="4"/>
  <c r="T239" i="4"/>
  <c r="U239" i="4"/>
  <c r="V239" i="4"/>
  <c r="W239" i="4"/>
  <c r="X239" i="4"/>
  <c r="Y239" i="4"/>
  <c r="Z239" i="4"/>
  <c r="G240" i="4"/>
  <c r="H240" i="4"/>
  <c r="I240" i="4"/>
  <c r="J240" i="4"/>
  <c r="K240" i="4"/>
  <c r="L240" i="4"/>
  <c r="M240" i="4"/>
  <c r="N240" i="4"/>
  <c r="O240" i="4"/>
  <c r="P240" i="4"/>
  <c r="Q240" i="4"/>
  <c r="R240" i="4"/>
  <c r="S240" i="4"/>
  <c r="T240" i="4"/>
  <c r="U240" i="4"/>
  <c r="V240" i="4"/>
  <c r="W240" i="4"/>
  <c r="X240" i="4"/>
  <c r="Y240" i="4"/>
  <c r="Z240" i="4"/>
  <c r="G241" i="4"/>
  <c r="H241" i="4"/>
  <c r="I241" i="4"/>
  <c r="J241" i="4"/>
  <c r="K241" i="4"/>
  <c r="L241" i="4"/>
  <c r="M241" i="4"/>
  <c r="N241" i="4"/>
  <c r="O241" i="4"/>
  <c r="P241" i="4"/>
  <c r="Q241" i="4"/>
  <c r="R241" i="4"/>
  <c r="S241" i="4"/>
  <c r="T241" i="4"/>
  <c r="U241" i="4"/>
  <c r="V241" i="4"/>
  <c r="W241" i="4"/>
  <c r="X241" i="4"/>
  <c r="Y241" i="4"/>
  <c r="Z241" i="4"/>
  <c r="G242" i="4"/>
  <c r="H242" i="4"/>
  <c r="I242" i="4"/>
  <c r="J242" i="4"/>
  <c r="K242" i="4"/>
  <c r="L242" i="4"/>
  <c r="M242" i="4"/>
  <c r="N242" i="4"/>
  <c r="O242" i="4"/>
  <c r="P242" i="4"/>
  <c r="Q242" i="4"/>
  <c r="R242" i="4"/>
  <c r="S242" i="4"/>
  <c r="T242" i="4"/>
  <c r="U242" i="4"/>
  <c r="V242" i="4"/>
  <c r="W242" i="4"/>
  <c r="X242" i="4"/>
  <c r="Y242" i="4"/>
  <c r="Z242" i="4"/>
  <c r="G243" i="4"/>
  <c r="H243" i="4"/>
  <c r="I243" i="4"/>
  <c r="J243" i="4"/>
  <c r="K243" i="4"/>
  <c r="L243" i="4"/>
  <c r="M243" i="4"/>
  <c r="N243" i="4"/>
  <c r="O243" i="4"/>
  <c r="P243" i="4"/>
  <c r="Q243" i="4"/>
  <c r="R243" i="4"/>
  <c r="S243" i="4"/>
  <c r="T243" i="4"/>
  <c r="U243" i="4"/>
  <c r="V243" i="4"/>
  <c r="W243" i="4"/>
  <c r="X243" i="4"/>
  <c r="Y243" i="4"/>
  <c r="Z243" i="4"/>
  <c r="G244" i="4"/>
  <c r="H244" i="4"/>
  <c r="I244" i="4"/>
  <c r="J244" i="4"/>
  <c r="K244" i="4"/>
  <c r="L244" i="4"/>
  <c r="M244" i="4"/>
  <c r="N244" i="4"/>
  <c r="O244" i="4"/>
  <c r="P244" i="4"/>
  <c r="Q244" i="4"/>
  <c r="R244" i="4"/>
  <c r="S244" i="4"/>
  <c r="T244" i="4"/>
  <c r="U244" i="4"/>
  <c r="V244" i="4"/>
  <c r="W244" i="4"/>
  <c r="X244" i="4"/>
  <c r="Y244" i="4"/>
  <c r="Z244" i="4"/>
  <c r="G245" i="4"/>
  <c r="H245" i="4"/>
  <c r="I245" i="4"/>
  <c r="J245" i="4"/>
  <c r="K245" i="4"/>
  <c r="L245" i="4"/>
  <c r="M245" i="4"/>
  <c r="N245" i="4"/>
  <c r="O245" i="4"/>
  <c r="P245" i="4"/>
  <c r="Q245" i="4"/>
  <c r="R245" i="4"/>
  <c r="S245" i="4"/>
  <c r="T245" i="4"/>
  <c r="U245" i="4"/>
  <c r="V245" i="4"/>
  <c r="W245" i="4"/>
  <c r="X245" i="4"/>
  <c r="Y245" i="4"/>
  <c r="Z245" i="4"/>
  <c r="G246" i="4"/>
  <c r="H246" i="4"/>
  <c r="I246" i="4"/>
  <c r="J246" i="4"/>
  <c r="K246" i="4"/>
  <c r="L246" i="4"/>
  <c r="M246" i="4"/>
  <c r="N246" i="4"/>
  <c r="O246" i="4"/>
  <c r="P246" i="4"/>
  <c r="Q246" i="4"/>
  <c r="R246" i="4"/>
  <c r="S246" i="4"/>
  <c r="T246" i="4"/>
  <c r="U246" i="4"/>
  <c r="V246" i="4"/>
  <c r="W246" i="4"/>
  <c r="X246" i="4"/>
  <c r="Y246" i="4"/>
  <c r="Z246" i="4"/>
  <c r="G247" i="4"/>
  <c r="H247" i="4"/>
  <c r="I247" i="4"/>
  <c r="J247" i="4"/>
  <c r="K247" i="4"/>
  <c r="L247" i="4"/>
  <c r="M247" i="4"/>
  <c r="N247" i="4"/>
  <c r="O247" i="4"/>
  <c r="P247" i="4"/>
  <c r="Q247" i="4"/>
  <c r="R247" i="4"/>
  <c r="S247" i="4"/>
  <c r="T247" i="4"/>
  <c r="U247" i="4"/>
  <c r="V247" i="4"/>
  <c r="W247" i="4"/>
  <c r="X247" i="4"/>
  <c r="Y247" i="4"/>
  <c r="Z247" i="4"/>
  <c r="G248" i="4"/>
  <c r="H248" i="4"/>
  <c r="I248" i="4"/>
  <c r="J248" i="4"/>
  <c r="K248" i="4"/>
  <c r="L248" i="4"/>
  <c r="M248" i="4"/>
  <c r="N248" i="4"/>
  <c r="O248" i="4"/>
  <c r="P248" i="4"/>
  <c r="Q248" i="4"/>
  <c r="R248" i="4"/>
  <c r="S248" i="4"/>
  <c r="T248" i="4"/>
  <c r="U248" i="4"/>
  <c r="V248" i="4"/>
  <c r="W248" i="4"/>
  <c r="X248" i="4"/>
  <c r="Y248" i="4"/>
  <c r="Z248" i="4"/>
  <c r="G249" i="4"/>
  <c r="H249" i="4"/>
  <c r="I249" i="4"/>
  <c r="J249" i="4"/>
  <c r="K249" i="4"/>
  <c r="L249" i="4"/>
  <c r="M249" i="4"/>
  <c r="N249" i="4"/>
  <c r="O249" i="4"/>
  <c r="P249" i="4"/>
  <c r="Q249" i="4"/>
  <c r="R249" i="4"/>
  <c r="S249" i="4"/>
  <c r="T249" i="4"/>
  <c r="U249" i="4"/>
  <c r="V249" i="4"/>
  <c r="W249" i="4"/>
  <c r="X249" i="4"/>
  <c r="Y249" i="4"/>
  <c r="Z249" i="4"/>
  <c r="G250" i="4"/>
  <c r="H250" i="4"/>
  <c r="I250" i="4"/>
  <c r="J250" i="4"/>
  <c r="K250" i="4"/>
  <c r="L250" i="4"/>
  <c r="M250" i="4"/>
  <c r="N250" i="4"/>
  <c r="O250" i="4"/>
  <c r="P250" i="4"/>
  <c r="Q250" i="4"/>
  <c r="R250" i="4"/>
  <c r="S250" i="4"/>
  <c r="T250" i="4"/>
  <c r="U250" i="4"/>
  <c r="V250" i="4"/>
  <c r="W250" i="4"/>
  <c r="X250" i="4"/>
  <c r="Y250" i="4"/>
  <c r="Z250" i="4"/>
  <c r="G251" i="4"/>
  <c r="H251" i="4"/>
  <c r="I251" i="4"/>
  <c r="J251" i="4"/>
  <c r="K251" i="4"/>
  <c r="L251" i="4"/>
  <c r="M251" i="4"/>
  <c r="N251" i="4"/>
  <c r="O251" i="4"/>
  <c r="P251" i="4"/>
  <c r="Q251" i="4"/>
  <c r="R251" i="4"/>
  <c r="S251" i="4"/>
  <c r="T251" i="4"/>
  <c r="U251" i="4"/>
  <c r="V251" i="4"/>
  <c r="W251" i="4"/>
  <c r="X251" i="4"/>
  <c r="Y251" i="4"/>
  <c r="Z251" i="4"/>
  <c r="G252" i="4"/>
  <c r="H252" i="4"/>
  <c r="I252" i="4"/>
  <c r="J252" i="4"/>
  <c r="K252" i="4"/>
  <c r="L252" i="4"/>
  <c r="M252" i="4"/>
  <c r="N252" i="4"/>
  <c r="O252" i="4"/>
  <c r="P252" i="4"/>
  <c r="Q252" i="4"/>
  <c r="R252" i="4"/>
  <c r="S252" i="4"/>
  <c r="T252" i="4"/>
  <c r="U252" i="4"/>
  <c r="V252" i="4"/>
  <c r="W252" i="4"/>
  <c r="X252" i="4"/>
  <c r="Y252" i="4"/>
  <c r="Z252" i="4"/>
  <c r="G253" i="4"/>
  <c r="H253" i="4"/>
  <c r="I253" i="4"/>
  <c r="J253" i="4"/>
  <c r="K253" i="4"/>
  <c r="L253" i="4"/>
  <c r="M253" i="4"/>
  <c r="N253" i="4"/>
  <c r="O253" i="4"/>
  <c r="P253" i="4"/>
  <c r="Q253" i="4"/>
  <c r="R253" i="4"/>
  <c r="S253" i="4"/>
  <c r="T253" i="4"/>
  <c r="U253" i="4"/>
  <c r="V253" i="4"/>
  <c r="W253" i="4"/>
  <c r="X253" i="4"/>
  <c r="Y253" i="4"/>
  <c r="Z253" i="4"/>
  <c r="G254" i="4"/>
  <c r="H254" i="4"/>
  <c r="I254" i="4"/>
  <c r="J254" i="4"/>
  <c r="K254" i="4"/>
  <c r="L254" i="4"/>
  <c r="M254" i="4"/>
  <c r="N254" i="4"/>
  <c r="O254" i="4"/>
  <c r="P254" i="4"/>
  <c r="Q254" i="4"/>
  <c r="R254" i="4"/>
  <c r="S254" i="4"/>
  <c r="T254" i="4"/>
  <c r="U254" i="4"/>
  <c r="V254" i="4"/>
  <c r="W254" i="4"/>
  <c r="X254" i="4"/>
  <c r="Y254" i="4"/>
  <c r="Z254" i="4"/>
  <c r="G255" i="4"/>
  <c r="H255" i="4"/>
  <c r="I255" i="4"/>
  <c r="J255" i="4"/>
  <c r="K255" i="4"/>
  <c r="L255" i="4"/>
  <c r="M255" i="4"/>
  <c r="N255" i="4"/>
  <c r="O255" i="4"/>
  <c r="P255" i="4"/>
  <c r="Q255" i="4"/>
  <c r="R255" i="4"/>
  <c r="S255" i="4"/>
  <c r="T255" i="4"/>
  <c r="U255" i="4"/>
  <c r="V255" i="4"/>
  <c r="W255" i="4"/>
  <c r="X255" i="4"/>
  <c r="Y255" i="4"/>
  <c r="Z255" i="4"/>
  <c r="G256" i="4"/>
  <c r="H256" i="4"/>
  <c r="I256" i="4"/>
  <c r="J256" i="4"/>
  <c r="K256" i="4"/>
  <c r="L256" i="4"/>
  <c r="M256" i="4"/>
  <c r="N256" i="4"/>
  <c r="O256" i="4"/>
  <c r="P256" i="4"/>
  <c r="Q256" i="4"/>
  <c r="R256" i="4"/>
  <c r="S256" i="4"/>
  <c r="T256" i="4"/>
  <c r="U256" i="4"/>
  <c r="V256" i="4"/>
  <c r="W256" i="4"/>
  <c r="X256" i="4"/>
  <c r="Y256" i="4"/>
  <c r="Z256" i="4"/>
  <c r="G257" i="4"/>
  <c r="H257" i="4"/>
  <c r="I257" i="4"/>
  <c r="J257" i="4"/>
  <c r="K257" i="4"/>
  <c r="L257" i="4"/>
  <c r="M257" i="4"/>
  <c r="N257" i="4"/>
  <c r="O257" i="4"/>
  <c r="P257" i="4"/>
  <c r="Q257" i="4"/>
  <c r="R257" i="4"/>
  <c r="S257" i="4"/>
  <c r="T257" i="4"/>
  <c r="U257" i="4"/>
  <c r="V257" i="4"/>
  <c r="W257" i="4"/>
  <c r="X257" i="4"/>
  <c r="Y257" i="4"/>
  <c r="Z257" i="4"/>
  <c r="G258" i="4"/>
  <c r="H258" i="4"/>
  <c r="I258" i="4"/>
  <c r="J258" i="4"/>
  <c r="K258" i="4"/>
  <c r="L258" i="4"/>
  <c r="M258" i="4"/>
  <c r="N258" i="4"/>
  <c r="O258" i="4"/>
  <c r="P258" i="4"/>
  <c r="Q258" i="4"/>
  <c r="R258" i="4"/>
  <c r="S258" i="4"/>
  <c r="T258" i="4"/>
  <c r="U258" i="4"/>
  <c r="V258" i="4"/>
  <c r="W258" i="4"/>
  <c r="X258" i="4"/>
  <c r="Y258" i="4"/>
  <c r="Z258" i="4"/>
  <c r="G259" i="4"/>
  <c r="H259" i="4"/>
  <c r="I259" i="4"/>
  <c r="J259" i="4"/>
  <c r="K259" i="4"/>
  <c r="L259" i="4"/>
  <c r="M259" i="4"/>
  <c r="N259" i="4"/>
  <c r="O259" i="4"/>
  <c r="P259" i="4"/>
  <c r="Q259" i="4"/>
  <c r="R259" i="4"/>
  <c r="S259" i="4"/>
  <c r="T259" i="4"/>
  <c r="U259" i="4"/>
  <c r="V259" i="4"/>
  <c r="W259" i="4"/>
  <c r="X259" i="4"/>
  <c r="Y259" i="4"/>
  <c r="Z259" i="4"/>
  <c r="G260" i="4"/>
  <c r="H260" i="4"/>
  <c r="I260" i="4"/>
  <c r="J260" i="4"/>
  <c r="K260" i="4"/>
  <c r="L260" i="4"/>
  <c r="M260" i="4"/>
  <c r="N260" i="4"/>
  <c r="O260" i="4"/>
  <c r="P260" i="4"/>
  <c r="Q260" i="4"/>
  <c r="R260" i="4"/>
  <c r="S260" i="4"/>
  <c r="T260" i="4"/>
  <c r="U260" i="4"/>
  <c r="V260" i="4"/>
  <c r="W260" i="4"/>
  <c r="X260" i="4"/>
  <c r="Y260" i="4"/>
  <c r="Z260" i="4"/>
  <c r="G261" i="4"/>
  <c r="H261" i="4"/>
  <c r="I261" i="4"/>
  <c r="J261" i="4"/>
  <c r="K261" i="4"/>
  <c r="L261" i="4"/>
  <c r="M261" i="4"/>
  <c r="N261" i="4"/>
  <c r="O261" i="4"/>
  <c r="P261" i="4"/>
  <c r="Q261" i="4"/>
  <c r="R261" i="4"/>
  <c r="S261" i="4"/>
  <c r="T261" i="4"/>
  <c r="U261" i="4"/>
  <c r="V261" i="4"/>
  <c r="W261" i="4"/>
  <c r="X261" i="4"/>
  <c r="Y261" i="4"/>
  <c r="Z261" i="4"/>
  <c r="G262" i="4"/>
  <c r="H262" i="4"/>
  <c r="I262" i="4"/>
  <c r="J262" i="4"/>
  <c r="K262" i="4"/>
  <c r="L262" i="4"/>
  <c r="M262" i="4"/>
  <c r="N262" i="4"/>
  <c r="O262" i="4"/>
  <c r="P262" i="4"/>
  <c r="Q262" i="4"/>
  <c r="R262" i="4"/>
  <c r="S262" i="4"/>
  <c r="T262" i="4"/>
  <c r="U262" i="4"/>
  <c r="V262" i="4"/>
  <c r="W262" i="4"/>
  <c r="X262" i="4"/>
  <c r="Y262" i="4"/>
  <c r="Z262" i="4"/>
  <c r="G263" i="4"/>
  <c r="H263" i="4"/>
  <c r="I263" i="4"/>
  <c r="J263" i="4"/>
  <c r="K263" i="4"/>
  <c r="L263" i="4"/>
  <c r="M263" i="4"/>
  <c r="N263" i="4"/>
  <c r="O263" i="4"/>
  <c r="P263" i="4"/>
  <c r="Q263" i="4"/>
  <c r="R263" i="4"/>
  <c r="S263" i="4"/>
  <c r="T263" i="4"/>
  <c r="U263" i="4"/>
  <c r="V263" i="4"/>
  <c r="W263" i="4"/>
  <c r="X263" i="4"/>
  <c r="Y263" i="4"/>
  <c r="Z263" i="4"/>
  <c r="G264" i="4"/>
  <c r="H264" i="4"/>
  <c r="I264" i="4"/>
  <c r="J264" i="4"/>
  <c r="K264" i="4"/>
  <c r="L264" i="4"/>
  <c r="M264" i="4"/>
  <c r="N264" i="4"/>
  <c r="O264" i="4"/>
  <c r="P264" i="4"/>
  <c r="Q264" i="4"/>
  <c r="R264" i="4"/>
  <c r="S264" i="4"/>
  <c r="T264" i="4"/>
  <c r="U264" i="4"/>
  <c r="V264" i="4"/>
  <c r="W264" i="4"/>
  <c r="X264" i="4"/>
  <c r="Y264" i="4"/>
  <c r="Z264" i="4"/>
  <c r="G265" i="4"/>
  <c r="H265" i="4"/>
  <c r="I265" i="4"/>
  <c r="J265" i="4"/>
  <c r="K265" i="4"/>
  <c r="L265" i="4"/>
  <c r="M265" i="4"/>
  <c r="N265" i="4"/>
  <c r="O265" i="4"/>
  <c r="P265" i="4"/>
  <c r="Q265" i="4"/>
  <c r="R265" i="4"/>
  <c r="S265" i="4"/>
  <c r="T265" i="4"/>
  <c r="U265" i="4"/>
  <c r="V265" i="4"/>
  <c r="W265" i="4"/>
  <c r="X265" i="4"/>
  <c r="Y265" i="4"/>
  <c r="Z265" i="4"/>
  <c r="G266" i="4"/>
  <c r="H266" i="4"/>
  <c r="I266" i="4"/>
  <c r="J266" i="4"/>
  <c r="K266" i="4"/>
  <c r="L266" i="4"/>
  <c r="M266" i="4"/>
  <c r="N266" i="4"/>
  <c r="O266" i="4"/>
  <c r="P266" i="4"/>
  <c r="Q266" i="4"/>
  <c r="R266" i="4"/>
  <c r="S266" i="4"/>
  <c r="T266" i="4"/>
  <c r="U266" i="4"/>
  <c r="V266" i="4"/>
  <c r="W266" i="4"/>
  <c r="X266" i="4"/>
  <c r="Y266" i="4"/>
  <c r="Z266" i="4"/>
  <c r="G267" i="4"/>
  <c r="H267" i="4"/>
  <c r="I267" i="4"/>
  <c r="J267" i="4"/>
  <c r="K267" i="4"/>
  <c r="L267" i="4"/>
  <c r="M267" i="4"/>
  <c r="N267" i="4"/>
  <c r="O267" i="4"/>
  <c r="P267" i="4"/>
  <c r="Q267" i="4"/>
  <c r="R267" i="4"/>
  <c r="S267" i="4"/>
  <c r="T267" i="4"/>
  <c r="U267" i="4"/>
  <c r="V267" i="4"/>
  <c r="W267" i="4"/>
  <c r="X267" i="4"/>
  <c r="Y267" i="4"/>
  <c r="Z267" i="4"/>
  <c r="G268" i="4"/>
  <c r="H268" i="4"/>
  <c r="I268" i="4"/>
  <c r="J268" i="4"/>
  <c r="K268" i="4"/>
  <c r="L268" i="4"/>
  <c r="M268" i="4"/>
  <c r="N268" i="4"/>
  <c r="O268" i="4"/>
  <c r="P268" i="4"/>
  <c r="Q268" i="4"/>
  <c r="R268" i="4"/>
  <c r="S268" i="4"/>
  <c r="T268" i="4"/>
  <c r="U268" i="4"/>
  <c r="V268" i="4"/>
  <c r="W268" i="4"/>
  <c r="X268" i="4"/>
  <c r="Y268" i="4"/>
  <c r="Z268" i="4"/>
  <c r="G269" i="4"/>
  <c r="H269" i="4"/>
  <c r="I269" i="4"/>
  <c r="J269" i="4"/>
  <c r="K269" i="4"/>
  <c r="L269" i="4"/>
  <c r="M269" i="4"/>
  <c r="N269" i="4"/>
  <c r="O269" i="4"/>
  <c r="P269" i="4"/>
  <c r="Q269" i="4"/>
  <c r="R269" i="4"/>
  <c r="S269" i="4"/>
  <c r="T269" i="4"/>
  <c r="U269" i="4"/>
  <c r="V269" i="4"/>
  <c r="W269" i="4"/>
  <c r="X269" i="4"/>
  <c r="Y269" i="4"/>
  <c r="Z269" i="4"/>
  <c r="G270" i="4"/>
  <c r="H270" i="4"/>
  <c r="I270" i="4"/>
  <c r="J270" i="4"/>
  <c r="K270" i="4"/>
  <c r="L270" i="4"/>
  <c r="M270" i="4"/>
  <c r="N270" i="4"/>
  <c r="O270" i="4"/>
  <c r="P270" i="4"/>
  <c r="Q270" i="4"/>
  <c r="R270" i="4"/>
  <c r="S270" i="4"/>
  <c r="T270" i="4"/>
  <c r="U270" i="4"/>
  <c r="V270" i="4"/>
  <c r="W270" i="4"/>
  <c r="X270" i="4"/>
  <c r="Y270" i="4"/>
  <c r="Z270" i="4"/>
  <c r="G271" i="4"/>
  <c r="H271" i="4"/>
  <c r="I271" i="4"/>
  <c r="J271" i="4"/>
  <c r="K271" i="4"/>
  <c r="L271" i="4"/>
  <c r="M271" i="4"/>
  <c r="N271" i="4"/>
  <c r="O271" i="4"/>
  <c r="P271" i="4"/>
  <c r="Q271" i="4"/>
  <c r="R271" i="4"/>
  <c r="S271" i="4"/>
  <c r="T271" i="4"/>
  <c r="U271" i="4"/>
  <c r="V271" i="4"/>
  <c r="W271" i="4"/>
  <c r="X271" i="4"/>
  <c r="Y271" i="4"/>
  <c r="Z271" i="4"/>
  <c r="G272" i="4"/>
  <c r="H272" i="4"/>
  <c r="I272" i="4"/>
  <c r="J272" i="4"/>
  <c r="K272" i="4"/>
  <c r="L272" i="4"/>
  <c r="M272" i="4"/>
  <c r="N272" i="4"/>
  <c r="O272" i="4"/>
  <c r="P272" i="4"/>
  <c r="Q272" i="4"/>
  <c r="R272" i="4"/>
  <c r="S272" i="4"/>
  <c r="T272" i="4"/>
  <c r="U272" i="4"/>
  <c r="V272" i="4"/>
  <c r="W272" i="4"/>
  <c r="X272" i="4"/>
  <c r="Y272" i="4"/>
  <c r="Z272" i="4"/>
  <c r="G273" i="4"/>
  <c r="H273" i="4"/>
  <c r="I273" i="4"/>
  <c r="J273" i="4"/>
  <c r="K273" i="4"/>
  <c r="L273" i="4"/>
  <c r="M273" i="4"/>
  <c r="N273" i="4"/>
  <c r="O273" i="4"/>
  <c r="P273" i="4"/>
  <c r="Q273" i="4"/>
  <c r="R273" i="4"/>
  <c r="S273" i="4"/>
  <c r="T273" i="4"/>
  <c r="U273" i="4"/>
  <c r="V273" i="4"/>
  <c r="W273" i="4"/>
  <c r="X273" i="4"/>
  <c r="Y273" i="4"/>
  <c r="Z273" i="4"/>
  <c r="G274" i="4"/>
  <c r="H274" i="4"/>
  <c r="I274" i="4"/>
  <c r="J274" i="4"/>
  <c r="K274" i="4"/>
  <c r="L274" i="4"/>
  <c r="M274" i="4"/>
  <c r="N274" i="4"/>
  <c r="O274" i="4"/>
  <c r="P274" i="4"/>
  <c r="Q274" i="4"/>
  <c r="R274" i="4"/>
  <c r="S274" i="4"/>
  <c r="T274" i="4"/>
  <c r="U274" i="4"/>
  <c r="V274" i="4"/>
  <c r="W274" i="4"/>
  <c r="X274" i="4"/>
  <c r="Y274" i="4"/>
  <c r="Z274" i="4"/>
  <c r="G275" i="4"/>
  <c r="H275" i="4"/>
  <c r="I275" i="4"/>
  <c r="J275" i="4"/>
  <c r="K275" i="4"/>
  <c r="L275" i="4"/>
  <c r="M275" i="4"/>
  <c r="N275" i="4"/>
  <c r="O275" i="4"/>
  <c r="P275" i="4"/>
  <c r="Q275" i="4"/>
  <c r="R275" i="4"/>
  <c r="S275" i="4"/>
  <c r="T275" i="4"/>
  <c r="U275" i="4"/>
  <c r="V275" i="4"/>
  <c r="W275" i="4"/>
  <c r="X275" i="4"/>
  <c r="Y275" i="4"/>
  <c r="Z275" i="4"/>
  <c r="G276" i="4"/>
  <c r="H276" i="4"/>
  <c r="I276" i="4"/>
  <c r="J276" i="4"/>
  <c r="K276" i="4"/>
  <c r="L276" i="4"/>
  <c r="M276" i="4"/>
  <c r="N276" i="4"/>
  <c r="O276" i="4"/>
  <c r="P276" i="4"/>
  <c r="Q276" i="4"/>
  <c r="R276" i="4"/>
  <c r="S276" i="4"/>
  <c r="T276" i="4"/>
  <c r="U276" i="4"/>
  <c r="V276" i="4"/>
  <c r="W276" i="4"/>
  <c r="X276" i="4"/>
  <c r="Y276" i="4"/>
  <c r="Z276" i="4"/>
  <c r="G277" i="4"/>
  <c r="H277" i="4"/>
  <c r="I277" i="4"/>
  <c r="J277" i="4"/>
  <c r="K277" i="4"/>
  <c r="L277" i="4"/>
  <c r="M277" i="4"/>
  <c r="N277" i="4"/>
  <c r="O277" i="4"/>
  <c r="P277" i="4"/>
  <c r="Q277" i="4"/>
  <c r="R277" i="4"/>
  <c r="S277" i="4"/>
  <c r="T277" i="4"/>
  <c r="U277" i="4"/>
  <c r="V277" i="4"/>
  <c r="W277" i="4"/>
  <c r="X277" i="4"/>
  <c r="Y277" i="4"/>
  <c r="Z277" i="4"/>
  <c r="G278" i="4"/>
  <c r="H278" i="4"/>
  <c r="I278" i="4"/>
  <c r="J278" i="4"/>
  <c r="K278" i="4"/>
  <c r="L278" i="4"/>
  <c r="M278" i="4"/>
  <c r="N278" i="4"/>
  <c r="O278" i="4"/>
  <c r="P278" i="4"/>
  <c r="Q278" i="4"/>
  <c r="R278" i="4"/>
  <c r="S278" i="4"/>
  <c r="T278" i="4"/>
  <c r="U278" i="4"/>
  <c r="V278" i="4"/>
  <c r="W278" i="4"/>
  <c r="X278" i="4"/>
  <c r="Y278" i="4"/>
  <c r="Z278" i="4"/>
  <c r="G279" i="4"/>
  <c r="H279" i="4"/>
  <c r="I279" i="4"/>
  <c r="J279" i="4"/>
  <c r="K279" i="4"/>
  <c r="L279" i="4"/>
  <c r="M279" i="4"/>
  <c r="N279" i="4"/>
  <c r="O279" i="4"/>
  <c r="P279" i="4"/>
  <c r="Q279" i="4"/>
  <c r="R279" i="4"/>
  <c r="S279" i="4"/>
  <c r="T279" i="4"/>
  <c r="U279" i="4"/>
  <c r="V279" i="4"/>
  <c r="W279" i="4"/>
  <c r="X279" i="4"/>
  <c r="Y279" i="4"/>
  <c r="Z279" i="4"/>
  <c r="G280" i="4"/>
  <c r="H280" i="4"/>
  <c r="I280" i="4"/>
  <c r="J280" i="4"/>
  <c r="K280" i="4"/>
  <c r="L280" i="4"/>
  <c r="M280" i="4"/>
  <c r="N280" i="4"/>
  <c r="O280" i="4"/>
  <c r="P280" i="4"/>
  <c r="Q280" i="4"/>
  <c r="R280" i="4"/>
  <c r="S280" i="4"/>
  <c r="T280" i="4"/>
  <c r="U280" i="4"/>
  <c r="V280" i="4"/>
  <c r="W280" i="4"/>
  <c r="X280" i="4"/>
  <c r="Y280" i="4"/>
  <c r="Z280" i="4"/>
  <c r="G281" i="4"/>
  <c r="H281" i="4"/>
  <c r="I281" i="4"/>
  <c r="J281" i="4"/>
  <c r="K281" i="4"/>
  <c r="L281" i="4"/>
  <c r="M281" i="4"/>
  <c r="N281" i="4"/>
  <c r="O281" i="4"/>
  <c r="P281" i="4"/>
  <c r="Q281" i="4"/>
  <c r="R281" i="4"/>
  <c r="S281" i="4"/>
  <c r="T281" i="4"/>
  <c r="U281" i="4"/>
  <c r="V281" i="4"/>
  <c r="W281" i="4"/>
  <c r="X281" i="4"/>
  <c r="Y281" i="4"/>
  <c r="Z281" i="4"/>
  <c r="G282" i="4"/>
  <c r="H282" i="4"/>
  <c r="I282" i="4"/>
  <c r="J282" i="4"/>
  <c r="K282" i="4"/>
  <c r="L282" i="4"/>
  <c r="M282" i="4"/>
  <c r="N282" i="4"/>
  <c r="O282" i="4"/>
  <c r="P282" i="4"/>
  <c r="Q282" i="4"/>
  <c r="R282" i="4"/>
  <c r="S282" i="4"/>
  <c r="T282" i="4"/>
  <c r="U282" i="4"/>
  <c r="V282" i="4"/>
  <c r="W282" i="4"/>
  <c r="X282" i="4"/>
  <c r="Y282" i="4"/>
  <c r="Z282" i="4"/>
  <c r="G283" i="4"/>
  <c r="H283" i="4"/>
  <c r="I283" i="4"/>
  <c r="J283" i="4"/>
  <c r="K283" i="4"/>
  <c r="L283" i="4"/>
  <c r="M283" i="4"/>
  <c r="N283" i="4"/>
  <c r="O283" i="4"/>
  <c r="P283" i="4"/>
  <c r="Q283" i="4"/>
  <c r="R283" i="4"/>
  <c r="S283" i="4"/>
  <c r="T283" i="4"/>
  <c r="U283" i="4"/>
  <c r="V283" i="4"/>
  <c r="W283" i="4"/>
  <c r="X283" i="4"/>
  <c r="Y283" i="4"/>
  <c r="Z283" i="4"/>
  <c r="G284" i="4"/>
  <c r="H284" i="4"/>
  <c r="I284" i="4"/>
  <c r="J284" i="4"/>
  <c r="K284" i="4"/>
  <c r="L284" i="4"/>
  <c r="M284" i="4"/>
  <c r="N284" i="4"/>
  <c r="O284" i="4"/>
  <c r="P284" i="4"/>
  <c r="Q284" i="4"/>
  <c r="R284" i="4"/>
  <c r="S284" i="4"/>
  <c r="T284" i="4"/>
  <c r="U284" i="4"/>
  <c r="V284" i="4"/>
  <c r="W284" i="4"/>
  <c r="X284" i="4"/>
  <c r="Y284" i="4"/>
  <c r="Z284" i="4"/>
  <c r="G285" i="4"/>
  <c r="H285" i="4"/>
  <c r="I285" i="4"/>
  <c r="J285" i="4"/>
  <c r="K285" i="4"/>
  <c r="L285" i="4"/>
  <c r="M285" i="4"/>
  <c r="N285" i="4"/>
  <c r="O285" i="4"/>
  <c r="P285" i="4"/>
  <c r="Q285" i="4"/>
  <c r="R285" i="4"/>
  <c r="S285" i="4"/>
  <c r="T285" i="4"/>
  <c r="U285" i="4"/>
  <c r="V285" i="4"/>
  <c r="W285" i="4"/>
  <c r="X285" i="4"/>
  <c r="Y285" i="4"/>
  <c r="Z285" i="4"/>
  <c r="G286" i="4"/>
  <c r="H286" i="4"/>
  <c r="I286" i="4"/>
  <c r="J286" i="4"/>
  <c r="K286" i="4"/>
  <c r="L286" i="4"/>
  <c r="M286" i="4"/>
  <c r="N286" i="4"/>
  <c r="O286" i="4"/>
  <c r="P286" i="4"/>
  <c r="Q286" i="4"/>
  <c r="R286" i="4"/>
  <c r="S286" i="4"/>
  <c r="T286" i="4"/>
  <c r="U286" i="4"/>
  <c r="V286" i="4"/>
  <c r="W286" i="4"/>
  <c r="X286" i="4"/>
  <c r="Y286" i="4"/>
  <c r="Z286" i="4"/>
  <c r="G287" i="4"/>
  <c r="H287" i="4"/>
  <c r="I287" i="4"/>
  <c r="J287" i="4"/>
  <c r="K287" i="4"/>
  <c r="L287" i="4"/>
  <c r="M287" i="4"/>
  <c r="N287" i="4"/>
  <c r="O287" i="4"/>
  <c r="P287" i="4"/>
  <c r="Q287" i="4"/>
  <c r="R287" i="4"/>
  <c r="S287" i="4"/>
  <c r="T287" i="4"/>
  <c r="U287" i="4"/>
  <c r="V287" i="4"/>
  <c r="W287" i="4"/>
  <c r="X287" i="4"/>
  <c r="Y287" i="4"/>
  <c r="Z287" i="4"/>
  <c r="G288" i="4"/>
  <c r="H288" i="4"/>
  <c r="I288" i="4"/>
  <c r="J288" i="4"/>
  <c r="K288" i="4"/>
  <c r="L288" i="4"/>
  <c r="M288" i="4"/>
  <c r="N288" i="4"/>
  <c r="O288" i="4"/>
  <c r="P288" i="4"/>
  <c r="Q288" i="4"/>
  <c r="R288" i="4"/>
  <c r="S288" i="4"/>
  <c r="T288" i="4"/>
  <c r="U288" i="4"/>
  <c r="V288" i="4"/>
  <c r="W288" i="4"/>
  <c r="X288" i="4"/>
  <c r="Y288" i="4"/>
  <c r="Z288" i="4"/>
  <c r="G289" i="4"/>
  <c r="H289" i="4"/>
  <c r="I289" i="4"/>
  <c r="J289" i="4"/>
  <c r="K289" i="4"/>
  <c r="L289" i="4"/>
  <c r="M289" i="4"/>
  <c r="N289" i="4"/>
  <c r="O289" i="4"/>
  <c r="P289" i="4"/>
  <c r="Q289" i="4"/>
  <c r="R289" i="4"/>
  <c r="S289" i="4"/>
  <c r="T289" i="4"/>
  <c r="U289" i="4"/>
  <c r="V289" i="4"/>
  <c r="W289" i="4"/>
  <c r="X289" i="4"/>
  <c r="Y289" i="4"/>
  <c r="Z289" i="4"/>
  <c r="G290" i="4"/>
  <c r="H290" i="4"/>
  <c r="I290" i="4"/>
  <c r="J290" i="4"/>
  <c r="K290" i="4"/>
  <c r="L290" i="4"/>
  <c r="M290" i="4"/>
  <c r="N290" i="4"/>
  <c r="O290" i="4"/>
  <c r="P290" i="4"/>
  <c r="Q290" i="4"/>
  <c r="R290" i="4"/>
  <c r="S290" i="4"/>
  <c r="T290" i="4"/>
  <c r="U290" i="4"/>
  <c r="V290" i="4"/>
  <c r="W290" i="4"/>
  <c r="X290" i="4"/>
  <c r="Y290" i="4"/>
  <c r="Z290" i="4"/>
  <c r="G291" i="4"/>
  <c r="H291" i="4"/>
  <c r="I291" i="4"/>
  <c r="J291" i="4"/>
  <c r="K291" i="4"/>
  <c r="L291" i="4"/>
  <c r="M291" i="4"/>
  <c r="N291" i="4"/>
  <c r="O291" i="4"/>
  <c r="P291" i="4"/>
  <c r="Q291" i="4"/>
  <c r="R291" i="4"/>
  <c r="S291" i="4"/>
  <c r="T291" i="4"/>
  <c r="U291" i="4"/>
  <c r="V291" i="4"/>
  <c r="W291" i="4"/>
  <c r="X291" i="4"/>
  <c r="Y291" i="4"/>
  <c r="Z291" i="4"/>
  <c r="G292" i="4"/>
  <c r="H292" i="4"/>
  <c r="I292" i="4"/>
  <c r="J292" i="4"/>
  <c r="K292" i="4"/>
  <c r="L292" i="4"/>
  <c r="M292" i="4"/>
  <c r="N292" i="4"/>
  <c r="O292" i="4"/>
  <c r="P292" i="4"/>
  <c r="Q292" i="4"/>
  <c r="R292" i="4"/>
  <c r="S292" i="4"/>
  <c r="T292" i="4"/>
  <c r="U292" i="4"/>
  <c r="V292" i="4"/>
  <c r="W292" i="4"/>
  <c r="X292" i="4"/>
  <c r="Y292" i="4"/>
  <c r="Z292" i="4"/>
  <c r="G293" i="4"/>
  <c r="H293" i="4"/>
  <c r="I293" i="4"/>
  <c r="J293" i="4"/>
  <c r="K293" i="4"/>
  <c r="L293" i="4"/>
  <c r="M293" i="4"/>
  <c r="N293" i="4"/>
  <c r="O293" i="4"/>
  <c r="P293" i="4"/>
  <c r="Q293" i="4"/>
  <c r="R293" i="4"/>
  <c r="S293" i="4"/>
  <c r="T293" i="4"/>
  <c r="U293" i="4"/>
  <c r="V293" i="4"/>
  <c r="W293" i="4"/>
  <c r="X293" i="4"/>
  <c r="Y293" i="4"/>
  <c r="Z293" i="4"/>
  <c r="G294" i="4"/>
  <c r="H294" i="4"/>
  <c r="I294" i="4"/>
  <c r="J294" i="4"/>
  <c r="K294" i="4"/>
  <c r="L294" i="4"/>
  <c r="M294" i="4"/>
  <c r="N294" i="4"/>
  <c r="O294" i="4"/>
  <c r="P294" i="4"/>
  <c r="Q294" i="4"/>
  <c r="R294" i="4"/>
  <c r="S294" i="4"/>
  <c r="T294" i="4"/>
  <c r="U294" i="4"/>
  <c r="V294" i="4"/>
  <c r="W294" i="4"/>
  <c r="X294" i="4"/>
  <c r="Y294" i="4"/>
  <c r="Z294" i="4"/>
  <c r="G295" i="4"/>
  <c r="H295" i="4"/>
  <c r="I295" i="4"/>
  <c r="J295" i="4"/>
  <c r="K295" i="4"/>
  <c r="L295" i="4"/>
  <c r="M295" i="4"/>
  <c r="N295" i="4"/>
  <c r="O295" i="4"/>
  <c r="P295" i="4"/>
  <c r="Q295" i="4"/>
  <c r="R295" i="4"/>
  <c r="S295" i="4"/>
  <c r="T295" i="4"/>
  <c r="U295" i="4"/>
  <c r="V295" i="4"/>
  <c r="W295" i="4"/>
  <c r="X295" i="4"/>
  <c r="Y295" i="4"/>
  <c r="Z295" i="4"/>
  <c r="G296" i="4"/>
  <c r="H296" i="4"/>
  <c r="I296" i="4"/>
  <c r="J296" i="4"/>
  <c r="K296" i="4"/>
  <c r="L296" i="4"/>
  <c r="M296" i="4"/>
  <c r="N296" i="4"/>
  <c r="O296" i="4"/>
  <c r="P296" i="4"/>
  <c r="Q296" i="4"/>
  <c r="R296" i="4"/>
  <c r="S296" i="4"/>
  <c r="T296" i="4"/>
  <c r="U296" i="4"/>
  <c r="V296" i="4"/>
  <c r="W296" i="4"/>
  <c r="X296" i="4"/>
  <c r="Y296" i="4"/>
  <c r="Z296" i="4"/>
  <c r="G297" i="4"/>
  <c r="H297" i="4"/>
  <c r="I297" i="4"/>
  <c r="J297" i="4"/>
  <c r="K297" i="4"/>
  <c r="L297" i="4"/>
  <c r="M297" i="4"/>
  <c r="N297" i="4"/>
  <c r="O297" i="4"/>
  <c r="P297" i="4"/>
  <c r="Q297" i="4"/>
  <c r="R297" i="4"/>
  <c r="S297" i="4"/>
  <c r="T297" i="4"/>
  <c r="U297" i="4"/>
  <c r="V297" i="4"/>
  <c r="W297" i="4"/>
  <c r="X297" i="4"/>
  <c r="Y297" i="4"/>
  <c r="Z297" i="4"/>
  <c r="G298" i="4"/>
  <c r="H298" i="4"/>
  <c r="I298" i="4"/>
  <c r="J298" i="4"/>
  <c r="K298" i="4"/>
  <c r="L298" i="4"/>
  <c r="M298" i="4"/>
  <c r="N298" i="4"/>
  <c r="O298" i="4"/>
  <c r="P298" i="4"/>
  <c r="Q298" i="4"/>
  <c r="R298" i="4"/>
  <c r="S298" i="4"/>
  <c r="T298" i="4"/>
  <c r="U298" i="4"/>
  <c r="V298" i="4"/>
  <c r="W298" i="4"/>
  <c r="X298" i="4"/>
  <c r="Y298" i="4"/>
  <c r="Z298" i="4"/>
  <c r="G299" i="4"/>
  <c r="H299" i="4"/>
  <c r="I299" i="4"/>
  <c r="J299" i="4"/>
  <c r="K299" i="4"/>
  <c r="L299" i="4"/>
  <c r="M299" i="4"/>
  <c r="N299" i="4"/>
  <c r="O299" i="4"/>
  <c r="P299" i="4"/>
  <c r="Q299" i="4"/>
  <c r="R299" i="4"/>
  <c r="S299" i="4"/>
  <c r="T299" i="4"/>
  <c r="U299" i="4"/>
  <c r="V299" i="4"/>
  <c r="W299" i="4"/>
  <c r="X299" i="4"/>
  <c r="Y299" i="4"/>
  <c r="Z299" i="4"/>
  <c r="G300" i="4"/>
  <c r="H300" i="4"/>
  <c r="I300" i="4"/>
  <c r="J300" i="4"/>
  <c r="K300" i="4"/>
  <c r="L300" i="4"/>
  <c r="M300" i="4"/>
  <c r="N300" i="4"/>
  <c r="O300" i="4"/>
  <c r="P300" i="4"/>
  <c r="Q300" i="4"/>
  <c r="R300" i="4"/>
  <c r="S300" i="4"/>
  <c r="T300" i="4"/>
  <c r="U300" i="4"/>
  <c r="V300" i="4"/>
  <c r="W300" i="4"/>
  <c r="X300" i="4"/>
  <c r="Y300" i="4"/>
  <c r="Z300" i="4"/>
  <c r="G301" i="4"/>
  <c r="H301" i="4"/>
  <c r="I301" i="4"/>
  <c r="J301" i="4"/>
  <c r="K301" i="4"/>
  <c r="L301" i="4"/>
  <c r="M301" i="4"/>
  <c r="N301" i="4"/>
  <c r="O301" i="4"/>
  <c r="P301" i="4"/>
  <c r="Q301" i="4"/>
  <c r="R301" i="4"/>
  <c r="S301" i="4"/>
  <c r="T301" i="4"/>
  <c r="U301" i="4"/>
  <c r="V301" i="4"/>
  <c r="W301" i="4"/>
  <c r="X301" i="4"/>
  <c r="Y301" i="4"/>
  <c r="Z301" i="4"/>
  <c r="G302" i="4"/>
  <c r="H302" i="4"/>
  <c r="I302" i="4"/>
  <c r="J302" i="4"/>
  <c r="K302" i="4"/>
  <c r="L302" i="4"/>
  <c r="M302" i="4"/>
  <c r="N302" i="4"/>
  <c r="O302" i="4"/>
  <c r="P302" i="4"/>
  <c r="Q302" i="4"/>
  <c r="R302" i="4"/>
  <c r="S302" i="4"/>
  <c r="T302" i="4"/>
  <c r="U302" i="4"/>
  <c r="V302" i="4"/>
  <c r="W302" i="4"/>
  <c r="X302" i="4"/>
  <c r="Y302" i="4"/>
  <c r="Z302" i="4"/>
  <c r="G303" i="4"/>
  <c r="H303" i="4"/>
  <c r="I303" i="4"/>
  <c r="J303" i="4"/>
  <c r="K303" i="4"/>
  <c r="L303" i="4"/>
  <c r="M303" i="4"/>
  <c r="N303" i="4"/>
  <c r="O303" i="4"/>
  <c r="P303" i="4"/>
  <c r="Q303" i="4"/>
  <c r="R303" i="4"/>
  <c r="S303" i="4"/>
  <c r="T303" i="4"/>
  <c r="U303" i="4"/>
  <c r="V303" i="4"/>
  <c r="W303" i="4"/>
  <c r="X303" i="4"/>
  <c r="Y303" i="4"/>
  <c r="Z303" i="4"/>
  <c r="G304" i="4"/>
  <c r="H304" i="4"/>
  <c r="I304" i="4"/>
  <c r="J304" i="4"/>
  <c r="K304" i="4"/>
  <c r="L304" i="4"/>
  <c r="M304" i="4"/>
  <c r="N304" i="4"/>
  <c r="O304" i="4"/>
  <c r="P304" i="4"/>
  <c r="Q304" i="4"/>
  <c r="R304" i="4"/>
  <c r="S304" i="4"/>
  <c r="T304" i="4"/>
  <c r="U304" i="4"/>
  <c r="V304" i="4"/>
  <c r="W304" i="4"/>
  <c r="X304" i="4"/>
  <c r="Y304" i="4"/>
  <c r="Z304" i="4"/>
  <c r="G305" i="4"/>
  <c r="H305" i="4"/>
  <c r="I305" i="4"/>
  <c r="J305" i="4"/>
  <c r="K305" i="4"/>
  <c r="L305" i="4"/>
  <c r="M305" i="4"/>
  <c r="N305" i="4"/>
  <c r="O305" i="4"/>
  <c r="P305" i="4"/>
  <c r="Q305" i="4"/>
  <c r="R305" i="4"/>
  <c r="S305" i="4"/>
  <c r="T305" i="4"/>
  <c r="U305" i="4"/>
  <c r="V305" i="4"/>
  <c r="W305" i="4"/>
  <c r="X305" i="4"/>
  <c r="Y305" i="4"/>
  <c r="Z305" i="4"/>
  <c r="G306" i="4"/>
  <c r="H306" i="4"/>
  <c r="I306" i="4"/>
  <c r="J306" i="4"/>
  <c r="K306" i="4"/>
  <c r="L306" i="4"/>
  <c r="M306" i="4"/>
  <c r="N306" i="4"/>
  <c r="O306" i="4"/>
  <c r="P306" i="4"/>
  <c r="Q306" i="4"/>
  <c r="R306" i="4"/>
  <c r="S306" i="4"/>
  <c r="T306" i="4"/>
  <c r="U306" i="4"/>
  <c r="V306" i="4"/>
  <c r="W306" i="4"/>
  <c r="X306" i="4"/>
  <c r="Y306" i="4"/>
  <c r="Z306" i="4"/>
  <c r="G307" i="4"/>
  <c r="H307" i="4"/>
  <c r="I307" i="4"/>
  <c r="J307" i="4"/>
  <c r="K307" i="4"/>
  <c r="L307" i="4"/>
  <c r="M307" i="4"/>
  <c r="N307" i="4"/>
  <c r="O307" i="4"/>
  <c r="P307" i="4"/>
  <c r="Q307" i="4"/>
  <c r="R307" i="4"/>
  <c r="S307" i="4"/>
  <c r="T307" i="4"/>
  <c r="U307" i="4"/>
  <c r="V307" i="4"/>
  <c r="W307" i="4"/>
  <c r="X307" i="4"/>
  <c r="Y307" i="4"/>
  <c r="Z307" i="4"/>
  <c r="G308" i="4"/>
  <c r="H308" i="4"/>
  <c r="I308" i="4"/>
  <c r="J308" i="4"/>
  <c r="K308" i="4"/>
  <c r="L308" i="4"/>
  <c r="M308" i="4"/>
  <c r="N308" i="4"/>
  <c r="O308" i="4"/>
  <c r="P308" i="4"/>
  <c r="Q308" i="4"/>
  <c r="R308" i="4"/>
  <c r="S308" i="4"/>
  <c r="T308" i="4"/>
  <c r="U308" i="4"/>
  <c r="V308" i="4"/>
  <c r="W308" i="4"/>
  <c r="X308" i="4"/>
  <c r="Y308" i="4"/>
  <c r="Z308" i="4"/>
  <c r="G309" i="4"/>
  <c r="H309" i="4"/>
  <c r="I309" i="4"/>
  <c r="J309" i="4"/>
  <c r="K309" i="4"/>
  <c r="L309" i="4"/>
  <c r="M309" i="4"/>
  <c r="N309" i="4"/>
  <c r="O309" i="4"/>
  <c r="P309" i="4"/>
  <c r="Q309" i="4"/>
  <c r="R309" i="4"/>
  <c r="S309" i="4"/>
  <c r="T309" i="4"/>
  <c r="U309" i="4"/>
  <c r="V309" i="4"/>
  <c r="W309" i="4"/>
  <c r="X309" i="4"/>
  <c r="Y309" i="4"/>
  <c r="Z309" i="4"/>
  <c r="G310" i="4"/>
  <c r="H310" i="4"/>
  <c r="I310" i="4"/>
  <c r="J310" i="4"/>
  <c r="K310" i="4"/>
  <c r="L310" i="4"/>
  <c r="M310" i="4"/>
  <c r="N310" i="4"/>
  <c r="O310" i="4"/>
  <c r="P310" i="4"/>
  <c r="Q310" i="4"/>
  <c r="R310" i="4"/>
  <c r="S310" i="4"/>
  <c r="T310" i="4"/>
  <c r="U310" i="4"/>
  <c r="V310" i="4"/>
  <c r="W310" i="4"/>
  <c r="X310" i="4"/>
  <c r="Y310" i="4"/>
  <c r="Z310" i="4"/>
  <c r="G311" i="4"/>
  <c r="H311" i="4"/>
  <c r="I311" i="4"/>
  <c r="J311" i="4"/>
  <c r="K311" i="4"/>
  <c r="L311" i="4"/>
  <c r="M311" i="4"/>
  <c r="N311" i="4"/>
  <c r="O311" i="4"/>
  <c r="P311" i="4"/>
  <c r="Q311" i="4"/>
  <c r="R311" i="4"/>
  <c r="S311" i="4"/>
  <c r="T311" i="4"/>
  <c r="U311" i="4"/>
  <c r="V311" i="4"/>
  <c r="W311" i="4"/>
  <c r="X311" i="4"/>
  <c r="Y311" i="4"/>
  <c r="Z311" i="4"/>
  <c r="G312" i="4"/>
  <c r="H312" i="4"/>
  <c r="I312" i="4"/>
  <c r="J312" i="4"/>
  <c r="K312" i="4"/>
  <c r="L312" i="4"/>
  <c r="M312" i="4"/>
  <c r="N312" i="4"/>
  <c r="O312" i="4"/>
  <c r="P312" i="4"/>
  <c r="Q312" i="4"/>
  <c r="R312" i="4"/>
  <c r="S312" i="4"/>
  <c r="T312" i="4"/>
  <c r="U312" i="4"/>
  <c r="V312" i="4"/>
  <c r="W312" i="4"/>
  <c r="X312" i="4"/>
  <c r="Y312" i="4"/>
  <c r="Z312" i="4"/>
  <c r="G313" i="4"/>
  <c r="H313" i="4"/>
  <c r="I313" i="4"/>
  <c r="J313" i="4"/>
  <c r="K313" i="4"/>
  <c r="L313" i="4"/>
  <c r="M313" i="4"/>
  <c r="N313" i="4"/>
  <c r="O313" i="4"/>
  <c r="P313" i="4"/>
  <c r="Q313" i="4"/>
  <c r="R313" i="4"/>
  <c r="S313" i="4"/>
  <c r="T313" i="4"/>
  <c r="U313" i="4"/>
  <c r="V313" i="4"/>
  <c r="W313" i="4"/>
  <c r="X313" i="4"/>
  <c r="Y313" i="4"/>
  <c r="Z313" i="4"/>
  <c r="G314" i="4"/>
  <c r="H314" i="4"/>
  <c r="I314" i="4"/>
  <c r="J314" i="4"/>
  <c r="K314" i="4"/>
  <c r="L314" i="4"/>
  <c r="M314" i="4"/>
  <c r="N314" i="4"/>
  <c r="O314" i="4"/>
  <c r="P314" i="4"/>
  <c r="Q314" i="4"/>
  <c r="R314" i="4"/>
  <c r="S314" i="4"/>
  <c r="T314" i="4"/>
  <c r="U314" i="4"/>
  <c r="V314" i="4"/>
  <c r="W314" i="4"/>
  <c r="X314" i="4"/>
  <c r="Y314" i="4"/>
  <c r="Z314" i="4"/>
  <c r="G315" i="4"/>
  <c r="H315" i="4"/>
  <c r="I315" i="4"/>
  <c r="J315" i="4"/>
  <c r="K315" i="4"/>
  <c r="L315" i="4"/>
  <c r="M315" i="4"/>
  <c r="N315" i="4"/>
  <c r="O315" i="4"/>
  <c r="P315" i="4"/>
  <c r="Q315" i="4"/>
  <c r="R315" i="4"/>
  <c r="S315" i="4"/>
  <c r="T315" i="4"/>
  <c r="U315" i="4"/>
  <c r="V315" i="4"/>
  <c r="W315" i="4"/>
  <c r="X315" i="4"/>
  <c r="Y315" i="4"/>
  <c r="Z315" i="4"/>
  <c r="G316" i="4"/>
  <c r="H316" i="4"/>
  <c r="I316" i="4"/>
  <c r="J316" i="4"/>
  <c r="K316" i="4"/>
  <c r="L316" i="4"/>
  <c r="M316" i="4"/>
  <c r="N316" i="4"/>
  <c r="O316" i="4"/>
  <c r="P316" i="4"/>
  <c r="Q316" i="4"/>
  <c r="R316" i="4"/>
  <c r="S316" i="4"/>
  <c r="T316" i="4"/>
  <c r="U316" i="4"/>
  <c r="V316" i="4"/>
  <c r="W316" i="4"/>
  <c r="X316" i="4"/>
  <c r="Y316" i="4"/>
  <c r="Z316" i="4"/>
  <c r="G317" i="4"/>
  <c r="H317" i="4"/>
  <c r="I317" i="4"/>
  <c r="J317" i="4"/>
  <c r="K317" i="4"/>
  <c r="L317" i="4"/>
  <c r="M317" i="4"/>
  <c r="N317" i="4"/>
  <c r="O317" i="4"/>
  <c r="P317" i="4"/>
  <c r="Q317" i="4"/>
  <c r="R317" i="4"/>
  <c r="S317" i="4"/>
  <c r="T317" i="4"/>
  <c r="U317" i="4"/>
  <c r="V317" i="4"/>
  <c r="W317" i="4"/>
  <c r="X317" i="4"/>
  <c r="Y317" i="4"/>
  <c r="Z317" i="4"/>
  <c r="G318" i="4"/>
  <c r="H318" i="4"/>
  <c r="I318" i="4"/>
  <c r="J318" i="4"/>
  <c r="K318" i="4"/>
  <c r="L318" i="4"/>
  <c r="M318" i="4"/>
  <c r="N318" i="4"/>
  <c r="O318" i="4"/>
  <c r="P318" i="4"/>
  <c r="Q318" i="4"/>
  <c r="R318" i="4"/>
  <c r="S318" i="4"/>
  <c r="T318" i="4"/>
  <c r="U318" i="4"/>
  <c r="V318" i="4"/>
  <c r="W318" i="4"/>
  <c r="X318" i="4"/>
  <c r="Y318" i="4"/>
  <c r="Z318" i="4"/>
  <c r="G319" i="4"/>
  <c r="H319" i="4"/>
  <c r="I319" i="4"/>
  <c r="J319" i="4"/>
  <c r="K319" i="4"/>
  <c r="L319" i="4"/>
  <c r="M319" i="4"/>
  <c r="N319" i="4"/>
  <c r="O319" i="4"/>
  <c r="P319" i="4"/>
  <c r="Q319" i="4"/>
  <c r="R319" i="4"/>
  <c r="S319" i="4"/>
  <c r="T319" i="4"/>
  <c r="U319" i="4"/>
  <c r="V319" i="4"/>
  <c r="W319" i="4"/>
  <c r="X319" i="4"/>
  <c r="Y319" i="4"/>
  <c r="Z319" i="4"/>
  <c r="G320" i="4"/>
  <c r="H320" i="4"/>
  <c r="I320" i="4"/>
  <c r="J320" i="4"/>
  <c r="K320" i="4"/>
  <c r="L320" i="4"/>
  <c r="M320" i="4"/>
  <c r="N320" i="4"/>
  <c r="O320" i="4"/>
  <c r="P320" i="4"/>
  <c r="Q320" i="4"/>
  <c r="R320" i="4"/>
  <c r="S320" i="4"/>
  <c r="T320" i="4"/>
  <c r="U320" i="4"/>
  <c r="V320" i="4"/>
  <c r="W320" i="4"/>
  <c r="X320" i="4"/>
  <c r="Y320" i="4"/>
  <c r="Z320" i="4"/>
  <c r="G321" i="4"/>
  <c r="H321" i="4"/>
  <c r="I321" i="4"/>
  <c r="J321" i="4"/>
  <c r="K321" i="4"/>
  <c r="L321" i="4"/>
  <c r="M321" i="4"/>
  <c r="N321" i="4"/>
  <c r="O321" i="4"/>
  <c r="P321" i="4"/>
  <c r="Q321" i="4"/>
  <c r="R321" i="4"/>
  <c r="S321" i="4"/>
  <c r="T321" i="4"/>
  <c r="U321" i="4"/>
  <c r="V321" i="4"/>
  <c r="W321" i="4"/>
  <c r="X321" i="4"/>
  <c r="Y321" i="4"/>
  <c r="Z321" i="4"/>
  <c r="G322" i="4"/>
  <c r="H322" i="4"/>
  <c r="I322" i="4"/>
  <c r="J322" i="4"/>
  <c r="K322" i="4"/>
  <c r="L322" i="4"/>
  <c r="M322" i="4"/>
  <c r="N322" i="4"/>
  <c r="O322" i="4"/>
  <c r="P322" i="4"/>
  <c r="Q322" i="4"/>
  <c r="R322" i="4"/>
  <c r="S322" i="4"/>
  <c r="T322" i="4"/>
  <c r="U322" i="4"/>
  <c r="V322" i="4"/>
  <c r="W322" i="4"/>
  <c r="X322" i="4"/>
  <c r="Y322" i="4"/>
  <c r="Z322" i="4"/>
  <c r="G323" i="4"/>
  <c r="H323" i="4"/>
  <c r="I323" i="4"/>
  <c r="J323" i="4"/>
  <c r="K323" i="4"/>
  <c r="L323" i="4"/>
  <c r="M323" i="4"/>
  <c r="N323" i="4"/>
  <c r="O323" i="4"/>
  <c r="P323" i="4"/>
  <c r="Q323" i="4"/>
  <c r="R323" i="4"/>
  <c r="S323" i="4"/>
  <c r="T323" i="4"/>
  <c r="U323" i="4"/>
  <c r="V323" i="4"/>
  <c r="W323" i="4"/>
  <c r="X323" i="4"/>
  <c r="Y323" i="4"/>
  <c r="Z323" i="4"/>
  <c r="G324" i="4"/>
  <c r="H324" i="4"/>
  <c r="I324" i="4"/>
  <c r="J324" i="4"/>
  <c r="K324" i="4"/>
  <c r="L324" i="4"/>
  <c r="M324" i="4"/>
  <c r="N324" i="4"/>
  <c r="O324" i="4"/>
  <c r="P324" i="4"/>
  <c r="Q324" i="4"/>
  <c r="R324" i="4"/>
  <c r="S324" i="4"/>
  <c r="T324" i="4"/>
  <c r="U324" i="4"/>
  <c r="V324" i="4"/>
  <c r="W324" i="4"/>
  <c r="X324" i="4"/>
  <c r="Y324" i="4"/>
  <c r="Z324" i="4"/>
  <c r="G325" i="4"/>
  <c r="H325" i="4"/>
  <c r="I325" i="4"/>
  <c r="J325" i="4"/>
  <c r="K325" i="4"/>
  <c r="L325" i="4"/>
  <c r="M325" i="4"/>
  <c r="N325" i="4"/>
  <c r="O325" i="4"/>
  <c r="P325" i="4"/>
  <c r="Q325" i="4"/>
  <c r="R325" i="4"/>
  <c r="S325" i="4"/>
  <c r="T325" i="4"/>
  <c r="U325" i="4"/>
  <c r="V325" i="4"/>
  <c r="W325" i="4"/>
  <c r="X325" i="4"/>
  <c r="Y325" i="4"/>
  <c r="Z325" i="4"/>
  <c r="G326" i="4"/>
  <c r="H326" i="4"/>
  <c r="I326" i="4"/>
  <c r="J326" i="4"/>
  <c r="K326" i="4"/>
  <c r="L326" i="4"/>
  <c r="M326" i="4"/>
  <c r="N326" i="4"/>
  <c r="O326" i="4"/>
  <c r="P326" i="4"/>
  <c r="Q326" i="4"/>
  <c r="R326" i="4"/>
  <c r="S326" i="4"/>
  <c r="T326" i="4"/>
  <c r="U326" i="4"/>
  <c r="V326" i="4"/>
  <c r="W326" i="4"/>
  <c r="X326" i="4"/>
  <c r="Y326" i="4"/>
  <c r="Z326" i="4"/>
  <c r="G327" i="4"/>
  <c r="H327" i="4"/>
  <c r="I327" i="4"/>
  <c r="J327" i="4"/>
  <c r="K327" i="4"/>
  <c r="L327" i="4"/>
  <c r="M327" i="4"/>
  <c r="N327" i="4"/>
  <c r="O327" i="4"/>
  <c r="P327" i="4"/>
  <c r="Q327" i="4"/>
  <c r="R327" i="4"/>
  <c r="S327" i="4"/>
  <c r="T327" i="4"/>
  <c r="U327" i="4"/>
  <c r="V327" i="4"/>
  <c r="W327" i="4"/>
  <c r="X327" i="4"/>
  <c r="Y327" i="4"/>
  <c r="Z327" i="4"/>
  <c r="G328" i="4"/>
  <c r="H328" i="4"/>
  <c r="I328" i="4"/>
  <c r="J328" i="4"/>
  <c r="K328" i="4"/>
  <c r="L328" i="4"/>
  <c r="M328" i="4"/>
  <c r="N328" i="4"/>
  <c r="O328" i="4"/>
  <c r="P328" i="4"/>
  <c r="Q328" i="4"/>
  <c r="R328" i="4"/>
  <c r="S328" i="4"/>
  <c r="T328" i="4"/>
  <c r="U328" i="4"/>
  <c r="V328" i="4"/>
  <c r="W328" i="4"/>
  <c r="X328" i="4"/>
  <c r="Y328" i="4"/>
  <c r="Z328" i="4"/>
  <c r="G329" i="4"/>
  <c r="H329" i="4"/>
  <c r="I329" i="4"/>
  <c r="J329" i="4"/>
  <c r="K329" i="4"/>
  <c r="L329" i="4"/>
  <c r="M329" i="4"/>
  <c r="N329" i="4"/>
  <c r="O329" i="4"/>
  <c r="P329" i="4"/>
  <c r="Q329" i="4"/>
  <c r="R329" i="4"/>
  <c r="S329" i="4"/>
  <c r="T329" i="4"/>
  <c r="U329" i="4"/>
  <c r="V329" i="4"/>
  <c r="W329" i="4"/>
  <c r="X329" i="4"/>
  <c r="Y329" i="4"/>
  <c r="Z329" i="4"/>
  <c r="G330" i="4"/>
  <c r="H330" i="4"/>
  <c r="I330" i="4"/>
  <c r="J330" i="4"/>
  <c r="K330" i="4"/>
  <c r="L330" i="4"/>
  <c r="M330" i="4"/>
  <c r="N330" i="4"/>
  <c r="O330" i="4"/>
  <c r="P330" i="4"/>
  <c r="Q330" i="4"/>
  <c r="R330" i="4"/>
  <c r="S330" i="4"/>
  <c r="T330" i="4"/>
  <c r="U330" i="4"/>
  <c r="V330" i="4"/>
  <c r="W330" i="4"/>
  <c r="X330" i="4"/>
  <c r="Y330" i="4"/>
  <c r="Z330" i="4"/>
  <c r="G331" i="4"/>
  <c r="H331" i="4"/>
  <c r="I331" i="4"/>
  <c r="J331" i="4"/>
  <c r="K331" i="4"/>
  <c r="L331" i="4"/>
  <c r="M331" i="4"/>
  <c r="N331" i="4"/>
  <c r="O331" i="4"/>
  <c r="P331" i="4"/>
  <c r="Q331" i="4"/>
  <c r="R331" i="4"/>
  <c r="S331" i="4"/>
  <c r="T331" i="4"/>
  <c r="U331" i="4"/>
  <c r="V331" i="4"/>
  <c r="W331" i="4"/>
  <c r="X331" i="4"/>
  <c r="Y331" i="4"/>
  <c r="Z331" i="4"/>
  <c r="G332" i="4"/>
  <c r="H332" i="4"/>
  <c r="I332" i="4"/>
  <c r="J332" i="4"/>
  <c r="K332" i="4"/>
  <c r="L332" i="4"/>
  <c r="M332" i="4"/>
  <c r="N332" i="4"/>
  <c r="O332" i="4"/>
  <c r="P332" i="4"/>
  <c r="Q332" i="4"/>
  <c r="R332" i="4"/>
  <c r="S332" i="4"/>
  <c r="T332" i="4"/>
  <c r="U332" i="4"/>
  <c r="V332" i="4"/>
  <c r="W332" i="4"/>
  <c r="X332" i="4"/>
  <c r="Y332" i="4"/>
  <c r="Z332" i="4"/>
  <c r="G333" i="4"/>
  <c r="H333" i="4"/>
  <c r="I333" i="4"/>
  <c r="J333" i="4"/>
  <c r="K333" i="4"/>
  <c r="L333" i="4"/>
  <c r="M333" i="4"/>
  <c r="N333" i="4"/>
  <c r="O333" i="4"/>
  <c r="P333" i="4"/>
  <c r="Q333" i="4"/>
  <c r="R333" i="4"/>
  <c r="S333" i="4"/>
  <c r="T333" i="4"/>
  <c r="U333" i="4"/>
  <c r="V333" i="4"/>
  <c r="W333" i="4"/>
  <c r="X333" i="4"/>
  <c r="Y333" i="4"/>
  <c r="Z333" i="4"/>
  <c r="G334" i="4"/>
  <c r="H334" i="4"/>
  <c r="I334" i="4"/>
  <c r="J334" i="4"/>
  <c r="K334" i="4"/>
  <c r="L334" i="4"/>
  <c r="M334" i="4"/>
  <c r="N334" i="4"/>
  <c r="O334" i="4"/>
  <c r="P334" i="4"/>
  <c r="Q334" i="4"/>
  <c r="R334" i="4"/>
  <c r="S334" i="4"/>
  <c r="T334" i="4"/>
  <c r="U334" i="4"/>
  <c r="V334" i="4"/>
  <c r="W334" i="4"/>
  <c r="X334" i="4"/>
  <c r="Y334" i="4"/>
  <c r="Z334" i="4"/>
  <c r="G335" i="4"/>
  <c r="H335" i="4"/>
  <c r="I335" i="4"/>
  <c r="J335" i="4"/>
  <c r="K335" i="4"/>
  <c r="L335" i="4"/>
  <c r="M335" i="4"/>
  <c r="N335" i="4"/>
  <c r="O335" i="4"/>
  <c r="P335" i="4"/>
  <c r="Q335" i="4"/>
  <c r="R335" i="4"/>
  <c r="S335" i="4"/>
  <c r="T335" i="4"/>
  <c r="U335" i="4"/>
  <c r="V335" i="4"/>
  <c r="W335" i="4"/>
  <c r="X335" i="4"/>
  <c r="Y335" i="4"/>
  <c r="Z335" i="4"/>
  <c r="G336" i="4"/>
  <c r="H336" i="4"/>
  <c r="I336" i="4"/>
  <c r="J336" i="4"/>
  <c r="K336" i="4"/>
  <c r="L336" i="4"/>
  <c r="M336" i="4"/>
  <c r="N336" i="4"/>
  <c r="O336" i="4"/>
  <c r="P336" i="4"/>
  <c r="Q336" i="4"/>
  <c r="R336" i="4"/>
  <c r="S336" i="4"/>
  <c r="T336" i="4"/>
  <c r="U336" i="4"/>
  <c r="V336" i="4"/>
  <c r="W336" i="4"/>
  <c r="X336" i="4"/>
  <c r="Y336" i="4"/>
  <c r="Z336" i="4"/>
  <c r="G337" i="4"/>
  <c r="H337" i="4"/>
  <c r="I337" i="4"/>
  <c r="J337" i="4"/>
  <c r="K337" i="4"/>
  <c r="L337" i="4"/>
  <c r="M337" i="4"/>
  <c r="N337" i="4"/>
  <c r="O337" i="4"/>
  <c r="P337" i="4"/>
  <c r="Q337" i="4"/>
  <c r="R337" i="4"/>
  <c r="S337" i="4"/>
  <c r="T337" i="4"/>
  <c r="U337" i="4"/>
  <c r="V337" i="4"/>
  <c r="W337" i="4"/>
  <c r="X337" i="4"/>
  <c r="Y337" i="4"/>
  <c r="Z337" i="4"/>
  <c r="G338" i="4"/>
  <c r="H338" i="4"/>
  <c r="I338" i="4"/>
  <c r="J338" i="4"/>
  <c r="K338" i="4"/>
  <c r="L338" i="4"/>
  <c r="M338" i="4"/>
  <c r="N338" i="4"/>
  <c r="O338" i="4"/>
  <c r="P338" i="4"/>
  <c r="Q338" i="4"/>
  <c r="R338" i="4"/>
  <c r="S338" i="4"/>
  <c r="T338" i="4"/>
  <c r="U338" i="4"/>
  <c r="V338" i="4"/>
  <c r="W338" i="4"/>
  <c r="X338" i="4"/>
  <c r="Y338" i="4"/>
  <c r="Z338" i="4"/>
  <c r="G339" i="4"/>
  <c r="H339" i="4"/>
  <c r="I339" i="4"/>
  <c r="J339" i="4"/>
  <c r="K339" i="4"/>
  <c r="L339" i="4"/>
  <c r="M339" i="4"/>
  <c r="N339" i="4"/>
  <c r="O339" i="4"/>
  <c r="P339" i="4"/>
  <c r="Q339" i="4"/>
  <c r="R339" i="4"/>
  <c r="S339" i="4"/>
  <c r="T339" i="4"/>
  <c r="U339" i="4"/>
  <c r="V339" i="4"/>
  <c r="W339" i="4"/>
  <c r="X339" i="4"/>
  <c r="Y339" i="4"/>
  <c r="Z339" i="4"/>
  <c r="G340" i="4"/>
  <c r="H340" i="4"/>
  <c r="I340" i="4"/>
  <c r="J340" i="4"/>
  <c r="K340" i="4"/>
  <c r="L340" i="4"/>
  <c r="M340" i="4"/>
  <c r="N340" i="4"/>
  <c r="O340" i="4"/>
  <c r="P340" i="4"/>
  <c r="Q340" i="4"/>
  <c r="R340" i="4"/>
  <c r="S340" i="4"/>
  <c r="T340" i="4"/>
  <c r="U340" i="4"/>
  <c r="V340" i="4"/>
  <c r="W340" i="4"/>
  <c r="X340" i="4"/>
  <c r="Y340" i="4"/>
  <c r="Z340" i="4"/>
  <c r="G341" i="4"/>
  <c r="H341" i="4"/>
  <c r="I341" i="4"/>
  <c r="J341" i="4"/>
  <c r="K341" i="4"/>
  <c r="L341" i="4"/>
  <c r="M341" i="4"/>
  <c r="N341" i="4"/>
  <c r="O341" i="4"/>
  <c r="P341" i="4"/>
  <c r="Q341" i="4"/>
  <c r="R341" i="4"/>
  <c r="S341" i="4"/>
  <c r="T341" i="4"/>
  <c r="U341" i="4"/>
  <c r="V341" i="4"/>
  <c r="W341" i="4"/>
  <c r="X341" i="4"/>
  <c r="Y341" i="4"/>
  <c r="Z341" i="4"/>
  <c r="G342" i="4"/>
  <c r="H342" i="4"/>
  <c r="I342" i="4"/>
  <c r="J342" i="4"/>
  <c r="K342" i="4"/>
  <c r="L342" i="4"/>
  <c r="M342" i="4"/>
  <c r="N342" i="4"/>
  <c r="O342" i="4"/>
  <c r="P342" i="4"/>
  <c r="Q342" i="4"/>
  <c r="R342" i="4"/>
  <c r="S342" i="4"/>
  <c r="T342" i="4"/>
  <c r="U342" i="4"/>
  <c r="V342" i="4"/>
  <c r="W342" i="4"/>
  <c r="X342" i="4"/>
  <c r="Y342" i="4"/>
  <c r="Z342" i="4"/>
  <c r="G343" i="4"/>
  <c r="H343" i="4"/>
  <c r="I343" i="4"/>
  <c r="J343" i="4"/>
  <c r="K343" i="4"/>
  <c r="L343" i="4"/>
  <c r="M343" i="4"/>
  <c r="N343" i="4"/>
  <c r="O343" i="4"/>
  <c r="P343" i="4"/>
  <c r="Q343" i="4"/>
  <c r="R343" i="4"/>
  <c r="S343" i="4"/>
  <c r="T343" i="4"/>
  <c r="U343" i="4"/>
  <c r="V343" i="4"/>
  <c r="W343" i="4"/>
  <c r="X343" i="4"/>
  <c r="Y343" i="4"/>
  <c r="Z343" i="4"/>
  <c r="G344" i="4"/>
  <c r="H344" i="4"/>
  <c r="I344" i="4"/>
  <c r="J344" i="4"/>
  <c r="K344" i="4"/>
  <c r="L344" i="4"/>
  <c r="M344" i="4"/>
  <c r="N344" i="4"/>
  <c r="O344" i="4"/>
  <c r="P344" i="4"/>
  <c r="Q344" i="4"/>
  <c r="R344" i="4"/>
  <c r="S344" i="4"/>
  <c r="T344" i="4"/>
  <c r="U344" i="4"/>
  <c r="V344" i="4"/>
  <c r="W344" i="4"/>
  <c r="X344" i="4"/>
  <c r="Y344" i="4"/>
  <c r="Z344" i="4"/>
  <c r="G345" i="4"/>
  <c r="H345" i="4"/>
  <c r="I345" i="4"/>
  <c r="J345" i="4"/>
  <c r="K345" i="4"/>
  <c r="L345" i="4"/>
  <c r="M345" i="4"/>
  <c r="N345" i="4"/>
  <c r="O345" i="4"/>
  <c r="P345" i="4"/>
  <c r="Q345" i="4"/>
  <c r="R345" i="4"/>
  <c r="S345" i="4"/>
  <c r="T345" i="4"/>
  <c r="U345" i="4"/>
  <c r="V345" i="4"/>
  <c r="W345" i="4"/>
  <c r="X345" i="4"/>
  <c r="Y345" i="4"/>
  <c r="Z345" i="4"/>
  <c r="G346" i="4"/>
  <c r="H346" i="4"/>
  <c r="I346" i="4"/>
  <c r="J346" i="4"/>
  <c r="K346" i="4"/>
  <c r="L346" i="4"/>
  <c r="M346" i="4"/>
  <c r="N346" i="4"/>
  <c r="O346" i="4"/>
  <c r="P346" i="4"/>
  <c r="Q346" i="4"/>
  <c r="R346" i="4"/>
  <c r="S346" i="4"/>
  <c r="T346" i="4"/>
  <c r="U346" i="4"/>
  <c r="V346" i="4"/>
  <c r="W346" i="4"/>
  <c r="X346" i="4"/>
  <c r="Y346" i="4"/>
  <c r="Z346" i="4"/>
  <c r="G347" i="4"/>
  <c r="H347" i="4"/>
  <c r="I347" i="4"/>
  <c r="J347" i="4"/>
  <c r="K347" i="4"/>
  <c r="L347" i="4"/>
  <c r="M347" i="4"/>
  <c r="N347" i="4"/>
  <c r="O347" i="4"/>
  <c r="P347" i="4"/>
  <c r="Q347" i="4"/>
  <c r="R347" i="4"/>
  <c r="S347" i="4"/>
  <c r="T347" i="4"/>
  <c r="U347" i="4"/>
  <c r="V347" i="4"/>
  <c r="W347" i="4"/>
  <c r="X347" i="4"/>
  <c r="Y347" i="4"/>
  <c r="Z347" i="4"/>
  <c r="G348" i="4"/>
  <c r="H348" i="4"/>
  <c r="I348" i="4"/>
  <c r="J348" i="4"/>
  <c r="K348" i="4"/>
  <c r="L348" i="4"/>
  <c r="M348" i="4"/>
  <c r="N348" i="4"/>
  <c r="O348" i="4"/>
  <c r="P348" i="4"/>
  <c r="Q348" i="4"/>
  <c r="R348" i="4"/>
  <c r="S348" i="4"/>
  <c r="T348" i="4"/>
  <c r="U348" i="4"/>
  <c r="V348" i="4"/>
  <c r="W348" i="4"/>
  <c r="X348" i="4"/>
  <c r="Y348" i="4"/>
  <c r="Z348" i="4"/>
  <c r="G349" i="4"/>
  <c r="H349" i="4"/>
  <c r="I349" i="4"/>
  <c r="J349" i="4"/>
  <c r="K349" i="4"/>
  <c r="L349" i="4"/>
  <c r="M349" i="4"/>
  <c r="N349" i="4"/>
  <c r="O349" i="4"/>
  <c r="P349" i="4"/>
  <c r="Q349" i="4"/>
  <c r="R349" i="4"/>
  <c r="S349" i="4"/>
  <c r="T349" i="4"/>
  <c r="U349" i="4"/>
  <c r="V349" i="4"/>
  <c r="W349" i="4"/>
  <c r="X349" i="4"/>
  <c r="Y349" i="4"/>
  <c r="Z349" i="4"/>
  <c r="G350" i="4"/>
  <c r="H350" i="4"/>
  <c r="I350" i="4"/>
  <c r="J350" i="4"/>
  <c r="K350" i="4"/>
  <c r="L350" i="4"/>
  <c r="M350" i="4"/>
  <c r="N350" i="4"/>
  <c r="O350" i="4"/>
  <c r="P350" i="4"/>
  <c r="Q350" i="4"/>
  <c r="R350" i="4"/>
  <c r="S350" i="4"/>
  <c r="T350" i="4"/>
  <c r="U350" i="4"/>
  <c r="V350" i="4"/>
  <c r="W350" i="4"/>
  <c r="X350" i="4"/>
  <c r="Y350" i="4"/>
  <c r="Z350" i="4"/>
  <c r="G351" i="4"/>
  <c r="H351" i="4"/>
  <c r="I351" i="4"/>
  <c r="J351" i="4"/>
  <c r="K351" i="4"/>
  <c r="L351" i="4"/>
  <c r="M351" i="4"/>
  <c r="N351" i="4"/>
  <c r="O351" i="4"/>
  <c r="P351" i="4"/>
  <c r="Q351" i="4"/>
  <c r="R351" i="4"/>
  <c r="S351" i="4"/>
  <c r="T351" i="4"/>
  <c r="U351" i="4"/>
  <c r="V351" i="4"/>
  <c r="W351" i="4"/>
  <c r="X351" i="4"/>
  <c r="Y351" i="4"/>
  <c r="Z351" i="4"/>
  <c r="G352" i="4"/>
  <c r="H352" i="4"/>
  <c r="I352" i="4"/>
  <c r="J352" i="4"/>
  <c r="K352" i="4"/>
  <c r="L352" i="4"/>
  <c r="M352" i="4"/>
  <c r="N352" i="4"/>
  <c r="O352" i="4"/>
  <c r="P352" i="4"/>
  <c r="Q352" i="4"/>
  <c r="R352" i="4"/>
  <c r="S352" i="4"/>
  <c r="T352" i="4"/>
  <c r="U352" i="4"/>
  <c r="V352" i="4"/>
  <c r="W352" i="4"/>
  <c r="X352" i="4"/>
  <c r="Y352" i="4"/>
  <c r="Z352" i="4"/>
  <c r="G353" i="4"/>
  <c r="H353" i="4"/>
  <c r="I353" i="4"/>
  <c r="J353" i="4"/>
  <c r="K353" i="4"/>
  <c r="L353" i="4"/>
  <c r="M353" i="4"/>
  <c r="N353" i="4"/>
  <c r="O353" i="4"/>
  <c r="P353" i="4"/>
  <c r="Q353" i="4"/>
  <c r="R353" i="4"/>
  <c r="S353" i="4"/>
  <c r="T353" i="4"/>
  <c r="U353" i="4"/>
  <c r="V353" i="4"/>
  <c r="W353" i="4"/>
  <c r="X353" i="4"/>
  <c r="Y353" i="4"/>
  <c r="Z353" i="4"/>
  <c r="G354" i="4"/>
  <c r="H354" i="4"/>
  <c r="I354" i="4"/>
  <c r="J354" i="4"/>
  <c r="K354" i="4"/>
  <c r="L354" i="4"/>
  <c r="M354" i="4"/>
  <c r="N354" i="4"/>
  <c r="O354" i="4"/>
  <c r="P354" i="4"/>
  <c r="Q354" i="4"/>
  <c r="R354" i="4"/>
  <c r="S354" i="4"/>
  <c r="T354" i="4"/>
  <c r="U354" i="4"/>
  <c r="V354" i="4"/>
  <c r="W354" i="4"/>
  <c r="X354" i="4"/>
  <c r="Y354" i="4"/>
  <c r="Z354" i="4"/>
  <c r="G355" i="4"/>
  <c r="H355" i="4"/>
  <c r="I355" i="4"/>
  <c r="J355" i="4"/>
  <c r="K355" i="4"/>
  <c r="L355" i="4"/>
  <c r="M355" i="4"/>
  <c r="N355" i="4"/>
  <c r="O355" i="4"/>
  <c r="P355" i="4"/>
  <c r="Q355" i="4"/>
  <c r="R355" i="4"/>
  <c r="S355" i="4"/>
  <c r="T355" i="4"/>
  <c r="U355" i="4"/>
  <c r="V355" i="4"/>
  <c r="W355" i="4"/>
  <c r="X355" i="4"/>
  <c r="Y355" i="4"/>
  <c r="Z355" i="4"/>
  <c r="G356" i="4"/>
  <c r="H356" i="4"/>
  <c r="I356" i="4"/>
  <c r="J356" i="4"/>
  <c r="K356" i="4"/>
  <c r="L356" i="4"/>
  <c r="M356" i="4"/>
  <c r="N356" i="4"/>
  <c r="O356" i="4"/>
  <c r="P356" i="4"/>
  <c r="Q356" i="4"/>
  <c r="R356" i="4"/>
  <c r="S356" i="4"/>
  <c r="T356" i="4"/>
  <c r="U356" i="4"/>
  <c r="V356" i="4"/>
  <c r="W356" i="4"/>
  <c r="X356" i="4"/>
  <c r="Y356" i="4"/>
  <c r="Z356" i="4"/>
  <c r="G357" i="4"/>
  <c r="H357" i="4"/>
  <c r="I357" i="4"/>
  <c r="J357" i="4"/>
  <c r="K357" i="4"/>
  <c r="L357" i="4"/>
  <c r="M357" i="4"/>
  <c r="N357" i="4"/>
  <c r="O357" i="4"/>
  <c r="P357" i="4"/>
  <c r="Q357" i="4"/>
  <c r="R357" i="4"/>
  <c r="S357" i="4"/>
  <c r="T357" i="4"/>
  <c r="U357" i="4"/>
  <c r="V357" i="4"/>
  <c r="W357" i="4"/>
  <c r="X357" i="4"/>
  <c r="Y357" i="4"/>
  <c r="Z357" i="4"/>
  <c r="G358" i="4"/>
  <c r="H358" i="4"/>
  <c r="I358" i="4"/>
  <c r="J358" i="4"/>
  <c r="K358" i="4"/>
  <c r="L358" i="4"/>
  <c r="M358" i="4"/>
  <c r="N358" i="4"/>
  <c r="O358" i="4"/>
  <c r="P358" i="4"/>
  <c r="Q358" i="4"/>
  <c r="R358" i="4"/>
  <c r="S358" i="4"/>
  <c r="T358" i="4"/>
  <c r="U358" i="4"/>
  <c r="V358" i="4"/>
  <c r="W358" i="4"/>
  <c r="X358" i="4"/>
  <c r="Y358" i="4"/>
  <c r="Z358" i="4"/>
  <c r="G359" i="4"/>
  <c r="H359" i="4"/>
  <c r="I359" i="4"/>
  <c r="J359" i="4"/>
  <c r="K359" i="4"/>
  <c r="L359" i="4"/>
  <c r="M359" i="4"/>
  <c r="N359" i="4"/>
  <c r="O359" i="4"/>
  <c r="P359" i="4"/>
  <c r="Q359" i="4"/>
  <c r="R359" i="4"/>
  <c r="S359" i="4"/>
  <c r="T359" i="4"/>
  <c r="U359" i="4"/>
  <c r="V359" i="4"/>
  <c r="W359" i="4"/>
  <c r="X359" i="4"/>
  <c r="Y359" i="4"/>
  <c r="Z359" i="4"/>
  <c r="G360" i="4"/>
  <c r="H360" i="4"/>
  <c r="I360" i="4"/>
  <c r="J360" i="4"/>
  <c r="K360" i="4"/>
  <c r="L360" i="4"/>
  <c r="M360" i="4"/>
  <c r="N360" i="4"/>
  <c r="O360" i="4"/>
  <c r="P360" i="4"/>
  <c r="Q360" i="4"/>
  <c r="R360" i="4"/>
  <c r="S360" i="4"/>
  <c r="T360" i="4"/>
  <c r="U360" i="4"/>
  <c r="V360" i="4"/>
  <c r="W360" i="4"/>
  <c r="X360" i="4"/>
  <c r="Y360" i="4"/>
  <c r="Z360" i="4"/>
  <c r="G361" i="4"/>
  <c r="H361" i="4"/>
  <c r="I361" i="4"/>
  <c r="J361" i="4"/>
  <c r="K361" i="4"/>
  <c r="L361" i="4"/>
  <c r="M361" i="4"/>
  <c r="N361" i="4"/>
  <c r="O361" i="4"/>
  <c r="P361" i="4"/>
  <c r="Q361" i="4"/>
  <c r="R361" i="4"/>
  <c r="S361" i="4"/>
  <c r="T361" i="4"/>
  <c r="U361" i="4"/>
  <c r="V361" i="4"/>
  <c r="W361" i="4"/>
  <c r="X361" i="4"/>
  <c r="Y361" i="4"/>
  <c r="Z361" i="4"/>
  <c r="G362" i="4"/>
  <c r="H362" i="4"/>
  <c r="I362" i="4"/>
  <c r="J362" i="4"/>
  <c r="K362" i="4"/>
  <c r="L362" i="4"/>
  <c r="M362" i="4"/>
  <c r="N362" i="4"/>
  <c r="O362" i="4"/>
  <c r="P362" i="4"/>
  <c r="Q362" i="4"/>
  <c r="R362" i="4"/>
  <c r="S362" i="4"/>
  <c r="T362" i="4"/>
  <c r="U362" i="4"/>
  <c r="V362" i="4"/>
  <c r="W362" i="4"/>
  <c r="X362" i="4"/>
  <c r="Y362" i="4"/>
  <c r="Z362" i="4"/>
  <c r="G363" i="4"/>
  <c r="H363" i="4"/>
  <c r="I363" i="4"/>
  <c r="J363" i="4"/>
  <c r="K363" i="4"/>
  <c r="L363" i="4"/>
  <c r="M363" i="4"/>
  <c r="N363" i="4"/>
  <c r="O363" i="4"/>
  <c r="P363" i="4"/>
  <c r="Q363" i="4"/>
  <c r="R363" i="4"/>
  <c r="S363" i="4"/>
  <c r="T363" i="4"/>
  <c r="U363" i="4"/>
  <c r="V363" i="4"/>
  <c r="W363" i="4"/>
  <c r="X363" i="4"/>
  <c r="Y363" i="4"/>
  <c r="Z363" i="4"/>
  <c r="G364" i="4"/>
  <c r="H364" i="4"/>
  <c r="I364" i="4"/>
  <c r="J364" i="4"/>
  <c r="K364" i="4"/>
  <c r="L364" i="4"/>
  <c r="M364" i="4"/>
  <c r="N364" i="4"/>
  <c r="O364" i="4"/>
  <c r="P364" i="4"/>
  <c r="Q364" i="4"/>
  <c r="R364" i="4"/>
  <c r="S364" i="4"/>
  <c r="T364" i="4"/>
  <c r="U364" i="4"/>
  <c r="V364" i="4"/>
  <c r="W364" i="4"/>
  <c r="X364" i="4"/>
  <c r="Y364" i="4"/>
  <c r="Z364" i="4"/>
  <c r="G365" i="4"/>
  <c r="H365" i="4"/>
  <c r="I365" i="4"/>
  <c r="J365" i="4"/>
  <c r="K365" i="4"/>
  <c r="L365" i="4"/>
  <c r="M365" i="4"/>
  <c r="N365" i="4"/>
  <c r="O365" i="4"/>
  <c r="P365" i="4"/>
  <c r="Q365" i="4"/>
  <c r="R365" i="4"/>
  <c r="S365" i="4"/>
  <c r="T365" i="4"/>
  <c r="U365" i="4"/>
  <c r="V365" i="4"/>
  <c r="W365" i="4"/>
  <c r="X365" i="4"/>
  <c r="Y365" i="4"/>
  <c r="Z365" i="4"/>
  <c r="G366" i="4"/>
  <c r="H366" i="4"/>
  <c r="I366" i="4"/>
  <c r="J366" i="4"/>
  <c r="K366" i="4"/>
  <c r="L366" i="4"/>
  <c r="M366" i="4"/>
  <c r="N366" i="4"/>
  <c r="O366" i="4"/>
  <c r="P366" i="4"/>
  <c r="Q366" i="4"/>
  <c r="R366" i="4"/>
  <c r="S366" i="4"/>
  <c r="T366" i="4"/>
  <c r="U366" i="4"/>
  <c r="V366" i="4"/>
  <c r="W366" i="4"/>
  <c r="X366" i="4"/>
  <c r="Y366" i="4"/>
  <c r="Z366" i="4"/>
  <c r="G367" i="4"/>
  <c r="H367" i="4"/>
  <c r="I367" i="4"/>
  <c r="J367" i="4"/>
  <c r="K367" i="4"/>
  <c r="L367" i="4"/>
  <c r="M367" i="4"/>
  <c r="N367" i="4"/>
  <c r="O367" i="4"/>
  <c r="P367" i="4"/>
  <c r="Q367" i="4"/>
  <c r="R367" i="4"/>
  <c r="S367" i="4"/>
  <c r="T367" i="4"/>
  <c r="U367" i="4"/>
  <c r="V367" i="4"/>
  <c r="W367" i="4"/>
  <c r="X367" i="4"/>
  <c r="Y367" i="4"/>
  <c r="Z367" i="4"/>
  <c r="G368" i="4"/>
  <c r="H368" i="4"/>
  <c r="I368" i="4"/>
  <c r="J368" i="4"/>
  <c r="K368" i="4"/>
  <c r="L368" i="4"/>
  <c r="M368" i="4"/>
  <c r="N368" i="4"/>
  <c r="O368" i="4"/>
  <c r="P368" i="4"/>
  <c r="Q368" i="4"/>
  <c r="R368" i="4"/>
  <c r="S368" i="4"/>
  <c r="T368" i="4"/>
  <c r="U368" i="4"/>
  <c r="V368" i="4"/>
  <c r="W368" i="4"/>
  <c r="X368" i="4"/>
  <c r="Y368" i="4"/>
  <c r="Z368" i="4"/>
  <c r="G369" i="4"/>
  <c r="H369" i="4"/>
  <c r="I369" i="4"/>
  <c r="J369" i="4"/>
  <c r="K369" i="4"/>
  <c r="L369" i="4"/>
  <c r="M369" i="4"/>
  <c r="N369" i="4"/>
  <c r="O369" i="4"/>
  <c r="P369" i="4"/>
  <c r="Q369" i="4"/>
  <c r="R369" i="4"/>
  <c r="S369" i="4"/>
  <c r="T369" i="4"/>
  <c r="U369" i="4"/>
  <c r="V369" i="4"/>
  <c r="W369" i="4"/>
  <c r="X369" i="4"/>
  <c r="Y369" i="4"/>
  <c r="Z369" i="4"/>
  <c r="G370" i="4"/>
  <c r="H370" i="4"/>
  <c r="I370" i="4"/>
  <c r="J370" i="4"/>
  <c r="K370" i="4"/>
  <c r="L370" i="4"/>
  <c r="M370" i="4"/>
  <c r="N370" i="4"/>
  <c r="O370" i="4"/>
  <c r="P370" i="4"/>
  <c r="Q370" i="4"/>
  <c r="R370" i="4"/>
  <c r="S370" i="4"/>
  <c r="T370" i="4"/>
  <c r="U370" i="4"/>
  <c r="V370" i="4"/>
  <c r="W370" i="4"/>
  <c r="X370" i="4"/>
  <c r="Y370" i="4"/>
  <c r="Z370" i="4"/>
  <c r="G371" i="4"/>
  <c r="H371" i="4"/>
  <c r="I371" i="4"/>
  <c r="J371" i="4"/>
  <c r="K371" i="4"/>
  <c r="L371" i="4"/>
  <c r="M371" i="4"/>
  <c r="N371" i="4"/>
  <c r="O371" i="4"/>
  <c r="P371" i="4"/>
  <c r="Q371" i="4"/>
  <c r="R371" i="4"/>
  <c r="S371" i="4"/>
  <c r="T371" i="4"/>
  <c r="U371" i="4"/>
  <c r="V371" i="4"/>
  <c r="W371" i="4"/>
  <c r="X371" i="4"/>
  <c r="Y371" i="4"/>
  <c r="Z371" i="4"/>
  <c r="G372" i="4"/>
  <c r="H372" i="4"/>
  <c r="I372" i="4"/>
  <c r="J372" i="4"/>
  <c r="K372" i="4"/>
  <c r="L372" i="4"/>
  <c r="M372" i="4"/>
  <c r="N372" i="4"/>
  <c r="O372" i="4"/>
  <c r="P372" i="4"/>
  <c r="Q372" i="4"/>
  <c r="R372" i="4"/>
  <c r="S372" i="4"/>
  <c r="T372" i="4"/>
  <c r="U372" i="4"/>
  <c r="V372" i="4"/>
  <c r="W372" i="4"/>
  <c r="X372" i="4"/>
  <c r="Y372" i="4"/>
  <c r="Z372" i="4"/>
  <c r="G373" i="4"/>
  <c r="H373" i="4"/>
  <c r="I373" i="4"/>
  <c r="J373" i="4"/>
  <c r="K373" i="4"/>
  <c r="L373" i="4"/>
  <c r="M373" i="4"/>
  <c r="N373" i="4"/>
  <c r="O373" i="4"/>
  <c r="P373" i="4"/>
  <c r="Q373" i="4"/>
  <c r="R373" i="4"/>
  <c r="S373" i="4"/>
  <c r="T373" i="4"/>
  <c r="U373" i="4"/>
  <c r="V373" i="4"/>
  <c r="W373" i="4"/>
  <c r="X373" i="4"/>
  <c r="Y373" i="4"/>
  <c r="Z373" i="4"/>
  <c r="G374" i="4"/>
  <c r="H374" i="4"/>
  <c r="I374" i="4"/>
  <c r="J374" i="4"/>
  <c r="K374" i="4"/>
  <c r="L374" i="4"/>
  <c r="M374" i="4"/>
  <c r="N374" i="4"/>
  <c r="O374" i="4"/>
  <c r="P374" i="4"/>
  <c r="Q374" i="4"/>
  <c r="R374" i="4"/>
  <c r="S374" i="4"/>
  <c r="T374" i="4"/>
  <c r="U374" i="4"/>
  <c r="V374" i="4"/>
  <c r="W374" i="4"/>
  <c r="X374" i="4"/>
  <c r="Y374" i="4"/>
  <c r="Z374" i="4"/>
  <c r="G375" i="4"/>
  <c r="H375" i="4"/>
  <c r="I375" i="4"/>
  <c r="J375" i="4"/>
  <c r="K375" i="4"/>
  <c r="L375" i="4"/>
  <c r="M375" i="4"/>
  <c r="N375" i="4"/>
  <c r="O375" i="4"/>
  <c r="P375" i="4"/>
  <c r="Q375" i="4"/>
  <c r="R375" i="4"/>
  <c r="S375" i="4"/>
  <c r="T375" i="4"/>
  <c r="U375" i="4"/>
  <c r="V375" i="4"/>
  <c r="W375" i="4"/>
  <c r="X375" i="4"/>
  <c r="Y375" i="4"/>
  <c r="Z375" i="4"/>
  <c r="G376" i="4"/>
  <c r="H376" i="4"/>
  <c r="I376" i="4"/>
  <c r="J376" i="4"/>
  <c r="K376" i="4"/>
  <c r="L376" i="4"/>
  <c r="M376" i="4"/>
  <c r="N376" i="4"/>
  <c r="O376" i="4"/>
  <c r="P376" i="4"/>
  <c r="Q376" i="4"/>
  <c r="R376" i="4"/>
  <c r="S376" i="4"/>
  <c r="T376" i="4"/>
  <c r="U376" i="4"/>
  <c r="V376" i="4"/>
  <c r="W376" i="4"/>
  <c r="X376" i="4"/>
  <c r="Y376" i="4"/>
  <c r="Z376" i="4"/>
  <c r="G377" i="4"/>
  <c r="H377" i="4"/>
  <c r="I377" i="4"/>
  <c r="J377" i="4"/>
  <c r="K377" i="4"/>
  <c r="L377" i="4"/>
  <c r="M377" i="4"/>
  <c r="N377" i="4"/>
  <c r="O377" i="4"/>
  <c r="P377" i="4"/>
  <c r="Q377" i="4"/>
  <c r="R377" i="4"/>
  <c r="S377" i="4"/>
  <c r="T377" i="4"/>
  <c r="U377" i="4"/>
  <c r="V377" i="4"/>
  <c r="W377" i="4"/>
  <c r="X377" i="4"/>
  <c r="Y377" i="4"/>
  <c r="Z377" i="4"/>
  <c r="G378" i="4"/>
  <c r="H378" i="4"/>
  <c r="I378" i="4"/>
  <c r="J378" i="4"/>
  <c r="K378" i="4"/>
  <c r="L378" i="4"/>
  <c r="M378" i="4"/>
  <c r="N378" i="4"/>
  <c r="O378" i="4"/>
  <c r="P378" i="4"/>
  <c r="Q378" i="4"/>
  <c r="R378" i="4"/>
  <c r="S378" i="4"/>
  <c r="T378" i="4"/>
  <c r="U378" i="4"/>
  <c r="V378" i="4"/>
  <c r="W378" i="4"/>
  <c r="X378" i="4"/>
  <c r="Y378" i="4"/>
  <c r="Z378" i="4"/>
  <c r="G379" i="4"/>
  <c r="H379" i="4"/>
  <c r="I379" i="4"/>
  <c r="J379" i="4"/>
  <c r="K379" i="4"/>
  <c r="L379" i="4"/>
  <c r="M379" i="4"/>
  <c r="N379" i="4"/>
  <c r="O379" i="4"/>
  <c r="P379" i="4"/>
  <c r="Q379" i="4"/>
  <c r="R379" i="4"/>
  <c r="S379" i="4"/>
  <c r="T379" i="4"/>
  <c r="U379" i="4"/>
  <c r="V379" i="4"/>
  <c r="W379" i="4"/>
  <c r="X379" i="4"/>
  <c r="Y379" i="4"/>
  <c r="Z379" i="4"/>
  <c r="G380" i="4"/>
  <c r="H380" i="4"/>
  <c r="I380" i="4"/>
  <c r="J380" i="4"/>
  <c r="K380" i="4"/>
  <c r="L380" i="4"/>
  <c r="M380" i="4"/>
  <c r="N380" i="4"/>
  <c r="O380" i="4"/>
  <c r="P380" i="4"/>
  <c r="Q380" i="4"/>
  <c r="R380" i="4"/>
  <c r="S380" i="4"/>
  <c r="T380" i="4"/>
  <c r="U380" i="4"/>
  <c r="V380" i="4"/>
  <c r="W380" i="4"/>
  <c r="X380" i="4"/>
  <c r="Y380" i="4"/>
  <c r="Z380" i="4"/>
  <c r="G381" i="4"/>
  <c r="H381" i="4"/>
  <c r="I381" i="4"/>
  <c r="J381" i="4"/>
  <c r="K381" i="4"/>
  <c r="L381" i="4"/>
  <c r="M381" i="4"/>
  <c r="N381" i="4"/>
  <c r="O381" i="4"/>
  <c r="P381" i="4"/>
  <c r="Q381" i="4"/>
  <c r="R381" i="4"/>
  <c r="S381" i="4"/>
  <c r="T381" i="4"/>
  <c r="U381" i="4"/>
  <c r="V381" i="4"/>
  <c r="W381" i="4"/>
  <c r="X381" i="4"/>
  <c r="Y381" i="4"/>
  <c r="Z381" i="4"/>
  <c r="G382" i="4"/>
  <c r="H382" i="4"/>
  <c r="I382" i="4"/>
  <c r="J382" i="4"/>
  <c r="K382" i="4"/>
  <c r="L382" i="4"/>
  <c r="M382" i="4"/>
  <c r="N382" i="4"/>
  <c r="O382" i="4"/>
  <c r="P382" i="4"/>
  <c r="Q382" i="4"/>
  <c r="R382" i="4"/>
  <c r="S382" i="4"/>
  <c r="T382" i="4"/>
  <c r="U382" i="4"/>
  <c r="V382" i="4"/>
  <c r="W382" i="4"/>
  <c r="X382" i="4"/>
  <c r="Y382" i="4"/>
  <c r="Z382" i="4"/>
  <c r="G383" i="4"/>
  <c r="H383" i="4"/>
  <c r="I383" i="4"/>
  <c r="J383" i="4"/>
  <c r="K383" i="4"/>
  <c r="L383" i="4"/>
  <c r="M383" i="4"/>
  <c r="N383" i="4"/>
  <c r="O383" i="4"/>
  <c r="P383" i="4"/>
  <c r="Q383" i="4"/>
  <c r="R383" i="4"/>
  <c r="S383" i="4"/>
  <c r="T383" i="4"/>
  <c r="U383" i="4"/>
  <c r="V383" i="4"/>
  <c r="W383" i="4"/>
  <c r="X383" i="4"/>
  <c r="Y383" i="4"/>
  <c r="Z383" i="4"/>
  <c r="G384" i="4"/>
  <c r="H384" i="4"/>
  <c r="I384" i="4"/>
  <c r="J384" i="4"/>
  <c r="K384" i="4"/>
  <c r="L384" i="4"/>
  <c r="M384" i="4"/>
  <c r="N384" i="4"/>
  <c r="O384" i="4"/>
  <c r="P384" i="4"/>
  <c r="Q384" i="4"/>
  <c r="R384" i="4"/>
  <c r="S384" i="4"/>
  <c r="T384" i="4"/>
  <c r="U384" i="4"/>
  <c r="V384" i="4"/>
  <c r="W384" i="4"/>
  <c r="X384" i="4"/>
  <c r="Y384" i="4"/>
  <c r="Z384" i="4"/>
  <c r="G385" i="4"/>
  <c r="H385" i="4"/>
  <c r="I385" i="4"/>
  <c r="J385" i="4"/>
  <c r="K385" i="4"/>
  <c r="L385" i="4"/>
  <c r="M385" i="4"/>
  <c r="N385" i="4"/>
  <c r="O385" i="4"/>
  <c r="P385" i="4"/>
  <c r="Q385" i="4"/>
  <c r="R385" i="4"/>
  <c r="S385" i="4"/>
  <c r="T385" i="4"/>
  <c r="U385" i="4"/>
  <c r="V385" i="4"/>
  <c r="W385" i="4"/>
  <c r="X385" i="4"/>
  <c r="Y385" i="4"/>
  <c r="Z385" i="4"/>
  <c r="G386" i="4"/>
  <c r="H386" i="4"/>
  <c r="I386" i="4"/>
  <c r="J386" i="4"/>
  <c r="K386" i="4"/>
  <c r="L386" i="4"/>
  <c r="M386" i="4"/>
  <c r="N386" i="4"/>
  <c r="O386" i="4"/>
  <c r="P386" i="4"/>
  <c r="Q386" i="4"/>
  <c r="R386" i="4"/>
  <c r="S386" i="4"/>
  <c r="T386" i="4"/>
  <c r="U386" i="4"/>
  <c r="V386" i="4"/>
  <c r="W386" i="4"/>
  <c r="X386" i="4"/>
  <c r="Y386" i="4"/>
  <c r="Z386" i="4"/>
  <c r="G387" i="4"/>
  <c r="H387" i="4"/>
  <c r="I387" i="4"/>
  <c r="J387" i="4"/>
  <c r="K387" i="4"/>
  <c r="L387" i="4"/>
  <c r="M387" i="4"/>
  <c r="N387" i="4"/>
  <c r="O387" i="4"/>
  <c r="P387" i="4"/>
  <c r="Q387" i="4"/>
  <c r="R387" i="4"/>
  <c r="S387" i="4"/>
  <c r="T387" i="4"/>
  <c r="U387" i="4"/>
  <c r="V387" i="4"/>
  <c r="W387" i="4"/>
  <c r="X387" i="4"/>
  <c r="Y387" i="4"/>
  <c r="Z387" i="4"/>
  <c r="G388" i="4"/>
  <c r="H388" i="4"/>
  <c r="I388" i="4"/>
  <c r="J388" i="4"/>
  <c r="K388" i="4"/>
  <c r="L388" i="4"/>
  <c r="M388" i="4"/>
  <c r="N388" i="4"/>
  <c r="O388" i="4"/>
  <c r="P388" i="4"/>
  <c r="Q388" i="4"/>
  <c r="R388" i="4"/>
  <c r="S388" i="4"/>
  <c r="T388" i="4"/>
  <c r="U388" i="4"/>
  <c r="V388" i="4"/>
  <c r="W388" i="4"/>
  <c r="X388" i="4"/>
  <c r="Y388" i="4"/>
  <c r="Z388" i="4"/>
  <c r="G389" i="4"/>
  <c r="H389" i="4"/>
  <c r="I389" i="4"/>
  <c r="J389" i="4"/>
  <c r="K389" i="4"/>
  <c r="L389" i="4"/>
  <c r="M389" i="4"/>
  <c r="N389" i="4"/>
  <c r="O389" i="4"/>
  <c r="P389" i="4"/>
  <c r="Q389" i="4"/>
  <c r="R389" i="4"/>
  <c r="S389" i="4"/>
  <c r="T389" i="4"/>
  <c r="U389" i="4"/>
  <c r="V389" i="4"/>
  <c r="W389" i="4"/>
  <c r="X389" i="4"/>
  <c r="Y389" i="4"/>
  <c r="Z389" i="4"/>
  <c r="G390" i="4"/>
  <c r="H390" i="4"/>
  <c r="I390" i="4"/>
  <c r="J390" i="4"/>
  <c r="K390" i="4"/>
  <c r="L390" i="4"/>
  <c r="M390" i="4"/>
  <c r="N390" i="4"/>
  <c r="O390" i="4"/>
  <c r="P390" i="4"/>
  <c r="Q390" i="4"/>
  <c r="R390" i="4"/>
  <c r="S390" i="4"/>
  <c r="T390" i="4"/>
  <c r="U390" i="4"/>
  <c r="V390" i="4"/>
  <c r="W390" i="4"/>
  <c r="X390" i="4"/>
  <c r="Y390" i="4"/>
  <c r="Z390" i="4"/>
  <c r="G391" i="4"/>
  <c r="H391" i="4"/>
  <c r="I391" i="4"/>
  <c r="J391" i="4"/>
  <c r="K391" i="4"/>
  <c r="L391" i="4"/>
  <c r="M391" i="4"/>
  <c r="N391" i="4"/>
  <c r="O391" i="4"/>
  <c r="P391" i="4"/>
  <c r="Q391" i="4"/>
  <c r="R391" i="4"/>
  <c r="S391" i="4"/>
  <c r="T391" i="4"/>
  <c r="U391" i="4"/>
  <c r="V391" i="4"/>
  <c r="W391" i="4"/>
  <c r="X391" i="4"/>
  <c r="Y391" i="4"/>
  <c r="Z391" i="4"/>
  <c r="G392" i="4"/>
  <c r="H392" i="4"/>
  <c r="I392" i="4"/>
  <c r="J392" i="4"/>
  <c r="K392" i="4"/>
  <c r="L392" i="4"/>
  <c r="M392" i="4"/>
  <c r="N392" i="4"/>
  <c r="O392" i="4"/>
  <c r="P392" i="4"/>
  <c r="Q392" i="4"/>
  <c r="R392" i="4"/>
  <c r="S392" i="4"/>
  <c r="T392" i="4"/>
  <c r="U392" i="4"/>
  <c r="V392" i="4"/>
  <c r="W392" i="4"/>
  <c r="X392" i="4"/>
  <c r="Y392" i="4"/>
  <c r="Z392" i="4"/>
  <c r="G393" i="4"/>
  <c r="H393" i="4"/>
  <c r="I393" i="4"/>
  <c r="J393" i="4"/>
  <c r="K393" i="4"/>
  <c r="L393" i="4"/>
  <c r="M393" i="4"/>
  <c r="N393" i="4"/>
  <c r="O393" i="4"/>
  <c r="P393" i="4"/>
  <c r="Q393" i="4"/>
  <c r="R393" i="4"/>
  <c r="S393" i="4"/>
  <c r="T393" i="4"/>
  <c r="U393" i="4"/>
  <c r="V393" i="4"/>
  <c r="W393" i="4"/>
  <c r="X393" i="4"/>
  <c r="Y393" i="4"/>
  <c r="Z393" i="4"/>
  <c r="G394" i="4"/>
  <c r="H394" i="4"/>
  <c r="I394" i="4"/>
  <c r="J394" i="4"/>
  <c r="K394" i="4"/>
  <c r="L394" i="4"/>
  <c r="M394" i="4"/>
  <c r="N394" i="4"/>
  <c r="O394" i="4"/>
  <c r="P394" i="4"/>
  <c r="Q394" i="4"/>
  <c r="R394" i="4"/>
  <c r="S394" i="4"/>
  <c r="T394" i="4"/>
  <c r="U394" i="4"/>
  <c r="V394" i="4"/>
  <c r="W394" i="4"/>
  <c r="X394" i="4"/>
  <c r="Y394" i="4"/>
  <c r="Z394" i="4"/>
  <c r="G395" i="4"/>
  <c r="H395" i="4"/>
  <c r="I395" i="4"/>
  <c r="J395" i="4"/>
  <c r="K395" i="4"/>
  <c r="L395" i="4"/>
  <c r="M395" i="4"/>
  <c r="N395" i="4"/>
  <c r="O395" i="4"/>
  <c r="P395" i="4"/>
  <c r="Q395" i="4"/>
  <c r="R395" i="4"/>
  <c r="S395" i="4"/>
  <c r="T395" i="4"/>
  <c r="U395" i="4"/>
  <c r="V395" i="4"/>
  <c r="W395" i="4"/>
  <c r="X395" i="4"/>
  <c r="Y395" i="4"/>
  <c r="Z395" i="4"/>
  <c r="G396" i="4"/>
  <c r="H396" i="4"/>
  <c r="I396" i="4"/>
  <c r="J396" i="4"/>
  <c r="K396" i="4"/>
  <c r="L396" i="4"/>
  <c r="M396" i="4"/>
  <c r="N396" i="4"/>
  <c r="O396" i="4"/>
  <c r="P396" i="4"/>
  <c r="Q396" i="4"/>
  <c r="R396" i="4"/>
  <c r="S396" i="4"/>
  <c r="T396" i="4"/>
  <c r="U396" i="4"/>
  <c r="V396" i="4"/>
  <c r="W396" i="4"/>
  <c r="X396" i="4"/>
  <c r="Y396" i="4"/>
  <c r="Z396" i="4"/>
  <c r="G397" i="4"/>
  <c r="H397" i="4"/>
  <c r="I397" i="4"/>
  <c r="J397" i="4"/>
  <c r="K397" i="4"/>
  <c r="L397" i="4"/>
  <c r="M397" i="4"/>
  <c r="N397" i="4"/>
  <c r="O397" i="4"/>
  <c r="P397" i="4"/>
  <c r="Q397" i="4"/>
  <c r="R397" i="4"/>
  <c r="S397" i="4"/>
  <c r="T397" i="4"/>
  <c r="U397" i="4"/>
  <c r="V397" i="4"/>
  <c r="W397" i="4"/>
  <c r="X397" i="4"/>
  <c r="Y397" i="4"/>
  <c r="Z397" i="4"/>
  <c r="G398" i="4"/>
  <c r="H398" i="4"/>
  <c r="I398" i="4"/>
  <c r="J398" i="4"/>
  <c r="K398" i="4"/>
  <c r="L398" i="4"/>
  <c r="M398" i="4"/>
  <c r="N398" i="4"/>
  <c r="O398" i="4"/>
  <c r="P398" i="4"/>
  <c r="Q398" i="4"/>
  <c r="R398" i="4"/>
  <c r="S398" i="4"/>
  <c r="T398" i="4"/>
  <c r="U398" i="4"/>
  <c r="V398" i="4"/>
  <c r="W398" i="4"/>
  <c r="X398" i="4"/>
  <c r="Y398" i="4"/>
  <c r="Z398" i="4"/>
  <c r="G399" i="4"/>
  <c r="H399" i="4"/>
  <c r="I399" i="4"/>
  <c r="J399" i="4"/>
  <c r="K399" i="4"/>
  <c r="L399" i="4"/>
  <c r="M399" i="4"/>
  <c r="N399" i="4"/>
  <c r="O399" i="4"/>
  <c r="P399" i="4"/>
  <c r="Q399" i="4"/>
  <c r="R399" i="4"/>
  <c r="S399" i="4"/>
  <c r="T399" i="4"/>
  <c r="U399" i="4"/>
  <c r="V399" i="4"/>
  <c r="W399" i="4"/>
  <c r="X399" i="4"/>
  <c r="Y399" i="4"/>
  <c r="Z399" i="4"/>
  <c r="G400" i="4"/>
  <c r="H400" i="4"/>
  <c r="I400" i="4"/>
  <c r="J400" i="4"/>
  <c r="K400" i="4"/>
  <c r="L400" i="4"/>
  <c r="M400" i="4"/>
  <c r="N400" i="4"/>
  <c r="O400" i="4"/>
  <c r="P400" i="4"/>
  <c r="Q400" i="4"/>
  <c r="R400" i="4"/>
  <c r="S400" i="4"/>
  <c r="T400" i="4"/>
  <c r="U400" i="4"/>
  <c r="V400" i="4"/>
  <c r="W400" i="4"/>
  <c r="X400" i="4"/>
  <c r="Y400" i="4"/>
  <c r="Z400" i="4"/>
  <c r="G401" i="4"/>
  <c r="H401" i="4"/>
  <c r="I401" i="4"/>
  <c r="J401" i="4"/>
  <c r="K401" i="4"/>
  <c r="L401" i="4"/>
  <c r="M401" i="4"/>
  <c r="N401" i="4"/>
  <c r="O401" i="4"/>
  <c r="P401" i="4"/>
  <c r="Q401" i="4"/>
  <c r="R401" i="4"/>
  <c r="S401" i="4"/>
  <c r="T401" i="4"/>
  <c r="U401" i="4"/>
  <c r="V401" i="4"/>
  <c r="W401" i="4"/>
  <c r="X401" i="4"/>
  <c r="Y401" i="4"/>
  <c r="Z401" i="4"/>
  <c r="G402" i="4"/>
  <c r="H402" i="4"/>
  <c r="I402" i="4"/>
  <c r="J402" i="4"/>
  <c r="K402" i="4"/>
  <c r="L402" i="4"/>
  <c r="M402" i="4"/>
  <c r="N402" i="4"/>
  <c r="O402" i="4"/>
  <c r="P402" i="4"/>
  <c r="Q402" i="4"/>
  <c r="R402" i="4"/>
  <c r="S402" i="4"/>
  <c r="T402" i="4"/>
  <c r="U402" i="4"/>
  <c r="V402" i="4"/>
  <c r="W402" i="4"/>
  <c r="X402" i="4"/>
  <c r="Y402" i="4"/>
  <c r="Z402" i="4"/>
  <c r="G403" i="4"/>
  <c r="H403" i="4"/>
  <c r="I403" i="4"/>
  <c r="J403" i="4"/>
  <c r="K403" i="4"/>
  <c r="L403" i="4"/>
  <c r="M403" i="4"/>
  <c r="N403" i="4"/>
  <c r="O403" i="4"/>
  <c r="P403" i="4"/>
  <c r="Q403" i="4"/>
  <c r="R403" i="4"/>
  <c r="S403" i="4"/>
  <c r="T403" i="4"/>
  <c r="U403" i="4"/>
  <c r="V403" i="4"/>
  <c r="W403" i="4"/>
  <c r="X403" i="4"/>
  <c r="Y403" i="4"/>
  <c r="Z403" i="4"/>
  <c r="G404" i="4"/>
  <c r="H404" i="4"/>
  <c r="I404" i="4"/>
  <c r="J404" i="4"/>
  <c r="K404" i="4"/>
  <c r="L404" i="4"/>
  <c r="M404" i="4"/>
  <c r="N404" i="4"/>
  <c r="O404" i="4"/>
  <c r="P404" i="4"/>
  <c r="Q404" i="4"/>
  <c r="R404" i="4"/>
  <c r="S404" i="4"/>
  <c r="T404" i="4"/>
  <c r="U404" i="4"/>
  <c r="V404" i="4"/>
  <c r="W404" i="4"/>
  <c r="X404" i="4"/>
  <c r="Y404" i="4"/>
  <c r="Z404" i="4"/>
  <c r="G405" i="4"/>
  <c r="H405" i="4"/>
  <c r="I405" i="4"/>
  <c r="J405" i="4"/>
  <c r="K405" i="4"/>
  <c r="L405" i="4"/>
  <c r="M405" i="4"/>
  <c r="N405" i="4"/>
  <c r="O405" i="4"/>
  <c r="P405" i="4"/>
  <c r="Q405" i="4"/>
  <c r="R405" i="4"/>
  <c r="S405" i="4"/>
  <c r="T405" i="4"/>
  <c r="U405" i="4"/>
  <c r="V405" i="4"/>
  <c r="W405" i="4"/>
  <c r="X405" i="4"/>
  <c r="Y405" i="4"/>
  <c r="Z405" i="4"/>
  <c r="G406" i="4"/>
  <c r="H406" i="4"/>
  <c r="I406" i="4"/>
  <c r="J406" i="4"/>
  <c r="K406" i="4"/>
  <c r="L406" i="4"/>
  <c r="M406" i="4"/>
  <c r="N406" i="4"/>
  <c r="O406" i="4"/>
  <c r="P406" i="4"/>
  <c r="Q406" i="4"/>
  <c r="R406" i="4"/>
  <c r="S406" i="4"/>
  <c r="T406" i="4"/>
  <c r="U406" i="4"/>
  <c r="V406" i="4"/>
  <c r="W406" i="4"/>
  <c r="X406" i="4"/>
  <c r="Y406" i="4"/>
  <c r="Z406" i="4"/>
  <c r="G407" i="4"/>
  <c r="H407" i="4"/>
  <c r="I407" i="4"/>
  <c r="J407" i="4"/>
  <c r="K407" i="4"/>
  <c r="L407" i="4"/>
  <c r="M407" i="4"/>
  <c r="N407" i="4"/>
  <c r="O407" i="4"/>
  <c r="P407" i="4"/>
  <c r="Q407" i="4"/>
  <c r="R407" i="4"/>
  <c r="S407" i="4"/>
  <c r="T407" i="4"/>
  <c r="U407" i="4"/>
  <c r="V407" i="4"/>
  <c r="W407" i="4"/>
  <c r="X407" i="4"/>
  <c r="Y407" i="4"/>
  <c r="Z407" i="4"/>
  <c r="G408" i="4"/>
  <c r="H408" i="4"/>
  <c r="I408" i="4"/>
  <c r="J408" i="4"/>
  <c r="K408" i="4"/>
  <c r="L408" i="4"/>
  <c r="M408" i="4"/>
  <c r="N408" i="4"/>
  <c r="O408" i="4"/>
  <c r="P408" i="4"/>
  <c r="Q408" i="4"/>
  <c r="R408" i="4"/>
  <c r="S408" i="4"/>
  <c r="T408" i="4"/>
  <c r="U408" i="4"/>
  <c r="V408" i="4"/>
  <c r="W408" i="4"/>
  <c r="X408" i="4"/>
  <c r="Y408" i="4"/>
  <c r="Z408" i="4"/>
  <c r="G409" i="4"/>
  <c r="H409" i="4"/>
  <c r="I409" i="4"/>
  <c r="J409" i="4"/>
  <c r="K409" i="4"/>
  <c r="L409" i="4"/>
  <c r="M409" i="4"/>
  <c r="N409" i="4"/>
  <c r="O409" i="4"/>
  <c r="P409" i="4"/>
  <c r="Q409" i="4"/>
  <c r="R409" i="4"/>
  <c r="S409" i="4"/>
  <c r="T409" i="4"/>
  <c r="U409" i="4"/>
  <c r="V409" i="4"/>
  <c r="W409" i="4"/>
  <c r="X409" i="4"/>
  <c r="Y409" i="4"/>
  <c r="Z409" i="4"/>
  <c r="G410" i="4"/>
  <c r="H410" i="4"/>
  <c r="I410" i="4"/>
  <c r="J410" i="4"/>
  <c r="K410" i="4"/>
  <c r="L410" i="4"/>
  <c r="M410" i="4"/>
  <c r="N410" i="4"/>
  <c r="O410" i="4"/>
  <c r="P410" i="4"/>
  <c r="Q410" i="4"/>
  <c r="R410" i="4"/>
  <c r="S410" i="4"/>
  <c r="T410" i="4"/>
  <c r="U410" i="4"/>
  <c r="V410" i="4"/>
  <c r="W410" i="4"/>
  <c r="X410" i="4"/>
  <c r="Y410" i="4"/>
  <c r="Z410" i="4"/>
  <c r="G411" i="4"/>
  <c r="H411" i="4"/>
  <c r="I411" i="4"/>
  <c r="J411" i="4"/>
  <c r="K411" i="4"/>
  <c r="L411" i="4"/>
  <c r="M411" i="4"/>
  <c r="N411" i="4"/>
  <c r="O411" i="4"/>
  <c r="P411" i="4"/>
  <c r="Q411" i="4"/>
  <c r="R411" i="4"/>
  <c r="S411" i="4"/>
  <c r="T411" i="4"/>
  <c r="U411" i="4"/>
  <c r="V411" i="4"/>
  <c r="W411" i="4"/>
  <c r="X411" i="4"/>
  <c r="Y411" i="4"/>
  <c r="Z411" i="4"/>
  <c r="G412" i="4"/>
  <c r="H412" i="4"/>
  <c r="I412" i="4"/>
  <c r="J412" i="4"/>
  <c r="K412" i="4"/>
  <c r="L412" i="4"/>
  <c r="M412" i="4"/>
  <c r="N412" i="4"/>
  <c r="O412" i="4"/>
  <c r="P412" i="4"/>
  <c r="Q412" i="4"/>
  <c r="R412" i="4"/>
  <c r="S412" i="4"/>
  <c r="T412" i="4"/>
  <c r="U412" i="4"/>
  <c r="V412" i="4"/>
  <c r="W412" i="4"/>
  <c r="X412" i="4"/>
  <c r="Y412" i="4"/>
  <c r="Z412" i="4"/>
  <c r="G413" i="4"/>
  <c r="H413" i="4"/>
  <c r="I413" i="4"/>
  <c r="J413" i="4"/>
  <c r="K413" i="4"/>
  <c r="L413" i="4"/>
  <c r="M413" i="4"/>
  <c r="N413" i="4"/>
  <c r="O413" i="4"/>
  <c r="P413" i="4"/>
  <c r="Q413" i="4"/>
  <c r="R413" i="4"/>
  <c r="S413" i="4"/>
  <c r="T413" i="4"/>
  <c r="U413" i="4"/>
  <c r="V413" i="4"/>
  <c r="W413" i="4"/>
  <c r="X413" i="4"/>
  <c r="Y413" i="4"/>
  <c r="Z413" i="4"/>
  <c r="G414" i="4"/>
  <c r="H414" i="4"/>
  <c r="I414" i="4"/>
  <c r="J414" i="4"/>
  <c r="K414" i="4"/>
  <c r="L414" i="4"/>
  <c r="M414" i="4"/>
  <c r="N414" i="4"/>
  <c r="O414" i="4"/>
  <c r="P414" i="4"/>
  <c r="Q414" i="4"/>
  <c r="R414" i="4"/>
  <c r="S414" i="4"/>
  <c r="T414" i="4"/>
  <c r="U414" i="4"/>
  <c r="V414" i="4"/>
  <c r="W414" i="4"/>
  <c r="X414" i="4"/>
  <c r="Y414" i="4"/>
  <c r="Z414" i="4"/>
  <c r="G415" i="4"/>
  <c r="H415" i="4"/>
  <c r="I415" i="4"/>
  <c r="J415" i="4"/>
  <c r="K415" i="4"/>
  <c r="L415" i="4"/>
  <c r="M415" i="4"/>
  <c r="N415" i="4"/>
  <c r="O415" i="4"/>
  <c r="P415" i="4"/>
  <c r="Q415" i="4"/>
  <c r="R415" i="4"/>
  <c r="S415" i="4"/>
  <c r="T415" i="4"/>
  <c r="U415" i="4"/>
  <c r="V415" i="4"/>
  <c r="W415" i="4"/>
  <c r="X415" i="4"/>
  <c r="Y415" i="4"/>
  <c r="Z415" i="4"/>
  <c r="G416" i="4"/>
  <c r="H416" i="4"/>
  <c r="I416" i="4"/>
  <c r="J416" i="4"/>
  <c r="K416" i="4"/>
  <c r="L416" i="4"/>
  <c r="M416" i="4"/>
  <c r="N416" i="4"/>
  <c r="O416" i="4"/>
  <c r="P416" i="4"/>
  <c r="Q416" i="4"/>
  <c r="R416" i="4"/>
  <c r="S416" i="4"/>
  <c r="T416" i="4"/>
  <c r="U416" i="4"/>
  <c r="V416" i="4"/>
  <c r="W416" i="4"/>
  <c r="X416" i="4"/>
  <c r="Y416" i="4"/>
  <c r="Z416" i="4"/>
  <c r="G417" i="4"/>
  <c r="H417" i="4"/>
  <c r="I417" i="4"/>
  <c r="J417" i="4"/>
  <c r="K417" i="4"/>
  <c r="L417" i="4"/>
  <c r="M417" i="4"/>
  <c r="N417" i="4"/>
  <c r="O417" i="4"/>
  <c r="P417" i="4"/>
  <c r="Q417" i="4"/>
  <c r="R417" i="4"/>
  <c r="S417" i="4"/>
  <c r="T417" i="4"/>
  <c r="U417" i="4"/>
  <c r="V417" i="4"/>
  <c r="W417" i="4"/>
  <c r="X417" i="4"/>
  <c r="Y417" i="4"/>
  <c r="Z417" i="4"/>
  <c r="G418" i="4"/>
  <c r="H418" i="4"/>
  <c r="I418" i="4"/>
  <c r="J418" i="4"/>
  <c r="K418" i="4"/>
  <c r="L418" i="4"/>
  <c r="M418" i="4"/>
  <c r="N418" i="4"/>
  <c r="O418" i="4"/>
  <c r="P418" i="4"/>
  <c r="Q418" i="4"/>
  <c r="R418" i="4"/>
  <c r="S418" i="4"/>
  <c r="T418" i="4"/>
  <c r="U418" i="4"/>
  <c r="V418" i="4"/>
  <c r="W418" i="4"/>
  <c r="X418" i="4"/>
  <c r="Y418" i="4"/>
  <c r="Z418" i="4"/>
  <c r="G419" i="4"/>
  <c r="H419" i="4"/>
  <c r="I419" i="4"/>
  <c r="J419" i="4"/>
  <c r="K419" i="4"/>
  <c r="L419" i="4"/>
  <c r="M419" i="4"/>
  <c r="N419" i="4"/>
  <c r="O419" i="4"/>
  <c r="P419" i="4"/>
  <c r="Q419" i="4"/>
  <c r="R419" i="4"/>
  <c r="S419" i="4"/>
  <c r="T419" i="4"/>
  <c r="U419" i="4"/>
  <c r="V419" i="4"/>
  <c r="W419" i="4"/>
  <c r="X419" i="4"/>
  <c r="Y419" i="4"/>
  <c r="Z419" i="4"/>
  <c r="G420" i="4"/>
  <c r="H420" i="4"/>
  <c r="I420" i="4"/>
  <c r="J420" i="4"/>
  <c r="K420" i="4"/>
  <c r="L420" i="4"/>
  <c r="M420" i="4"/>
  <c r="N420" i="4"/>
  <c r="O420" i="4"/>
  <c r="P420" i="4"/>
  <c r="Q420" i="4"/>
  <c r="R420" i="4"/>
  <c r="S420" i="4"/>
  <c r="T420" i="4"/>
  <c r="U420" i="4"/>
  <c r="V420" i="4"/>
  <c r="W420" i="4"/>
  <c r="X420" i="4"/>
  <c r="Y420" i="4"/>
  <c r="Z420" i="4"/>
  <c r="G421" i="4"/>
  <c r="H421" i="4"/>
  <c r="I421" i="4"/>
  <c r="J421" i="4"/>
  <c r="K421" i="4"/>
  <c r="L421" i="4"/>
  <c r="M421" i="4"/>
  <c r="N421" i="4"/>
  <c r="O421" i="4"/>
  <c r="P421" i="4"/>
  <c r="Q421" i="4"/>
  <c r="R421" i="4"/>
  <c r="S421" i="4"/>
  <c r="T421" i="4"/>
  <c r="U421" i="4"/>
  <c r="V421" i="4"/>
  <c r="W421" i="4"/>
  <c r="X421" i="4"/>
  <c r="Y421" i="4"/>
  <c r="Z421" i="4"/>
  <c r="G422" i="4"/>
  <c r="H422" i="4"/>
  <c r="I422" i="4"/>
  <c r="J422" i="4"/>
  <c r="K422" i="4"/>
  <c r="L422" i="4"/>
  <c r="M422" i="4"/>
  <c r="N422" i="4"/>
  <c r="O422" i="4"/>
  <c r="P422" i="4"/>
  <c r="Q422" i="4"/>
  <c r="R422" i="4"/>
  <c r="S422" i="4"/>
  <c r="T422" i="4"/>
  <c r="U422" i="4"/>
  <c r="V422" i="4"/>
  <c r="W422" i="4"/>
  <c r="X422" i="4"/>
  <c r="Y422" i="4"/>
  <c r="Z422" i="4"/>
  <c r="G423" i="4"/>
  <c r="H423" i="4"/>
  <c r="I423" i="4"/>
  <c r="J423" i="4"/>
  <c r="K423" i="4"/>
  <c r="L423" i="4"/>
  <c r="M423" i="4"/>
  <c r="N423" i="4"/>
  <c r="O423" i="4"/>
  <c r="P423" i="4"/>
  <c r="Q423" i="4"/>
  <c r="R423" i="4"/>
  <c r="S423" i="4"/>
  <c r="T423" i="4"/>
  <c r="U423" i="4"/>
  <c r="V423" i="4"/>
  <c r="W423" i="4"/>
  <c r="X423" i="4"/>
  <c r="Y423" i="4"/>
  <c r="Z423" i="4"/>
  <c r="G424" i="4"/>
  <c r="H424" i="4"/>
  <c r="I424" i="4"/>
  <c r="J424" i="4"/>
  <c r="K424" i="4"/>
  <c r="L424" i="4"/>
  <c r="M424" i="4"/>
  <c r="N424" i="4"/>
  <c r="O424" i="4"/>
  <c r="P424" i="4"/>
  <c r="Q424" i="4"/>
  <c r="R424" i="4"/>
  <c r="S424" i="4"/>
  <c r="T424" i="4"/>
  <c r="U424" i="4"/>
  <c r="V424" i="4"/>
  <c r="W424" i="4"/>
  <c r="X424" i="4"/>
  <c r="Y424" i="4"/>
  <c r="Z424" i="4"/>
  <c r="G425" i="4"/>
  <c r="H425" i="4"/>
  <c r="I425" i="4"/>
  <c r="J425" i="4"/>
  <c r="K425" i="4"/>
  <c r="L425" i="4"/>
  <c r="M425" i="4"/>
  <c r="N425" i="4"/>
  <c r="O425" i="4"/>
  <c r="P425" i="4"/>
  <c r="Q425" i="4"/>
  <c r="R425" i="4"/>
  <c r="S425" i="4"/>
  <c r="T425" i="4"/>
  <c r="U425" i="4"/>
  <c r="V425" i="4"/>
  <c r="W425" i="4"/>
  <c r="X425" i="4"/>
  <c r="Y425" i="4"/>
  <c r="Z425" i="4"/>
  <c r="G426" i="4"/>
  <c r="H426" i="4"/>
  <c r="I426" i="4"/>
  <c r="J426" i="4"/>
  <c r="K426" i="4"/>
  <c r="L426" i="4"/>
  <c r="M426" i="4"/>
  <c r="N426" i="4"/>
  <c r="O426" i="4"/>
  <c r="P426" i="4"/>
  <c r="Q426" i="4"/>
  <c r="R426" i="4"/>
  <c r="S426" i="4"/>
  <c r="T426" i="4"/>
  <c r="U426" i="4"/>
  <c r="V426" i="4"/>
  <c r="W426" i="4"/>
  <c r="X426" i="4"/>
  <c r="Y426" i="4"/>
  <c r="Z426" i="4"/>
  <c r="G427" i="4"/>
  <c r="H427" i="4"/>
  <c r="I427" i="4"/>
  <c r="J427" i="4"/>
  <c r="K427" i="4"/>
  <c r="L427" i="4"/>
  <c r="M427" i="4"/>
  <c r="N427" i="4"/>
  <c r="O427" i="4"/>
  <c r="P427" i="4"/>
  <c r="Q427" i="4"/>
  <c r="R427" i="4"/>
  <c r="S427" i="4"/>
  <c r="T427" i="4"/>
  <c r="U427" i="4"/>
  <c r="V427" i="4"/>
  <c r="W427" i="4"/>
  <c r="X427" i="4"/>
  <c r="Y427" i="4"/>
  <c r="Z427" i="4"/>
  <c r="G428" i="4"/>
  <c r="H428" i="4"/>
  <c r="I428" i="4"/>
  <c r="J428" i="4"/>
  <c r="K428" i="4"/>
  <c r="L428" i="4"/>
  <c r="M428" i="4"/>
  <c r="N428" i="4"/>
  <c r="O428" i="4"/>
  <c r="P428" i="4"/>
  <c r="Q428" i="4"/>
  <c r="R428" i="4"/>
  <c r="S428" i="4"/>
  <c r="T428" i="4"/>
  <c r="U428" i="4"/>
  <c r="V428" i="4"/>
  <c r="W428" i="4"/>
  <c r="X428" i="4"/>
  <c r="Y428" i="4"/>
  <c r="Z428" i="4"/>
  <c r="G429" i="4"/>
  <c r="H429" i="4"/>
  <c r="I429" i="4"/>
  <c r="J429" i="4"/>
  <c r="K429" i="4"/>
  <c r="L429" i="4"/>
  <c r="M429" i="4"/>
  <c r="N429" i="4"/>
  <c r="O429" i="4"/>
  <c r="P429" i="4"/>
  <c r="Q429" i="4"/>
  <c r="R429" i="4"/>
  <c r="S429" i="4"/>
  <c r="T429" i="4"/>
  <c r="U429" i="4"/>
  <c r="V429" i="4"/>
  <c r="W429" i="4"/>
  <c r="X429" i="4"/>
  <c r="Y429" i="4"/>
  <c r="Z429" i="4"/>
  <c r="G430" i="4"/>
  <c r="H430" i="4"/>
  <c r="I430" i="4"/>
  <c r="J430" i="4"/>
  <c r="K430" i="4"/>
  <c r="L430" i="4"/>
  <c r="M430" i="4"/>
  <c r="N430" i="4"/>
  <c r="O430" i="4"/>
  <c r="P430" i="4"/>
  <c r="Q430" i="4"/>
  <c r="R430" i="4"/>
  <c r="S430" i="4"/>
  <c r="T430" i="4"/>
  <c r="U430" i="4"/>
  <c r="V430" i="4"/>
  <c r="W430" i="4"/>
  <c r="X430" i="4"/>
  <c r="Y430" i="4"/>
  <c r="Z430" i="4"/>
  <c r="G431" i="4"/>
  <c r="H431" i="4"/>
  <c r="I431" i="4"/>
  <c r="J431" i="4"/>
  <c r="K431" i="4"/>
  <c r="L431" i="4"/>
  <c r="M431" i="4"/>
  <c r="N431" i="4"/>
  <c r="O431" i="4"/>
  <c r="P431" i="4"/>
  <c r="Q431" i="4"/>
  <c r="R431" i="4"/>
  <c r="S431" i="4"/>
  <c r="T431" i="4"/>
  <c r="U431" i="4"/>
  <c r="V431" i="4"/>
  <c r="W431" i="4"/>
  <c r="X431" i="4"/>
  <c r="Y431" i="4"/>
  <c r="Z431" i="4"/>
  <c r="G432" i="4"/>
  <c r="H432" i="4"/>
  <c r="I432" i="4"/>
  <c r="J432" i="4"/>
  <c r="K432" i="4"/>
  <c r="L432" i="4"/>
  <c r="M432" i="4"/>
  <c r="N432" i="4"/>
  <c r="O432" i="4"/>
  <c r="P432" i="4"/>
  <c r="Q432" i="4"/>
  <c r="R432" i="4"/>
  <c r="S432" i="4"/>
  <c r="T432" i="4"/>
  <c r="U432" i="4"/>
  <c r="V432" i="4"/>
  <c r="W432" i="4"/>
  <c r="X432" i="4"/>
  <c r="Y432" i="4"/>
  <c r="Z432" i="4"/>
  <c r="G433" i="4"/>
  <c r="H433" i="4"/>
  <c r="I433" i="4"/>
  <c r="J433" i="4"/>
  <c r="K433" i="4"/>
  <c r="L433" i="4"/>
  <c r="M433" i="4"/>
  <c r="N433" i="4"/>
  <c r="O433" i="4"/>
  <c r="P433" i="4"/>
  <c r="Q433" i="4"/>
  <c r="R433" i="4"/>
  <c r="S433" i="4"/>
  <c r="T433" i="4"/>
  <c r="U433" i="4"/>
  <c r="V433" i="4"/>
  <c r="W433" i="4"/>
  <c r="X433" i="4"/>
  <c r="Y433" i="4"/>
  <c r="Z433" i="4"/>
  <c r="G434" i="4"/>
  <c r="H434" i="4"/>
  <c r="I434" i="4"/>
  <c r="J434" i="4"/>
  <c r="K434" i="4"/>
  <c r="L434" i="4"/>
  <c r="M434" i="4"/>
  <c r="N434" i="4"/>
  <c r="O434" i="4"/>
  <c r="P434" i="4"/>
  <c r="Q434" i="4"/>
  <c r="R434" i="4"/>
  <c r="S434" i="4"/>
  <c r="T434" i="4"/>
  <c r="U434" i="4"/>
  <c r="V434" i="4"/>
  <c r="W434" i="4"/>
  <c r="X434" i="4"/>
  <c r="Y434" i="4"/>
  <c r="Z434" i="4"/>
  <c r="G435" i="4"/>
  <c r="H435" i="4"/>
  <c r="I435" i="4"/>
  <c r="J435" i="4"/>
  <c r="K435" i="4"/>
  <c r="L435" i="4"/>
  <c r="M435" i="4"/>
  <c r="N435" i="4"/>
  <c r="O435" i="4"/>
  <c r="P435" i="4"/>
  <c r="Q435" i="4"/>
  <c r="R435" i="4"/>
  <c r="S435" i="4"/>
  <c r="T435" i="4"/>
  <c r="U435" i="4"/>
  <c r="V435" i="4"/>
  <c r="W435" i="4"/>
  <c r="X435" i="4"/>
  <c r="Y435" i="4"/>
  <c r="Z435" i="4"/>
  <c r="G436" i="4"/>
  <c r="H436" i="4"/>
  <c r="I436" i="4"/>
  <c r="J436" i="4"/>
  <c r="K436" i="4"/>
  <c r="L436" i="4"/>
  <c r="M436" i="4"/>
  <c r="N436" i="4"/>
  <c r="O436" i="4"/>
  <c r="P436" i="4"/>
  <c r="Q436" i="4"/>
  <c r="R436" i="4"/>
  <c r="S436" i="4"/>
  <c r="T436" i="4"/>
  <c r="U436" i="4"/>
  <c r="V436" i="4"/>
  <c r="W436" i="4"/>
  <c r="X436" i="4"/>
  <c r="Y436" i="4"/>
  <c r="Z436" i="4"/>
  <c r="G437" i="4"/>
  <c r="H437" i="4"/>
  <c r="I437" i="4"/>
  <c r="J437" i="4"/>
  <c r="K437" i="4"/>
  <c r="L437" i="4"/>
  <c r="M437" i="4"/>
  <c r="N437" i="4"/>
  <c r="O437" i="4"/>
  <c r="P437" i="4"/>
  <c r="Q437" i="4"/>
  <c r="R437" i="4"/>
  <c r="S437" i="4"/>
  <c r="T437" i="4"/>
  <c r="U437" i="4"/>
  <c r="V437" i="4"/>
  <c r="W437" i="4"/>
  <c r="X437" i="4"/>
  <c r="Y437" i="4"/>
  <c r="Z437" i="4"/>
  <c r="G438" i="4"/>
  <c r="H438" i="4"/>
  <c r="I438" i="4"/>
  <c r="J438" i="4"/>
  <c r="K438" i="4"/>
  <c r="L438" i="4"/>
  <c r="M438" i="4"/>
  <c r="N438" i="4"/>
  <c r="O438" i="4"/>
  <c r="P438" i="4"/>
  <c r="Q438" i="4"/>
  <c r="R438" i="4"/>
  <c r="S438" i="4"/>
  <c r="T438" i="4"/>
  <c r="U438" i="4"/>
  <c r="V438" i="4"/>
  <c r="W438" i="4"/>
  <c r="X438" i="4"/>
  <c r="Y438" i="4"/>
  <c r="Z438" i="4"/>
  <c r="G439" i="4"/>
  <c r="H439" i="4"/>
  <c r="I439" i="4"/>
  <c r="J439" i="4"/>
  <c r="K439" i="4"/>
  <c r="L439" i="4"/>
  <c r="M439" i="4"/>
  <c r="N439" i="4"/>
  <c r="O439" i="4"/>
  <c r="P439" i="4"/>
  <c r="Q439" i="4"/>
  <c r="R439" i="4"/>
  <c r="S439" i="4"/>
  <c r="T439" i="4"/>
  <c r="U439" i="4"/>
  <c r="V439" i="4"/>
  <c r="W439" i="4"/>
  <c r="X439" i="4"/>
  <c r="Y439" i="4"/>
  <c r="Z439" i="4"/>
  <c r="G440" i="4"/>
  <c r="H440" i="4"/>
  <c r="I440" i="4"/>
  <c r="J440" i="4"/>
  <c r="K440" i="4"/>
  <c r="L440" i="4"/>
  <c r="M440" i="4"/>
  <c r="N440" i="4"/>
  <c r="O440" i="4"/>
  <c r="P440" i="4"/>
  <c r="Q440" i="4"/>
  <c r="R440" i="4"/>
  <c r="S440" i="4"/>
  <c r="T440" i="4"/>
  <c r="U440" i="4"/>
  <c r="V440" i="4"/>
  <c r="W440" i="4"/>
  <c r="X440" i="4"/>
  <c r="Y440" i="4"/>
  <c r="Z440" i="4"/>
  <c r="G441" i="4"/>
  <c r="H441" i="4"/>
  <c r="I441" i="4"/>
  <c r="J441" i="4"/>
  <c r="K441" i="4"/>
  <c r="L441" i="4"/>
  <c r="M441" i="4"/>
  <c r="N441" i="4"/>
  <c r="O441" i="4"/>
  <c r="P441" i="4"/>
  <c r="Q441" i="4"/>
  <c r="R441" i="4"/>
  <c r="S441" i="4"/>
  <c r="T441" i="4"/>
  <c r="U441" i="4"/>
  <c r="V441" i="4"/>
  <c r="W441" i="4"/>
  <c r="X441" i="4"/>
  <c r="Y441" i="4"/>
  <c r="Z441" i="4"/>
  <c r="G442" i="4"/>
  <c r="H442" i="4"/>
  <c r="I442" i="4"/>
  <c r="J442" i="4"/>
  <c r="K442" i="4"/>
  <c r="L442" i="4"/>
  <c r="M442" i="4"/>
  <c r="N442" i="4"/>
  <c r="O442" i="4"/>
  <c r="P442" i="4"/>
  <c r="Q442" i="4"/>
  <c r="R442" i="4"/>
  <c r="S442" i="4"/>
  <c r="T442" i="4"/>
  <c r="U442" i="4"/>
  <c r="V442" i="4"/>
  <c r="W442" i="4"/>
  <c r="X442" i="4"/>
  <c r="Y442" i="4"/>
  <c r="Z442" i="4"/>
  <c r="G443" i="4"/>
  <c r="H443" i="4"/>
  <c r="I443" i="4"/>
  <c r="J443" i="4"/>
  <c r="K443" i="4"/>
  <c r="L443" i="4"/>
  <c r="M443" i="4"/>
  <c r="N443" i="4"/>
  <c r="O443" i="4"/>
  <c r="P443" i="4"/>
  <c r="Q443" i="4"/>
  <c r="R443" i="4"/>
  <c r="S443" i="4"/>
  <c r="T443" i="4"/>
  <c r="U443" i="4"/>
  <c r="V443" i="4"/>
  <c r="W443" i="4"/>
  <c r="X443" i="4"/>
  <c r="Y443" i="4"/>
  <c r="Z443" i="4"/>
  <c r="G444" i="4"/>
  <c r="H444" i="4"/>
  <c r="I444" i="4"/>
  <c r="J444" i="4"/>
  <c r="K444" i="4"/>
  <c r="L444" i="4"/>
  <c r="M444" i="4"/>
  <c r="N444" i="4"/>
  <c r="O444" i="4"/>
  <c r="P444" i="4"/>
  <c r="Q444" i="4"/>
  <c r="R444" i="4"/>
  <c r="S444" i="4"/>
  <c r="T444" i="4"/>
  <c r="U444" i="4"/>
  <c r="V444" i="4"/>
  <c r="W444" i="4"/>
  <c r="X444" i="4"/>
  <c r="Y444" i="4"/>
  <c r="Z444" i="4"/>
  <c r="G445" i="4"/>
  <c r="H445" i="4"/>
  <c r="I445" i="4"/>
  <c r="J445" i="4"/>
  <c r="K445" i="4"/>
  <c r="L445" i="4"/>
  <c r="M445" i="4"/>
  <c r="N445" i="4"/>
  <c r="O445" i="4"/>
  <c r="P445" i="4"/>
  <c r="Q445" i="4"/>
  <c r="R445" i="4"/>
  <c r="S445" i="4"/>
  <c r="T445" i="4"/>
  <c r="U445" i="4"/>
  <c r="V445" i="4"/>
  <c r="W445" i="4"/>
  <c r="X445" i="4"/>
  <c r="Y445" i="4"/>
  <c r="Z445" i="4"/>
  <c r="G446" i="4"/>
  <c r="H446" i="4"/>
  <c r="I446" i="4"/>
  <c r="J446" i="4"/>
  <c r="K446" i="4"/>
  <c r="L446" i="4"/>
  <c r="M446" i="4"/>
  <c r="N446" i="4"/>
  <c r="O446" i="4"/>
  <c r="P446" i="4"/>
  <c r="Q446" i="4"/>
  <c r="R446" i="4"/>
  <c r="S446" i="4"/>
  <c r="T446" i="4"/>
  <c r="U446" i="4"/>
  <c r="V446" i="4"/>
  <c r="W446" i="4"/>
  <c r="X446" i="4"/>
  <c r="Y446" i="4"/>
  <c r="Z446" i="4"/>
  <c r="G447" i="4"/>
  <c r="H447" i="4"/>
  <c r="I447" i="4"/>
  <c r="J447" i="4"/>
  <c r="K447" i="4"/>
  <c r="L447" i="4"/>
  <c r="M447" i="4"/>
  <c r="N447" i="4"/>
  <c r="O447" i="4"/>
  <c r="P447" i="4"/>
  <c r="Q447" i="4"/>
  <c r="R447" i="4"/>
  <c r="S447" i="4"/>
  <c r="T447" i="4"/>
  <c r="U447" i="4"/>
  <c r="V447" i="4"/>
  <c r="W447" i="4"/>
  <c r="X447" i="4"/>
  <c r="Y447" i="4"/>
  <c r="Z447" i="4"/>
  <c r="G448" i="4"/>
  <c r="H448" i="4"/>
  <c r="I448" i="4"/>
  <c r="J448" i="4"/>
  <c r="K448" i="4"/>
  <c r="L448" i="4"/>
  <c r="M448" i="4"/>
  <c r="N448" i="4"/>
  <c r="O448" i="4"/>
  <c r="P448" i="4"/>
  <c r="Q448" i="4"/>
  <c r="R448" i="4"/>
  <c r="S448" i="4"/>
  <c r="T448" i="4"/>
  <c r="U448" i="4"/>
  <c r="V448" i="4"/>
  <c r="W448" i="4"/>
  <c r="X448" i="4"/>
  <c r="Y448" i="4"/>
  <c r="Z448" i="4"/>
  <c r="G449" i="4"/>
  <c r="H449" i="4"/>
  <c r="I449" i="4"/>
  <c r="J449" i="4"/>
  <c r="K449" i="4"/>
  <c r="L449" i="4"/>
  <c r="M449" i="4"/>
  <c r="N449" i="4"/>
  <c r="O449" i="4"/>
  <c r="P449" i="4"/>
  <c r="Q449" i="4"/>
  <c r="R449" i="4"/>
  <c r="S449" i="4"/>
  <c r="T449" i="4"/>
  <c r="U449" i="4"/>
  <c r="V449" i="4"/>
  <c r="W449" i="4"/>
  <c r="X449" i="4"/>
  <c r="Y449" i="4"/>
  <c r="Z449" i="4"/>
  <c r="G450" i="4"/>
  <c r="H450" i="4"/>
  <c r="I450" i="4"/>
  <c r="J450" i="4"/>
  <c r="K450" i="4"/>
  <c r="L450" i="4"/>
  <c r="M450" i="4"/>
  <c r="N450" i="4"/>
  <c r="O450" i="4"/>
  <c r="P450" i="4"/>
  <c r="Q450" i="4"/>
  <c r="R450" i="4"/>
  <c r="S450" i="4"/>
  <c r="T450" i="4"/>
  <c r="U450" i="4"/>
  <c r="V450" i="4"/>
  <c r="W450" i="4"/>
  <c r="X450" i="4"/>
  <c r="Y450" i="4"/>
  <c r="Z450" i="4"/>
  <c r="G451" i="4"/>
  <c r="H451" i="4"/>
  <c r="I451" i="4"/>
  <c r="J451" i="4"/>
  <c r="K451" i="4"/>
  <c r="L451" i="4"/>
  <c r="M451" i="4"/>
  <c r="N451" i="4"/>
  <c r="O451" i="4"/>
  <c r="P451" i="4"/>
  <c r="Q451" i="4"/>
  <c r="R451" i="4"/>
  <c r="S451" i="4"/>
  <c r="T451" i="4"/>
  <c r="U451" i="4"/>
  <c r="V451" i="4"/>
  <c r="W451" i="4"/>
  <c r="X451" i="4"/>
  <c r="Y451" i="4"/>
  <c r="Z451" i="4"/>
  <c r="G452" i="4"/>
  <c r="H452" i="4"/>
  <c r="I452" i="4"/>
  <c r="J452" i="4"/>
  <c r="K452" i="4"/>
  <c r="L452" i="4"/>
  <c r="M452" i="4"/>
  <c r="N452" i="4"/>
  <c r="O452" i="4"/>
  <c r="P452" i="4"/>
  <c r="Q452" i="4"/>
  <c r="R452" i="4"/>
  <c r="S452" i="4"/>
  <c r="T452" i="4"/>
  <c r="U452" i="4"/>
  <c r="V452" i="4"/>
  <c r="W452" i="4"/>
  <c r="X452" i="4"/>
  <c r="Y452" i="4"/>
  <c r="Z452" i="4"/>
  <c r="G453" i="4"/>
  <c r="H453" i="4"/>
  <c r="I453" i="4"/>
  <c r="J453" i="4"/>
  <c r="K453" i="4"/>
  <c r="L453" i="4"/>
  <c r="M453" i="4"/>
  <c r="N453" i="4"/>
  <c r="O453" i="4"/>
  <c r="P453" i="4"/>
  <c r="Q453" i="4"/>
  <c r="R453" i="4"/>
  <c r="S453" i="4"/>
  <c r="T453" i="4"/>
  <c r="U453" i="4"/>
  <c r="V453" i="4"/>
  <c r="W453" i="4"/>
  <c r="X453" i="4"/>
  <c r="Y453" i="4"/>
  <c r="Z453" i="4"/>
  <c r="G454" i="4"/>
  <c r="H454" i="4"/>
  <c r="I454" i="4"/>
  <c r="J454" i="4"/>
  <c r="K454" i="4"/>
  <c r="L454" i="4"/>
  <c r="M454" i="4"/>
  <c r="N454" i="4"/>
  <c r="O454" i="4"/>
  <c r="P454" i="4"/>
  <c r="Q454" i="4"/>
  <c r="R454" i="4"/>
  <c r="S454" i="4"/>
  <c r="T454" i="4"/>
  <c r="U454" i="4"/>
  <c r="V454" i="4"/>
  <c r="W454" i="4"/>
  <c r="X454" i="4"/>
  <c r="Y454" i="4"/>
  <c r="Z454" i="4"/>
  <c r="G455" i="4"/>
  <c r="H455" i="4"/>
  <c r="I455" i="4"/>
  <c r="J455" i="4"/>
  <c r="K455" i="4"/>
  <c r="L455" i="4"/>
  <c r="M455" i="4"/>
  <c r="N455" i="4"/>
  <c r="O455" i="4"/>
  <c r="P455" i="4"/>
  <c r="Q455" i="4"/>
  <c r="R455" i="4"/>
  <c r="S455" i="4"/>
  <c r="T455" i="4"/>
  <c r="U455" i="4"/>
  <c r="V455" i="4"/>
  <c r="W455" i="4"/>
  <c r="X455" i="4"/>
  <c r="Y455" i="4"/>
  <c r="Z455" i="4"/>
  <c r="G456" i="4"/>
  <c r="H456" i="4"/>
  <c r="I456" i="4"/>
  <c r="J456" i="4"/>
  <c r="K456" i="4"/>
  <c r="L456" i="4"/>
  <c r="M456" i="4"/>
  <c r="N456" i="4"/>
  <c r="O456" i="4"/>
  <c r="P456" i="4"/>
  <c r="Q456" i="4"/>
  <c r="R456" i="4"/>
  <c r="S456" i="4"/>
  <c r="T456" i="4"/>
  <c r="U456" i="4"/>
  <c r="V456" i="4"/>
  <c r="W456" i="4"/>
  <c r="X456" i="4"/>
  <c r="Y456" i="4"/>
  <c r="Z456" i="4"/>
  <c r="G457" i="4"/>
  <c r="H457" i="4"/>
  <c r="I457" i="4"/>
  <c r="J457" i="4"/>
  <c r="K457" i="4"/>
  <c r="L457" i="4"/>
  <c r="M457" i="4"/>
  <c r="N457" i="4"/>
  <c r="O457" i="4"/>
  <c r="P457" i="4"/>
  <c r="Q457" i="4"/>
  <c r="R457" i="4"/>
  <c r="S457" i="4"/>
  <c r="T457" i="4"/>
  <c r="U457" i="4"/>
  <c r="V457" i="4"/>
  <c r="W457" i="4"/>
  <c r="X457" i="4"/>
  <c r="Y457" i="4"/>
  <c r="Z457" i="4"/>
  <c r="G458" i="4"/>
  <c r="H458" i="4"/>
  <c r="I458" i="4"/>
  <c r="J458" i="4"/>
  <c r="K458" i="4"/>
  <c r="L458" i="4"/>
  <c r="M458" i="4"/>
  <c r="N458" i="4"/>
  <c r="O458" i="4"/>
  <c r="P458" i="4"/>
  <c r="Q458" i="4"/>
  <c r="R458" i="4"/>
  <c r="S458" i="4"/>
  <c r="T458" i="4"/>
  <c r="U458" i="4"/>
  <c r="V458" i="4"/>
  <c r="W458" i="4"/>
  <c r="X458" i="4"/>
  <c r="Y458" i="4"/>
  <c r="Z458" i="4"/>
  <c r="G459" i="4"/>
  <c r="H459" i="4"/>
  <c r="I459" i="4"/>
  <c r="J459" i="4"/>
  <c r="K459" i="4"/>
  <c r="L459" i="4"/>
  <c r="M459" i="4"/>
  <c r="N459" i="4"/>
  <c r="O459" i="4"/>
  <c r="P459" i="4"/>
  <c r="Q459" i="4"/>
  <c r="R459" i="4"/>
  <c r="S459" i="4"/>
  <c r="T459" i="4"/>
  <c r="U459" i="4"/>
  <c r="V459" i="4"/>
  <c r="W459" i="4"/>
  <c r="X459" i="4"/>
  <c r="Y459" i="4"/>
  <c r="Z459" i="4"/>
  <c r="G460" i="4"/>
  <c r="H460" i="4"/>
  <c r="I460" i="4"/>
  <c r="J460" i="4"/>
  <c r="K460" i="4"/>
  <c r="L460" i="4"/>
  <c r="M460" i="4"/>
  <c r="N460" i="4"/>
  <c r="O460" i="4"/>
  <c r="P460" i="4"/>
  <c r="Q460" i="4"/>
  <c r="R460" i="4"/>
  <c r="S460" i="4"/>
  <c r="T460" i="4"/>
  <c r="U460" i="4"/>
  <c r="V460" i="4"/>
  <c r="W460" i="4"/>
  <c r="X460" i="4"/>
  <c r="Y460" i="4"/>
  <c r="Z460" i="4"/>
  <c r="G461" i="4"/>
  <c r="H461" i="4"/>
  <c r="I461" i="4"/>
  <c r="J461" i="4"/>
  <c r="K461" i="4"/>
  <c r="L461" i="4"/>
  <c r="M461" i="4"/>
  <c r="N461" i="4"/>
  <c r="O461" i="4"/>
  <c r="P461" i="4"/>
  <c r="Q461" i="4"/>
  <c r="R461" i="4"/>
  <c r="S461" i="4"/>
  <c r="T461" i="4"/>
  <c r="U461" i="4"/>
  <c r="V461" i="4"/>
  <c r="W461" i="4"/>
  <c r="X461" i="4"/>
  <c r="Y461" i="4"/>
  <c r="Z461" i="4"/>
  <c r="G462" i="4"/>
  <c r="H462" i="4"/>
  <c r="I462" i="4"/>
  <c r="J462" i="4"/>
  <c r="K462" i="4"/>
  <c r="L462" i="4"/>
  <c r="M462" i="4"/>
  <c r="N462" i="4"/>
  <c r="O462" i="4"/>
  <c r="P462" i="4"/>
  <c r="Q462" i="4"/>
  <c r="R462" i="4"/>
  <c r="S462" i="4"/>
  <c r="T462" i="4"/>
  <c r="U462" i="4"/>
  <c r="V462" i="4"/>
  <c r="W462" i="4"/>
  <c r="X462" i="4"/>
  <c r="Y462" i="4"/>
  <c r="Z462" i="4"/>
  <c r="G463" i="4"/>
  <c r="H463" i="4"/>
  <c r="I463" i="4"/>
  <c r="J463" i="4"/>
  <c r="K463" i="4"/>
  <c r="L463" i="4"/>
  <c r="M463" i="4"/>
  <c r="N463" i="4"/>
  <c r="O463" i="4"/>
  <c r="P463" i="4"/>
  <c r="Q463" i="4"/>
  <c r="R463" i="4"/>
  <c r="S463" i="4"/>
  <c r="T463" i="4"/>
  <c r="U463" i="4"/>
  <c r="V463" i="4"/>
  <c r="W463" i="4"/>
  <c r="X463" i="4"/>
  <c r="Y463" i="4"/>
  <c r="Z463" i="4"/>
  <c r="G464" i="4"/>
  <c r="H464" i="4"/>
  <c r="I464" i="4"/>
  <c r="J464" i="4"/>
  <c r="K464" i="4"/>
  <c r="L464" i="4"/>
  <c r="M464" i="4"/>
  <c r="N464" i="4"/>
  <c r="O464" i="4"/>
  <c r="P464" i="4"/>
  <c r="Q464" i="4"/>
  <c r="R464" i="4"/>
  <c r="S464" i="4"/>
  <c r="T464" i="4"/>
  <c r="U464" i="4"/>
  <c r="V464" i="4"/>
  <c r="W464" i="4"/>
  <c r="X464" i="4"/>
  <c r="Y464" i="4"/>
  <c r="Z464" i="4"/>
  <c r="G465" i="4"/>
  <c r="H465" i="4"/>
  <c r="I465" i="4"/>
  <c r="J465" i="4"/>
  <c r="K465" i="4"/>
  <c r="L465" i="4"/>
  <c r="M465" i="4"/>
  <c r="N465" i="4"/>
  <c r="O465" i="4"/>
  <c r="P465" i="4"/>
  <c r="Q465" i="4"/>
  <c r="R465" i="4"/>
  <c r="S465" i="4"/>
  <c r="T465" i="4"/>
  <c r="U465" i="4"/>
  <c r="V465" i="4"/>
  <c r="W465" i="4"/>
  <c r="X465" i="4"/>
  <c r="Y465" i="4"/>
  <c r="Z465" i="4"/>
  <c r="G466" i="4"/>
  <c r="H466" i="4"/>
  <c r="I466" i="4"/>
  <c r="J466" i="4"/>
  <c r="K466" i="4"/>
  <c r="L466" i="4"/>
  <c r="M466" i="4"/>
  <c r="N466" i="4"/>
  <c r="O466" i="4"/>
  <c r="P466" i="4"/>
  <c r="Q466" i="4"/>
  <c r="R466" i="4"/>
  <c r="S466" i="4"/>
  <c r="T466" i="4"/>
  <c r="U466" i="4"/>
  <c r="V466" i="4"/>
  <c r="W466" i="4"/>
  <c r="X466" i="4"/>
  <c r="Y466" i="4"/>
  <c r="Z466" i="4"/>
  <c r="G467" i="4"/>
  <c r="H467" i="4"/>
  <c r="I467" i="4"/>
  <c r="J467" i="4"/>
  <c r="K467" i="4"/>
  <c r="L467" i="4"/>
  <c r="M467" i="4"/>
  <c r="N467" i="4"/>
  <c r="O467" i="4"/>
  <c r="P467" i="4"/>
  <c r="Q467" i="4"/>
  <c r="R467" i="4"/>
  <c r="S467" i="4"/>
  <c r="T467" i="4"/>
  <c r="U467" i="4"/>
  <c r="V467" i="4"/>
  <c r="W467" i="4"/>
  <c r="X467" i="4"/>
  <c r="Y467" i="4"/>
  <c r="Z467" i="4"/>
  <c r="G468" i="4"/>
  <c r="H468" i="4"/>
  <c r="I468" i="4"/>
  <c r="J468" i="4"/>
  <c r="K468" i="4"/>
  <c r="L468" i="4"/>
  <c r="M468" i="4"/>
  <c r="N468" i="4"/>
  <c r="O468" i="4"/>
  <c r="P468" i="4"/>
  <c r="Q468" i="4"/>
  <c r="R468" i="4"/>
  <c r="S468" i="4"/>
  <c r="T468" i="4"/>
  <c r="U468" i="4"/>
  <c r="V468" i="4"/>
  <c r="W468" i="4"/>
  <c r="X468" i="4"/>
  <c r="Y468" i="4"/>
  <c r="Z468" i="4"/>
  <c r="G469" i="4"/>
  <c r="H469" i="4"/>
  <c r="I469" i="4"/>
  <c r="J469" i="4"/>
  <c r="K469" i="4"/>
  <c r="L469" i="4"/>
  <c r="M469" i="4"/>
  <c r="N469" i="4"/>
  <c r="O469" i="4"/>
  <c r="P469" i="4"/>
  <c r="Q469" i="4"/>
  <c r="R469" i="4"/>
  <c r="S469" i="4"/>
  <c r="T469" i="4"/>
  <c r="U469" i="4"/>
  <c r="V469" i="4"/>
  <c r="W469" i="4"/>
  <c r="X469" i="4"/>
  <c r="Y469" i="4"/>
  <c r="Z469" i="4"/>
  <c r="G470" i="4"/>
  <c r="H470" i="4"/>
  <c r="I470" i="4"/>
  <c r="J470" i="4"/>
  <c r="K470" i="4"/>
  <c r="L470" i="4"/>
  <c r="M470" i="4"/>
  <c r="N470" i="4"/>
  <c r="O470" i="4"/>
  <c r="P470" i="4"/>
  <c r="Q470" i="4"/>
  <c r="R470" i="4"/>
  <c r="S470" i="4"/>
  <c r="T470" i="4"/>
  <c r="U470" i="4"/>
  <c r="V470" i="4"/>
  <c r="W470" i="4"/>
  <c r="X470" i="4"/>
  <c r="Y470" i="4"/>
  <c r="Z470" i="4"/>
  <c r="G471" i="4"/>
  <c r="H471" i="4"/>
  <c r="I471" i="4"/>
  <c r="J471" i="4"/>
  <c r="K471" i="4"/>
  <c r="L471" i="4"/>
  <c r="M471" i="4"/>
  <c r="N471" i="4"/>
  <c r="O471" i="4"/>
  <c r="P471" i="4"/>
  <c r="Q471" i="4"/>
  <c r="R471" i="4"/>
  <c r="S471" i="4"/>
  <c r="T471" i="4"/>
  <c r="U471" i="4"/>
  <c r="V471" i="4"/>
  <c r="W471" i="4"/>
  <c r="X471" i="4"/>
  <c r="Y471" i="4"/>
  <c r="Z471" i="4"/>
  <c r="G472" i="4"/>
  <c r="H472" i="4"/>
  <c r="I472" i="4"/>
  <c r="J472" i="4"/>
  <c r="K472" i="4"/>
  <c r="L472" i="4"/>
  <c r="M472" i="4"/>
  <c r="N472" i="4"/>
  <c r="O472" i="4"/>
  <c r="P472" i="4"/>
  <c r="Q472" i="4"/>
  <c r="R472" i="4"/>
  <c r="S472" i="4"/>
  <c r="T472" i="4"/>
  <c r="U472" i="4"/>
  <c r="V472" i="4"/>
  <c r="W472" i="4"/>
  <c r="X472" i="4"/>
  <c r="Y472" i="4"/>
  <c r="Z472" i="4"/>
  <c r="G473" i="4"/>
  <c r="H473" i="4"/>
  <c r="I473" i="4"/>
  <c r="J473" i="4"/>
  <c r="K473" i="4"/>
  <c r="L473" i="4"/>
  <c r="M473" i="4"/>
  <c r="N473" i="4"/>
  <c r="O473" i="4"/>
  <c r="P473" i="4"/>
  <c r="Q473" i="4"/>
  <c r="R473" i="4"/>
  <c r="S473" i="4"/>
  <c r="T473" i="4"/>
  <c r="U473" i="4"/>
  <c r="V473" i="4"/>
  <c r="W473" i="4"/>
  <c r="X473" i="4"/>
  <c r="Y473" i="4"/>
  <c r="Z473" i="4"/>
  <c r="G474" i="4"/>
  <c r="H474" i="4"/>
  <c r="I474" i="4"/>
  <c r="J474" i="4"/>
  <c r="K474" i="4"/>
  <c r="L474" i="4"/>
  <c r="M474" i="4"/>
  <c r="N474" i="4"/>
  <c r="O474" i="4"/>
  <c r="P474" i="4"/>
  <c r="Q474" i="4"/>
  <c r="R474" i="4"/>
  <c r="S474" i="4"/>
  <c r="T474" i="4"/>
  <c r="U474" i="4"/>
  <c r="V474" i="4"/>
  <c r="W474" i="4"/>
  <c r="X474" i="4"/>
  <c r="Y474" i="4"/>
  <c r="Z474" i="4"/>
  <c r="G475" i="4"/>
  <c r="H475" i="4"/>
  <c r="I475" i="4"/>
  <c r="J475" i="4"/>
  <c r="K475" i="4"/>
  <c r="L475" i="4"/>
  <c r="M475" i="4"/>
  <c r="N475" i="4"/>
  <c r="O475" i="4"/>
  <c r="P475" i="4"/>
  <c r="Q475" i="4"/>
  <c r="R475" i="4"/>
  <c r="S475" i="4"/>
  <c r="T475" i="4"/>
  <c r="U475" i="4"/>
  <c r="V475" i="4"/>
  <c r="W475" i="4"/>
  <c r="X475" i="4"/>
  <c r="Y475" i="4"/>
  <c r="Z475" i="4"/>
  <c r="G476" i="4"/>
  <c r="H476" i="4"/>
  <c r="I476" i="4"/>
  <c r="J476" i="4"/>
  <c r="K476" i="4"/>
  <c r="L476" i="4"/>
  <c r="M476" i="4"/>
  <c r="N476" i="4"/>
  <c r="O476" i="4"/>
  <c r="P476" i="4"/>
  <c r="Q476" i="4"/>
  <c r="R476" i="4"/>
  <c r="S476" i="4"/>
  <c r="T476" i="4"/>
  <c r="U476" i="4"/>
  <c r="V476" i="4"/>
  <c r="W476" i="4"/>
  <c r="X476" i="4"/>
  <c r="Y476" i="4"/>
  <c r="Z476" i="4"/>
  <c r="G477" i="4"/>
  <c r="H477" i="4"/>
  <c r="I477" i="4"/>
  <c r="J477" i="4"/>
  <c r="K477" i="4"/>
  <c r="L477" i="4"/>
  <c r="M477" i="4"/>
  <c r="N477" i="4"/>
  <c r="O477" i="4"/>
  <c r="P477" i="4"/>
  <c r="Q477" i="4"/>
  <c r="R477" i="4"/>
  <c r="S477" i="4"/>
  <c r="T477" i="4"/>
  <c r="U477" i="4"/>
  <c r="V477" i="4"/>
  <c r="W477" i="4"/>
  <c r="X477" i="4"/>
  <c r="Y477" i="4"/>
  <c r="Z477" i="4"/>
  <c r="G478" i="4"/>
  <c r="H478" i="4"/>
  <c r="I478" i="4"/>
  <c r="J478" i="4"/>
  <c r="K478" i="4"/>
  <c r="L478" i="4"/>
  <c r="M478" i="4"/>
  <c r="N478" i="4"/>
  <c r="O478" i="4"/>
  <c r="P478" i="4"/>
  <c r="Q478" i="4"/>
  <c r="R478" i="4"/>
  <c r="S478" i="4"/>
  <c r="T478" i="4"/>
  <c r="U478" i="4"/>
  <c r="V478" i="4"/>
  <c r="W478" i="4"/>
  <c r="X478" i="4"/>
  <c r="Y478" i="4"/>
  <c r="Z478" i="4"/>
  <c r="G479" i="4"/>
  <c r="H479" i="4"/>
  <c r="I479" i="4"/>
  <c r="J479" i="4"/>
  <c r="K479" i="4"/>
  <c r="L479" i="4"/>
  <c r="M479" i="4"/>
  <c r="N479" i="4"/>
  <c r="O479" i="4"/>
  <c r="P479" i="4"/>
  <c r="Q479" i="4"/>
  <c r="R479" i="4"/>
  <c r="S479" i="4"/>
  <c r="T479" i="4"/>
  <c r="U479" i="4"/>
  <c r="V479" i="4"/>
  <c r="W479" i="4"/>
  <c r="X479" i="4"/>
  <c r="Y479" i="4"/>
  <c r="Z479" i="4"/>
  <c r="G480" i="4"/>
  <c r="H480" i="4"/>
  <c r="I480" i="4"/>
  <c r="J480" i="4"/>
  <c r="K480" i="4"/>
  <c r="L480" i="4"/>
  <c r="M480" i="4"/>
  <c r="N480" i="4"/>
  <c r="O480" i="4"/>
  <c r="P480" i="4"/>
  <c r="Q480" i="4"/>
  <c r="R480" i="4"/>
  <c r="S480" i="4"/>
  <c r="T480" i="4"/>
  <c r="U480" i="4"/>
  <c r="V480" i="4"/>
  <c r="W480" i="4"/>
  <c r="X480" i="4"/>
  <c r="Y480" i="4"/>
  <c r="Z480" i="4"/>
  <c r="G481" i="4"/>
  <c r="H481" i="4"/>
  <c r="I481" i="4"/>
  <c r="J481" i="4"/>
  <c r="K481" i="4"/>
  <c r="L481" i="4"/>
  <c r="M481" i="4"/>
  <c r="N481" i="4"/>
  <c r="O481" i="4"/>
  <c r="P481" i="4"/>
  <c r="Q481" i="4"/>
  <c r="R481" i="4"/>
  <c r="S481" i="4"/>
  <c r="T481" i="4"/>
  <c r="U481" i="4"/>
  <c r="V481" i="4"/>
  <c r="W481" i="4"/>
  <c r="X481" i="4"/>
  <c r="Y481" i="4"/>
  <c r="Z481" i="4"/>
  <c r="G482" i="4"/>
  <c r="H482" i="4"/>
  <c r="I482" i="4"/>
  <c r="J482" i="4"/>
  <c r="K482" i="4"/>
  <c r="L482" i="4"/>
  <c r="M482" i="4"/>
  <c r="N482" i="4"/>
  <c r="O482" i="4"/>
  <c r="P482" i="4"/>
  <c r="Q482" i="4"/>
  <c r="R482" i="4"/>
  <c r="S482" i="4"/>
  <c r="T482" i="4"/>
  <c r="U482" i="4"/>
  <c r="V482" i="4"/>
  <c r="W482" i="4"/>
  <c r="X482" i="4"/>
  <c r="Y482" i="4"/>
  <c r="Z482" i="4"/>
  <c r="G483" i="4"/>
  <c r="H483" i="4"/>
  <c r="I483" i="4"/>
  <c r="J483" i="4"/>
  <c r="K483" i="4"/>
  <c r="L483" i="4"/>
  <c r="M483" i="4"/>
  <c r="N483" i="4"/>
  <c r="O483" i="4"/>
  <c r="P483" i="4"/>
  <c r="Q483" i="4"/>
  <c r="R483" i="4"/>
  <c r="S483" i="4"/>
  <c r="T483" i="4"/>
  <c r="U483" i="4"/>
  <c r="V483" i="4"/>
  <c r="W483" i="4"/>
  <c r="X483" i="4"/>
  <c r="Y483" i="4"/>
  <c r="Z483" i="4"/>
  <c r="G484" i="4"/>
  <c r="H484" i="4"/>
  <c r="I484" i="4"/>
  <c r="J484" i="4"/>
  <c r="K484" i="4"/>
  <c r="L484" i="4"/>
  <c r="M484" i="4"/>
  <c r="N484" i="4"/>
  <c r="O484" i="4"/>
  <c r="P484" i="4"/>
  <c r="Q484" i="4"/>
  <c r="R484" i="4"/>
  <c r="S484" i="4"/>
  <c r="T484" i="4"/>
  <c r="U484" i="4"/>
  <c r="V484" i="4"/>
  <c r="W484" i="4"/>
  <c r="X484" i="4"/>
  <c r="Y484" i="4"/>
  <c r="Z484" i="4"/>
  <c r="G485" i="4"/>
  <c r="H485" i="4"/>
  <c r="I485" i="4"/>
  <c r="J485" i="4"/>
  <c r="K485" i="4"/>
  <c r="L485" i="4"/>
  <c r="M485" i="4"/>
  <c r="N485" i="4"/>
  <c r="O485" i="4"/>
  <c r="P485" i="4"/>
  <c r="Q485" i="4"/>
  <c r="R485" i="4"/>
  <c r="S485" i="4"/>
  <c r="T485" i="4"/>
  <c r="U485" i="4"/>
  <c r="V485" i="4"/>
  <c r="W485" i="4"/>
  <c r="X485" i="4"/>
  <c r="Y485" i="4"/>
  <c r="Z485" i="4"/>
  <c r="G486" i="4"/>
  <c r="H486" i="4"/>
  <c r="I486" i="4"/>
  <c r="J486" i="4"/>
  <c r="K486" i="4"/>
  <c r="L486" i="4"/>
  <c r="M486" i="4"/>
  <c r="N486" i="4"/>
  <c r="O486" i="4"/>
  <c r="P486" i="4"/>
  <c r="Q486" i="4"/>
  <c r="R486" i="4"/>
  <c r="S486" i="4"/>
  <c r="T486" i="4"/>
  <c r="U486" i="4"/>
  <c r="V486" i="4"/>
  <c r="W486" i="4"/>
  <c r="X486" i="4"/>
  <c r="Y486" i="4"/>
  <c r="Z486" i="4"/>
  <c r="G487" i="4"/>
  <c r="H487" i="4"/>
  <c r="I487" i="4"/>
  <c r="J487" i="4"/>
  <c r="K487" i="4"/>
  <c r="L487" i="4"/>
  <c r="M487" i="4"/>
  <c r="N487" i="4"/>
  <c r="O487" i="4"/>
  <c r="P487" i="4"/>
  <c r="Q487" i="4"/>
  <c r="R487" i="4"/>
  <c r="S487" i="4"/>
  <c r="T487" i="4"/>
  <c r="U487" i="4"/>
  <c r="V487" i="4"/>
  <c r="W487" i="4"/>
  <c r="X487" i="4"/>
  <c r="Y487" i="4"/>
  <c r="Z487" i="4"/>
  <c r="G488" i="4"/>
  <c r="H488" i="4"/>
  <c r="I488" i="4"/>
  <c r="J488" i="4"/>
  <c r="K488" i="4"/>
  <c r="L488" i="4"/>
  <c r="M488" i="4"/>
  <c r="N488" i="4"/>
  <c r="O488" i="4"/>
  <c r="P488" i="4"/>
  <c r="Q488" i="4"/>
  <c r="R488" i="4"/>
  <c r="S488" i="4"/>
  <c r="T488" i="4"/>
  <c r="U488" i="4"/>
  <c r="V488" i="4"/>
  <c r="W488" i="4"/>
  <c r="X488" i="4"/>
  <c r="Y488" i="4"/>
  <c r="Z488" i="4"/>
  <c r="G489" i="4"/>
  <c r="H489" i="4"/>
  <c r="I489" i="4"/>
  <c r="J489" i="4"/>
  <c r="K489" i="4"/>
  <c r="L489" i="4"/>
  <c r="M489" i="4"/>
  <c r="N489" i="4"/>
  <c r="O489" i="4"/>
  <c r="P489" i="4"/>
  <c r="Q489" i="4"/>
  <c r="R489" i="4"/>
  <c r="S489" i="4"/>
  <c r="T489" i="4"/>
  <c r="U489" i="4"/>
  <c r="V489" i="4"/>
  <c r="W489" i="4"/>
  <c r="X489" i="4"/>
  <c r="Y489" i="4"/>
  <c r="Z489" i="4"/>
  <c r="G490" i="4"/>
  <c r="H490" i="4"/>
  <c r="I490" i="4"/>
  <c r="J490" i="4"/>
  <c r="K490" i="4"/>
  <c r="L490" i="4"/>
  <c r="M490" i="4"/>
  <c r="N490" i="4"/>
  <c r="O490" i="4"/>
  <c r="P490" i="4"/>
  <c r="Q490" i="4"/>
  <c r="R490" i="4"/>
  <c r="S490" i="4"/>
  <c r="T490" i="4"/>
  <c r="U490" i="4"/>
  <c r="V490" i="4"/>
  <c r="W490" i="4"/>
  <c r="X490" i="4"/>
  <c r="Y490" i="4"/>
  <c r="Z490" i="4"/>
  <c r="G491" i="4"/>
  <c r="H491" i="4"/>
  <c r="I491" i="4"/>
  <c r="J491" i="4"/>
  <c r="K491" i="4"/>
  <c r="L491" i="4"/>
  <c r="M491" i="4"/>
  <c r="N491" i="4"/>
  <c r="O491" i="4"/>
  <c r="P491" i="4"/>
  <c r="Q491" i="4"/>
  <c r="R491" i="4"/>
  <c r="S491" i="4"/>
  <c r="T491" i="4"/>
  <c r="U491" i="4"/>
  <c r="V491" i="4"/>
  <c r="W491" i="4"/>
  <c r="X491" i="4"/>
  <c r="Y491" i="4"/>
  <c r="Z491" i="4"/>
  <c r="G492" i="4"/>
  <c r="H492" i="4"/>
  <c r="I492" i="4"/>
  <c r="J492" i="4"/>
  <c r="K492" i="4"/>
  <c r="L492" i="4"/>
  <c r="M492" i="4"/>
  <c r="N492" i="4"/>
  <c r="O492" i="4"/>
  <c r="P492" i="4"/>
  <c r="Q492" i="4"/>
  <c r="R492" i="4"/>
  <c r="S492" i="4"/>
  <c r="T492" i="4"/>
  <c r="U492" i="4"/>
  <c r="V492" i="4"/>
  <c r="W492" i="4"/>
  <c r="X492" i="4"/>
  <c r="Y492" i="4"/>
  <c r="Z492" i="4"/>
  <c r="G493" i="4"/>
  <c r="H493" i="4"/>
  <c r="I493" i="4"/>
  <c r="J493" i="4"/>
  <c r="K493" i="4"/>
  <c r="L493" i="4"/>
  <c r="M493" i="4"/>
  <c r="N493" i="4"/>
  <c r="O493" i="4"/>
  <c r="P493" i="4"/>
  <c r="Q493" i="4"/>
  <c r="R493" i="4"/>
  <c r="S493" i="4"/>
  <c r="T493" i="4"/>
  <c r="U493" i="4"/>
  <c r="V493" i="4"/>
  <c r="W493" i="4"/>
  <c r="X493" i="4"/>
  <c r="Y493" i="4"/>
  <c r="Z493" i="4"/>
  <c r="G494" i="4"/>
  <c r="H494" i="4"/>
  <c r="I494" i="4"/>
  <c r="J494" i="4"/>
  <c r="K494" i="4"/>
  <c r="L494" i="4"/>
  <c r="M494" i="4"/>
  <c r="N494" i="4"/>
  <c r="O494" i="4"/>
  <c r="P494" i="4"/>
  <c r="Q494" i="4"/>
  <c r="R494" i="4"/>
  <c r="S494" i="4"/>
  <c r="T494" i="4"/>
  <c r="U494" i="4"/>
  <c r="V494" i="4"/>
  <c r="W494" i="4"/>
  <c r="X494" i="4"/>
  <c r="Y494" i="4"/>
  <c r="Z494" i="4"/>
  <c r="G495" i="4"/>
  <c r="H495" i="4"/>
  <c r="I495" i="4"/>
  <c r="J495" i="4"/>
  <c r="K495" i="4"/>
  <c r="L495" i="4"/>
  <c r="M495" i="4"/>
  <c r="N495" i="4"/>
  <c r="O495" i="4"/>
  <c r="P495" i="4"/>
  <c r="Q495" i="4"/>
  <c r="R495" i="4"/>
  <c r="S495" i="4"/>
  <c r="T495" i="4"/>
  <c r="U495" i="4"/>
  <c r="V495" i="4"/>
  <c r="W495" i="4"/>
  <c r="X495" i="4"/>
  <c r="Y495" i="4"/>
  <c r="Z495" i="4"/>
  <c r="G496" i="4"/>
  <c r="H496" i="4"/>
  <c r="I496" i="4"/>
  <c r="J496" i="4"/>
  <c r="K496" i="4"/>
  <c r="L496" i="4"/>
  <c r="M496" i="4"/>
  <c r="N496" i="4"/>
  <c r="O496" i="4"/>
  <c r="P496" i="4"/>
  <c r="Q496" i="4"/>
  <c r="R496" i="4"/>
  <c r="S496" i="4"/>
  <c r="T496" i="4"/>
  <c r="U496" i="4"/>
  <c r="V496" i="4"/>
  <c r="W496" i="4"/>
  <c r="X496" i="4"/>
  <c r="Y496" i="4"/>
  <c r="Z496" i="4"/>
  <c r="G497" i="4"/>
  <c r="H497" i="4"/>
  <c r="I497" i="4"/>
  <c r="J497" i="4"/>
  <c r="K497" i="4"/>
  <c r="L497" i="4"/>
  <c r="M497" i="4"/>
  <c r="N497" i="4"/>
  <c r="O497" i="4"/>
  <c r="P497" i="4"/>
  <c r="Q497" i="4"/>
  <c r="R497" i="4"/>
  <c r="S497" i="4"/>
  <c r="T497" i="4"/>
  <c r="U497" i="4"/>
  <c r="V497" i="4"/>
  <c r="W497" i="4"/>
  <c r="X497" i="4"/>
  <c r="Y497" i="4"/>
  <c r="Z497" i="4"/>
  <c r="G498" i="4"/>
  <c r="H498" i="4"/>
  <c r="I498" i="4"/>
  <c r="J498" i="4"/>
  <c r="K498" i="4"/>
  <c r="L498" i="4"/>
  <c r="M498" i="4"/>
  <c r="N498" i="4"/>
  <c r="O498" i="4"/>
  <c r="P498" i="4"/>
  <c r="Q498" i="4"/>
  <c r="R498" i="4"/>
  <c r="S498" i="4"/>
  <c r="T498" i="4"/>
  <c r="U498" i="4"/>
  <c r="V498" i="4"/>
  <c r="W498" i="4"/>
  <c r="X498" i="4"/>
  <c r="Y498" i="4"/>
  <c r="Z498" i="4"/>
  <c r="G499" i="4"/>
  <c r="H499" i="4"/>
  <c r="I499" i="4"/>
  <c r="J499" i="4"/>
  <c r="K499" i="4"/>
  <c r="L499" i="4"/>
  <c r="M499" i="4"/>
  <c r="N499" i="4"/>
  <c r="O499" i="4"/>
  <c r="P499" i="4"/>
  <c r="Q499" i="4"/>
  <c r="R499" i="4"/>
  <c r="S499" i="4"/>
  <c r="T499" i="4"/>
  <c r="U499" i="4"/>
  <c r="V499" i="4"/>
  <c r="W499" i="4"/>
  <c r="X499" i="4"/>
  <c r="Y499" i="4"/>
  <c r="Z499" i="4"/>
  <c r="G500" i="4"/>
  <c r="H500" i="4"/>
  <c r="I500" i="4"/>
  <c r="J500" i="4"/>
  <c r="K500" i="4"/>
  <c r="L500" i="4"/>
  <c r="M500" i="4"/>
  <c r="N500" i="4"/>
  <c r="O500" i="4"/>
  <c r="P500" i="4"/>
  <c r="Q500" i="4"/>
  <c r="R500" i="4"/>
  <c r="S500" i="4"/>
  <c r="T500" i="4"/>
  <c r="U500" i="4"/>
  <c r="V500" i="4"/>
  <c r="W500" i="4"/>
  <c r="X500" i="4"/>
  <c r="Y500" i="4"/>
  <c r="Z500" i="4"/>
  <c r="G501" i="4"/>
  <c r="H501" i="4"/>
  <c r="I501" i="4"/>
  <c r="J501" i="4"/>
  <c r="K501" i="4"/>
  <c r="L501" i="4"/>
  <c r="M501" i="4"/>
  <c r="N501" i="4"/>
  <c r="O501" i="4"/>
  <c r="P501" i="4"/>
  <c r="Q501" i="4"/>
  <c r="R501" i="4"/>
  <c r="S501" i="4"/>
  <c r="T501" i="4"/>
  <c r="U501" i="4"/>
  <c r="V501" i="4"/>
  <c r="W501" i="4"/>
  <c r="X501" i="4"/>
  <c r="Y501" i="4"/>
  <c r="Z501" i="4"/>
  <c r="G502" i="4"/>
  <c r="H502" i="4"/>
  <c r="I502" i="4"/>
  <c r="J502" i="4"/>
  <c r="K502" i="4"/>
  <c r="L502" i="4"/>
  <c r="M502" i="4"/>
  <c r="N502" i="4"/>
  <c r="O502" i="4"/>
  <c r="P502" i="4"/>
  <c r="Q502" i="4"/>
  <c r="R502" i="4"/>
  <c r="S502" i="4"/>
  <c r="T502" i="4"/>
  <c r="U502" i="4"/>
  <c r="V502" i="4"/>
  <c r="W502" i="4"/>
  <c r="X502" i="4"/>
  <c r="Y502" i="4"/>
  <c r="Z502" i="4"/>
  <c r="G503" i="4"/>
  <c r="H503" i="4"/>
  <c r="I503" i="4"/>
  <c r="J503" i="4"/>
  <c r="K503" i="4"/>
  <c r="L503" i="4"/>
  <c r="M503" i="4"/>
  <c r="N503" i="4"/>
  <c r="O503" i="4"/>
  <c r="P503" i="4"/>
  <c r="Q503" i="4"/>
  <c r="R503" i="4"/>
  <c r="S503" i="4"/>
  <c r="T503" i="4"/>
  <c r="U503" i="4"/>
  <c r="V503" i="4"/>
  <c r="W503" i="4"/>
  <c r="X503" i="4"/>
  <c r="Y503" i="4"/>
  <c r="Z503" i="4"/>
  <c r="G504" i="4"/>
  <c r="H504" i="4"/>
  <c r="I504" i="4"/>
  <c r="J504" i="4"/>
  <c r="K504" i="4"/>
  <c r="L504" i="4"/>
  <c r="M504" i="4"/>
  <c r="N504" i="4"/>
  <c r="O504" i="4"/>
  <c r="P504" i="4"/>
  <c r="Q504" i="4"/>
  <c r="R504" i="4"/>
  <c r="S504" i="4"/>
  <c r="T504" i="4"/>
  <c r="U504" i="4"/>
  <c r="V504" i="4"/>
  <c r="W504" i="4"/>
  <c r="X504" i="4"/>
  <c r="Y504" i="4"/>
  <c r="Z504" i="4"/>
  <c r="G505" i="4"/>
  <c r="H505" i="4"/>
  <c r="I505" i="4"/>
  <c r="J505" i="4"/>
  <c r="K505" i="4"/>
  <c r="L505" i="4"/>
  <c r="M505" i="4"/>
  <c r="N505" i="4"/>
  <c r="O505" i="4"/>
  <c r="P505" i="4"/>
  <c r="Q505" i="4"/>
  <c r="R505" i="4"/>
  <c r="S505" i="4"/>
  <c r="T505" i="4"/>
  <c r="U505" i="4"/>
  <c r="V505" i="4"/>
  <c r="W505" i="4"/>
  <c r="X505" i="4"/>
  <c r="Y505" i="4"/>
  <c r="Z505" i="4"/>
  <c r="G506" i="4"/>
  <c r="H506" i="4"/>
  <c r="I506" i="4"/>
  <c r="J506" i="4"/>
  <c r="K506" i="4"/>
  <c r="L506" i="4"/>
  <c r="M506" i="4"/>
  <c r="N506" i="4"/>
  <c r="O506" i="4"/>
  <c r="P506" i="4"/>
  <c r="Q506" i="4"/>
  <c r="R506" i="4"/>
  <c r="S506" i="4"/>
  <c r="T506" i="4"/>
  <c r="U506" i="4"/>
  <c r="V506" i="4"/>
  <c r="W506" i="4"/>
  <c r="X506" i="4"/>
  <c r="Y506" i="4"/>
  <c r="Z506" i="4"/>
  <c r="G507" i="4"/>
  <c r="H507" i="4"/>
  <c r="I507" i="4"/>
  <c r="J507" i="4"/>
  <c r="K507" i="4"/>
  <c r="L507" i="4"/>
  <c r="M507" i="4"/>
  <c r="N507" i="4"/>
  <c r="O507" i="4"/>
  <c r="P507" i="4"/>
  <c r="Q507" i="4"/>
  <c r="R507" i="4"/>
  <c r="S507" i="4"/>
  <c r="T507" i="4"/>
  <c r="U507" i="4"/>
  <c r="V507" i="4"/>
  <c r="W507" i="4"/>
  <c r="X507" i="4"/>
  <c r="Y507" i="4"/>
  <c r="Z507" i="4"/>
  <c r="G508" i="4"/>
  <c r="H508" i="4"/>
  <c r="I508" i="4"/>
  <c r="J508" i="4"/>
  <c r="K508" i="4"/>
  <c r="L508" i="4"/>
  <c r="M508" i="4"/>
  <c r="N508" i="4"/>
  <c r="O508" i="4"/>
  <c r="P508" i="4"/>
  <c r="Q508" i="4"/>
  <c r="R508" i="4"/>
  <c r="S508" i="4"/>
  <c r="T508" i="4"/>
  <c r="U508" i="4"/>
  <c r="V508" i="4"/>
  <c r="W508" i="4"/>
  <c r="X508" i="4"/>
  <c r="Y508" i="4"/>
  <c r="Z508" i="4"/>
  <c r="G509" i="4"/>
  <c r="H509" i="4"/>
  <c r="I509" i="4"/>
  <c r="J509" i="4"/>
  <c r="K509" i="4"/>
  <c r="L509" i="4"/>
  <c r="M509" i="4"/>
  <c r="N509" i="4"/>
  <c r="O509" i="4"/>
  <c r="P509" i="4"/>
  <c r="Q509" i="4"/>
  <c r="R509" i="4"/>
  <c r="S509" i="4"/>
  <c r="T509" i="4"/>
  <c r="U509" i="4"/>
  <c r="V509" i="4"/>
  <c r="W509" i="4"/>
  <c r="X509" i="4"/>
  <c r="Y509" i="4"/>
  <c r="Z509" i="4"/>
  <c r="G510" i="4"/>
  <c r="H510" i="4"/>
  <c r="I510" i="4"/>
  <c r="J510" i="4"/>
  <c r="K510" i="4"/>
  <c r="L510" i="4"/>
  <c r="M510" i="4"/>
  <c r="N510" i="4"/>
  <c r="O510" i="4"/>
  <c r="P510" i="4"/>
  <c r="Q510" i="4"/>
  <c r="R510" i="4"/>
  <c r="S510" i="4"/>
  <c r="T510" i="4"/>
  <c r="U510" i="4"/>
  <c r="V510" i="4"/>
  <c r="W510" i="4"/>
  <c r="X510" i="4"/>
  <c r="Y510" i="4"/>
  <c r="Z510" i="4"/>
  <c r="G511" i="4"/>
  <c r="H511" i="4"/>
  <c r="I511" i="4"/>
  <c r="J511" i="4"/>
  <c r="K511" i="4"/>
  <c r="L511" i="4"/>
  <c r="M511" i="4"/>
  <c r="N511" i="4"/>
  <c r="O511" i="4"/>
  <c r="P511" i="4"/>
  <c r="Q511" i="4"/>
  <c r="R511" i="4"/>
  <c r="S511" i="4"/>
  <c r="T511" i="4"/>
  <c r="U511" i="4"/>
  <c r="V511" i="4"/>
  <c r="W511" i="4"/>
  <c r="X511" i="4"/>
  <c r="Y511" i="4"/>
  <c r="Z511" i="4"/>
  <c r="G512" i="4"/>
  <c r="H512" i="4"/>
  <c r="I512" i="4"/>
  <c r="J512" i="4"/>
  <c r="K512" i="4"/>
  <c r="L512" i="4"/>
  <c r="M512" i="4"/>
  <c r="N512" i="4"/>
  <c r="O512" i="4"/>
  <c r="P512" i="4"/>
  <c r="Q512" i="4"/>
  <c r="R512" i="4"/>
  <c r="S512" i="4"/>
  <c r="T512" i="4"/>
  <c r="U512" i="4"/>
  <c r="V512" i="4"/>
  <c r="W512" i="4"/>
  <c r="X512" i="4"/>
  <c r="Y512" i="4"/>
  <c r="Z512" i="4"/>
  <c r="B45" i="4"/>
  <c r="C45" i="4"/>
  <c r="D45" i="4"/>
  <c r="E45" i="4"/>
  <c r="F45" i="4"/>
  <c r="B46" i="4"/>
  <c r="C46" i="4"/>
  <c r="D46" i="4"/>
  <c r="E46" i="4"/>
  <c r="F46" i="4"/>
  <c r="B47" i="4"/>
  <c r="C47" i="4"/>
  <c r="D47" i="4"/>
  <c r="E47" i="4"/>
  <c r="F47" i="4"/>
  <c r="B48" i="4"/>
  <c r="C48" i="4"/>
  <c r="D48" i="4"/>
  <c r="E48" i="4"/>
  <c r="F48" i="4"/>
  <c r="B49" i="4"/>
  <c r="C49" i="4"/>
  <c r="D49" i="4"/>
  <c r="E49" i="4"/>
  <c r="F49" i="4"/>
  <c r="B50" i="4"/>
  <c r="C50" i="4"/>
  <c r="D50" i="4"/>
  <c r="E50" i="4"/>
  <c r="F50" i="4"/>
  <c r="B51" i="4"/>
  <c r="C51" i="4"/>
  <c r="D51" i="4"/>
  <c r="E51" i="4"/>
  <c r="F51" i="4"/>
  <c r="B52" i="4"/>
  <c r="C52" i="4"/>
  <c r="D52" i="4"/>
  <c r="E52" i="4"/>
  <c r="F52" i="4"/>
  <c r="B53" i="4"/>
  <c r="C53" i="4"/>
  <c r="D53" i="4"/>
  <c r="E53" i="4"/>
  <c r="F53" i="4"/>
  <c r="B54" i="4"/>
  <c r="C54" i="4"/>
  <c r="D54" i="4"/>
  <c r="E54" i="4"/>
  <c r="F54" i="4"/>
  <c r="B55" i="4"/>
  <c r="C55" i="4"/>
  <c r="D55" i="4"/>
  <c r="E55" i="4"/>
  <c r="F55" i="4"/>
  <c r="B56" i="4"/>
  <c r="C56" i="4"/>
  <c r="D56" i="4"/>
  <c r="E56" i="4"/>
  <c r="F56" i="4"/>
  <c r="B57" i="4"/>
  <c r="C57" i="4"/>
  <c r="D57" i="4"/>
  <c r="E57" i="4"/>
  <c r="F57" i="4"/>
  <c r="B58" i="4"/>
  <c r="C58" i="4"/>
  <c r="D58" i="4"/>
  <c r="E58" i="4"/>
  <c r="F58" i="4"/>
  <c r="B59" i="4"/>
  <c r="C59" i="4"/>
  <c r="D59" i="4"/>
  <c r="E59" i="4"/>
  <c r="F59" i="4"/>
  <c r="B60" i="4"/>
  <c r="C60" i="4"/>
  <c r="D60" i="4"/>
  <c r="E60" i="4"/>
  <c r="F60" i="4"/>
  <c r="B61" i="4"/>
  <c r="C61" i="4"/>
  <c r="D61" i="4"/>
  <c r="E61" i="4"/>
  <c r="F61" i="4"/>
  <c r="B62" i="4"/>
  <c r="C62" i="4"/>
  <c r="D62" i="4"/>
  <c r="E62" i="4"/>
  <c r="F62" i="4"/>
  <c r="B63" i="4"/>
  <c r="C63" i="4"/>
  <c r="D63" i="4"/>
  <c r="E63" i="4"/>
  <c r="F63" i="4"/>
  <c r="B64" i="4"/>
  <c r="C64" i="4"/>
  <c r="D64" i="4"/>
  <c r="E64" i="4"/>
  <c r="F64" i="4"/>
  <c r="B65" i="4"/>
  <c r="C65" i="4"/>
  <c r="D65" i="4"/>
  <c r="E65" i="4"/>
  <c r="F65" i="4"/>
  <c r="B66" i="4"/>
  <c r="C66" i="4"/>
  <c r="D66" i="4"/>
  <c r="E66" i="4"/>
  <c r="F66" i="4"/>
  <c r="B67" i="4"/>
  <c r="C67" i="4"/>
  <c r="D67" i="4"/>
  <c r="E67" i="4"/>
  <c r="F67" i="4"/>
  <c r="B68" i="4"/>
  <c r="C68" i="4"/>
  <c r="D68" i="4"/>
  <c r="E68" i="4"/>
  <c r="F68" i="4"/>
  <c r="B69" i="4"/>
  <c r="C69" i="4"/>
  <c r="D69" i="4"/>
  <c r="E69" i="4"/>
  <c r="F69" i="4"/>
  <c r="B70" i="4"/>
  <c r="C70" i="4"/>
  <c r="D70" i="4"/>
  <c r="E70" i="4"/>
  <c r="F70" i="4"/>
  <c r="B71" i="4"/>
  <c r="C71" i="4"/>
  <c r="D71" i="4"/>
  <c r="E71" i="4"/>
  <c r="F71" i="4"/>
  <c r="B72" i="4"/>
  <c r="C72" i="4"/>
  <c r="D72" i="4"/>
  <c r="E72" i="4"/>
  <c r="F72" i="4"/>
  <c r="B73" i="4"/>
  <c r="C73" i="4"/>
  <c r="D73" i="4"/>
  <c r="E73" i="4"/>
  <c r="F73" i="4"/>
  <c r="B74" i="4"/>
  <c r="C74" i="4"/>
  <c r="D74" i="4"/>
  <c r="E74" i="4"/>
  <c r="F74" i="4"/>
  <c r="B75" i="4"/>
  <c r="C75" i="4"/>
  <c r="D75" i="4"/>
  <c r="E75" i="4"/>
  <c r="F75" i="4"/>
  <c r="B76" i="4"/>
  <c r="C76" i="4"/>
  <c r="D76" i="4"/>
  <c r="E76" i="4"/>
  <c r="F76" i="4"/>
  <c r="B77" i="4"/>
  <c r="C77" i="4"/>
  <c r="D77" i="4"/>
  <c r="E77" i="4"/>
  <c r="F77" i="4"/>
  <c r="B78" i="4"/>
  <c r="C78" i="4"/>
  <c r="D78" i="4"/>
  <c r="E78" i="4"/>
  <c r="F78" i="4"/>
  <c r="B79" i="4"/>
  <c r="C79" i="4"/>
  <c r="D79" i="4"/>
  <c r="E79" i="4"/>
  <c r="F79" i="4"/>
  <c r="B80" i="4"/>
  <c r="C80" i="4"/>
  <c r="D80" i="4"/>
  <c r="E80" i="4"/>
  <c r="F80" i="4"/>
  <c r="B81" i="4"/>
  <c r="C81" i="4"/>
  <c r="D81" i="4"/>
  <c r="E81" i="4"/>
  <c r="F81" i="4"/>
  <c r="B82" i="4"/>
  <c r="C82" i="4"/>
  <c r="D82" i="4"/>
  <c r="E82" i="4"/>
  <c r="F82" i="4"/>
  <c r="B83" i="4"/>
  <c r="C83" i="4"/>
  <c r="D83" i="4"/>
  <c r="E83" i="4"/>
  <c r="F83" i="4"/>
  <c r="B84" i="4"/>
  <c r="C84" i="4"/>
  <c r="D84" i="4"/>
  <c r="E84" i="4"/>
  <c r="F84" i="4"/>
  <c r="B85" i="4"/>
  <c r="C85" i="4"/>
  <c r="D85" i="4"/>
  <c r="E85" i="4"/>
  <c r="F85" i="4"/>
  <c r="B86" i="4"/>
  <c r="C86" i="4"/>
  <c r="D86" i="4"/>
  <c r="E86" i="4"/>
  <c r="F86" i="4"/>
  <c r="B87" i="4"/>
  <c r="C87" i="4"/>
  <c r="D87" i="4"/>
  <c r="E87" i="4"/>
  <c r="F87" i="4"/>
  <c r="B88" i="4"/>
  <c r="C88" i="4"/>
  <c r="D88" i="4"/>
  <c r="E88" i="4"/>
  <c r="F88" i="4"/>
  <c r="B89" i="4"/>
  <c r="C89" i="4"/>
  <c r="D89" i="4"/>
  <c r="E89" i="4"/>
  <c r="F89" i="4"/>
  <c r="B90" i="4"/>
  <c r="C90" i="4"/>
  <c r="D90" i="4"/>
  <c r="E90" i="4"/>
  <c r="F90" i="4"/>
  <c r="B91" i="4"/>
  <c r="C91" i="4"/>
  <c r="D91" i="4"/>
  <c r="E91" i="4"/>
  <c r="F91" i="4"/>
  <c r="B92" i="4"/>
  <c r="C92" i="4"/>
  <c r="D92" i="4"/>
  <c r="E92" i="4"/>
  <c r="F92" i="4"/>
  <c r="B93" i="4"/>
  <c r="C93" i="4"/>
  <c r="D93" i="4"/>
  <c r="E93" i="4"/>
  <c r="F93" i="4"/>
  <c r="B94" i="4"/>
  <c r="C94" i="4"/>
  <c r="D94" i="4"/>
  <c r="E94" i="4"/>
  <c r="F94" i="4"/>
  <c r="B95" i="4"/>
  <c r="C95" i="4"/>
  <c r="D95" i="4"/>
  <c r="E95" i="4"/>
  <c r="F95" i="4"/>
  <c r="B96" i="4"/>
  <c r="C96" i="4"/>
  <c r="D96" i="4"/>
  <c r="E96" i="4"/>
  <c r="F96" i="4"/>
  <c r="B97" i="4"/>
  <c r="C97" i="4"/>
  <c r="D97" i="4"/>
  <c r="E97" i="4"/>
  <c r="F97" i="4"/>
  <c r="B98" i="4"/>
  <c r="C98" i="4"/>
  <c r="D98" i="4"/>
  <c r="E98" i="4"/>
  <c r="F98" i="4"/>
  <c r="B99" i="4"/>
  <c r="C99" i="4"/>
  <c r="D99" i="4"/>
  <c r="E99" i="4"/>
  <c r="F99" i="4"/>
  <c r="B100" i="4"/>
  <c r="C100" i="4"/>
  <c r="D100" i="4"/>
  <c r="E100" i="4"/>
  <c r="F100" i="4"/>
  <c r="B101" i="4"/>
  <c r="C101" i="4"/>
  <c r="D101" i="4"/>
  <c r="E101" i="4"/>
  <c r="F101" i="4"/>
  <c r="B102" i="4"/>
  <c r="C102" i="4"/>
  <c r="D102" i="4"/>
  <c r="E102" i="4"/>
  <c r="F102" i="4"/>
  <c r="B103" i="4"/>
  <c r="C103" i="4"/>
  <c r="D103" i="4"/>
  <c r="E103" i="4"/>
  <c r="F103" i="4"/>
  <c r="B104" i="4"/>
  <c r="C104" i="4"/>
  <c r="D104" i="4"/>
  <c r="E104" i="4"/>
  <c r="F104" i="4"/>
  <c r="B105" i="4"/>
  <c r="C105" i="4"/>
  <c r="D105" i="4"/>
  <c r="E105" i="4"/>
  <c r="F105" i="4"/>
  <c r="B106" i="4"/>
  <c r="C106" i="4"/>
  <c r="D106" i="4"/>
  <c r="E106" i="4"/>
  <c r="F106" i="4"/>
  <c r="B107" i="4"/>
  <c r="C107" i="4"/>
  <c r="D107" i="4"/>
  <c r="E107" i="4"/>
  <c r="F107" i="4"/>
  <c r="B108" i="4"/>
  <c r="C108" i="4"/>
  <c r="D108" i="4"/>
  <c r="E108" i="4"/>
  <c r="F108" i="4"/>
  <c r="B109" i="4"/>
  <c r="C109" i="4"/>
  <c r="D109" i="4"/>
  <c r="E109" i="4"/>
  <c r="F109" i="4"/>
  <c r="B110" i="4"/>
  <c r="C110" i="4"/>
  <c r="D110" i="4"/>
  <c r="E110" i="4"/>
  <c r="F110" i="4"/>
  <c r="B111" i="4"/>
  <c r="C111" i="4"/>
  <c r="D111" i="4"/>
  <c r="E111" i="4"/>
  <c r="F111" i="4"/>
  <c r="B112" i="4"/>
  <c r="C112" i="4"/>
  <c r="D112" i="4"/>
  <c r="E112" i="4"/>
  <c r="F112" i="4"/>
  <c r="B113" i="4"/>
  <c r="C113" i="4"/>
  <c r="D113" i="4"/>
  <c r="E113" i="4"/>
  <c r="F113" i="4"/>
  <c r="B114" i="4"/>
  <c r="C114" i="4"/>
  <c r="D114" i="4"/>
  <c r="E114" i="4"/>
  <c r="F114" i="4"/>
  <c r="B115" i="4"/>
  <c r="C115" i="4"/>
  <c r="D115" i="4"/>
  <c r="E115" i="4"/>
  <c r="F115" i="4"/>
  <c r="B116" i="4"/>
  <c r="C116" i="4"/>
  <c r="D116" i="4"/>
  <c r="E116" i="4"/>
  <c r="F116" i="4"/>
  <c r="B117" i="4"/>
  <c r="C117" i="4"/>
  <c r="D117" i="4"/>
  <c r="E117" i="4"/>
  <c r="F117" i="4"/>
  <c r="B118" i="4"/>
  <c r="C118" i="4"/>
  <c r="D118" i="4"/>
  <c r="E118" i="4"/>
  <c r="F118" i="4"/>
  <c r="B119" i="4"/>
  <c r="C119" i="4"/>
  <c r="D119" i="4"/>
  <c r="E119" i="4"/>
  <c r="F119" i="4"/>
  <c r="B120" i="4"/>
  <c r="C120" i="4"/>
  <c r="D120" i="4"/>
  <c r="E120" i="4"/>
  <c r="F120" i="4"/>
  <c r="B121" i="4"/>
  <c r="C121" i="4"/>
  <c r="D121" i="4"/>
  <c r="E121" i="4"/>
  <c r="F121" i="4"/>
  <c r="B122" i="4"/>
  <c r="C122" i="4"/>
  <c r="D122" i="4"/>
  <c r="E122" i="4"/>
  <c r="F122" i="4"/>
  <c r="B123" i="4"/>
  <c r="C123" i="4"/>
  <c r="D123" i="4"/>
  <c r="E123" i="4"/>
  <c r="F123" i="4"/>
  <c r="B124" i="4"/>
  <c r="C124" i="4"/>
  <c r="D124" i="4"/>
  <c r="E124" i="4"/>
  <c r="F124" i="4"/>
  <c r="B125" i="4"/>
  <c r="C125" i="4"/>
  <c r="D125" i="4"/>
  <c r="E125" i="4"/>
  <c r="F125" i="4"/>
  <c r="B126" i="4"/>
  <c r="C126" i="4"/>
  <c r="D126" i="4"/>
  <c r="E126" i="4"/>
  <c r="F126" i="4"/>
  <c r="B127" i="4"/>
  <c r="C127" i="4"/>
  <c r="D127" i="4"/>
  <c r="E127" i="4"/>
  <c r="F127" i="4"/>
  <c r="B128" i="4"/>
  <c r="C128" i="4"/>
  <c r="D128" i="4"/>
  <c r="E128" i="4"/>
  <c r="F128" i="4"/>
  <c r="B129" i="4"/>
  <c r="C129" i="4"/>
  <c r="D129" i="4"/>
  <c r="E129" i="4"/>
  <c r="F129" i="4"/>
  <c r="B130" i="4"/>
  <c r="C130" i="4"/>
  <c r="D130" i="4"/>
  <c r="E130" i="4"/>
  <c r="F130" i="4"/>
  <c r="B131" i="4"/>
  <c r="C131" i="4"/>
  <c r="D131" i="4"/>
  <c r="E131" i="4"/>
  <c r="F131" i="4"/>
  <c r="B132" i="4"/>
  <c r="C132" i="4"/>
  <c r="D132" i="4"/>
  <c r="E132" i="4"/>
  <c r="F132" i="4"/>
  <c r="B133" i="4"/>
  <c r="C133" i="4"/>
  <c r="D133" i="4"/>
  <c r="E133" i="4"/>
  <c r="F133" i="4"/>
  <c r="B134" i="4"/>
  <c r="C134" i="4"/>
  <c r="D134" i="4"/>
  <c r="E134" i="4"/>
  <c r="F134" i="4"/>
  <c r="B135" i="4"/>
  <c r="C135" i="4"/>
  <c r="D135" i="4"/>
  <c r="E135" i="4"/>
  <c r="F135" i="4"/>
  <c r="B136" i="4"/>
  <c r="C136" i="4"/>
  <c r="D136" i="4"/>
  <c r="E136" i="4"/>
  <c r="F136" i="4"/>
  <c r="B137" i="4"/>
  <c r="C137" i="4"/>
  <c r="D137" i="4"/>
  <c r="E137" i="4"/>
  <c r="F137" i="4"/>
  <c r="B138" i="4"/>
  <c r="C138" i="4"/>
  <c r="D138" i="4"/>
  <c r="E138" i="4"/>
  <c r="F138" i="4"/>
  <c r="B139" i="4"/>
  <c r="C139" i="4"/>
  <c r="D139" i="4"/>
  <c r="E139" i="4"/>
  <c r="F139" i="4"/>
  <c r="B140" i="4"/>
  <c r="C140" i="4"/>
  <c r="D140" i="4"/>
  <c r="E140" i="4"/>
  <c r="F140" i="4"/>
  <c r="B141" i="4"/>
  <c r="C141" i="4"/>
  <c r="D141" i="4"/>
  <c r="E141" i="4"/>
  <c r="F141" i="4"/>
  <c r="B142" i="4"/>
  <c r="C142" i="4"/>
  <c r="D142" i="4"/>
  <c r="E142" i="4"/>
  <c r="F142" i="4"/>
  <c r="B143" i="4"/>
  <c r="C143" i="4"/>
  <c r="D143" i="4"/>
  <c r="E143" i="4"/>
  <c r="F143" i="4"/>
  <c r="B144" i="4"/>
  <c r="C144" i="4"/>
  <c r="D144" i="4"/>
  <c r="E144" i="4"/>
  <c r="F144" i="4"/>
  <c r="B145" i="4"/>
  <c r="C145" i="4"/>
  <c r="D145" i="4"/>
  <c r="E145" i="4"/>
  <c r="F145" i="4"/>
  <c r="B146" i="4"/>
  <c r="C146" i="4"/>
  <c r="D146" i="4"/>
  <c r="E146" i="4"/>
  <c r="F146" i="4"/>
  <c r="B147" i="4"/>
  <c r="C147" i="4"/>
  <c r="D147" i="4"/>
  <c r="E147" i="4"/>
  <c r="F147" i="4"/>
  <c r="B148" i="4"/>
  <c r="C148" i="4"/>
  <c r="D148" i="4"/>
  <c r="E148" i="4"/>
  <c r="F148" i="4"/>
  <c r="B149" i="4"/>
  <c r="C149" i="4"/>
  <c r="D149" i="4"/>
  <c r="E149" i="4"/>
  <c r="F149" i="4"/>
  <c r="B150" i="4"/>
  <c r="C150" i="4"/>
  <c r="D150" i="4"/>
  <c r="E150" i="4"/>
  <c r="F150" i="4"/>
  <c r="B151" i="4"/>
  <c r="C151" i="4"/>
  <c r="D151" i="4"/>
  <c r="E151" i="4"/>
  <c r="F151" i="4"/>
  <c r="B152" i="4"/>
  <c r="C152" i="4"/>
  <c r="D152" i="4"/>
  <c r="E152" i="4"/>
  <c r="F152" i="4"/>
  <c r="B153" i="4"/>
  <c r="C153" i="4"/>
  <c r="D153" i="4"/>
  <c r="E153" i="4"/>
  <c r="F153" i="4"/>
  <c r="B154" i="4"/>
  <c r="C154" i="4"/>
  <c r="D154" i="4"/>
  <c r="E154" i="4"/>
  <c r="F154" i="4"/>
  <c r="B155" i="4"/>
  <c r="C155" i="4"/>
  <c r="D155" i="4"/>
  <c r="E155" i="4"/>
  <c r="F155" i="4"/>
  <c r="B156" i="4"/>
  <c r="C156" i="4"/>
  <c r="D156" i="4"/>
  <c r="E156" i="4"/>
  <c r="F156" i="4"/>
  <c r="B157" i="4"/>
  <c r="C157" i="4"/>
  <c r="D157" i="4"/>
  <c r="E157" i="4"/>
  <c r="F157" i="4"/>
  <c r="B158" i="4"/>
  <c r="C158" i="4"/>
  <c r="D158" i="4"/>
  <c r="E158" i="4"/>
  <c r="F158" i="4"/>
  <c r="B159" i="4"/>
  <c r="C159" i="4"/>
  <c r="D159" i="4"/>
  <c r="E159" i="4"/>
  <c r="F159" i="4"/>
  <c r="B160" i="4"/>
  <c r="C160" i="4"/>
  <c r="D160" i="4"/>
  <c r="E160" i="4"/>
  <c r="F160" i="4"/>
  <c r="B161" i="4"/>
  <c r="C161" i="4"/>
  <c r="D161" i="4"/>
  <c r="E161" i="4"/>
  <c r="F161" i="4"/>
  <c r="B162" i="4"/>
  <c r="C162" i="4"/>
  <c r="D162" i="4"/>
  <c r="E162" i="4"/>
  <c r="F162" i="4"/>
  <c r="B163" i="4"/>
  <c r="C163" i="4"/>
  <c r="D163" i="4"/>
  <c r="E163" i="4"/>
  <c r="F163" i="4"/>
  <c r="B164" i="4"/>
  <c r="C164" i="4"/>
  <c r="D164" i="4"/>
  <c r="E164" i="4"/>
  <c r="F164" i="4"/>
  <c r="B165" i="4"/>
  <c r="C165" i="4"/>
  <c r="D165" i="4"/>
  <c r="E165" i="4"/>
  <c r="F165" i="4"/>
  <c r="B166" i="4"/>
  <c r="C166" i="4"/>
  <c r="D166" i="4"/>
  <c r="E166" i="4"/>
  <c r="F166" i="4"/>
  <c r="B167" i="4"/>
  <c r="C167" i="4"/>
  <c r="D167" i="4"/>
  <c r="E167" i="4"/>
  <c r="F167" i="4"/>
  <c r="B168" i="4"/>
  <c r="C168" i="4"/>
  <c r="D168" i="4"/>
  <c r="E168" i="4"/>
  <c r="F168" i="4"/>
  <c r="B169" i="4"/>
  <c r="C169" i="4"/>
  <c r="D169" i="4"/>
  <c r="E169" i="4"/>
  <c r="F169" i="4"/>
  <c r="B170" i="4"/>
  <c r="C170" i="4"/>
  <c r="D170" i="4"/>
  <c r="E170" i="4"/>
  <c r="F170" i="4"/>
  <c r="B171" i="4"/>
  <c r="C171" i="4"/>
  <c r="D171" i="4"/>
  <c r="E171" i="4"/>
  <c r="F171" i="4"/>
  <c r="B172" i="4"/>
  <c r="C172" i="4"/>
  <c r="D172" i="4"/>
  <c r="E172" i="4"/>
  <c r="F172" i="4"/>
  <c r="B173" i="4"/>
  <c r="C173" i="4"/>
  <c r="D173" i="4"/>
  <c r="E173" i="4"/>
  <c r="F173" i="4"/>
  <c r="B174" i="4"/>
  <c r="C174" i="4"/>
  <c r="D174" i="4"/>
  <c r="E174" i="4"/>
  <c r="F174" i="4"/>
  <c r="B175" i="4"/>
  <c r="C175" i="4"/>
  <c r="D175" i="4"/>
  <c r="E175" i="4"/>
  <c r="F175" i="4"/>
  <c r="B176" i="4"/>
  <c r="C176" i="4"/>
  <c r="D176" i="4"/>
  <c r="E176" i="4"/>
  <c r="F176" i="4"/>
  <c r="B177" i="4"/>
  <c r="C177" i="4"/>
  <c r="D177" i="4"/>
  <c r="E177" i="4"/>
  <c r="F177" i="4"/>
  <c r="B178" i="4"/>
  <c r="C178" i="4"/>
  <c r="D178" i="4"/>
  <c r="E178" i="4"/>
  <c r="F178" i="4"/>
  <c r="B179" i="4"/>
  <c r="C179" i="4"/>
  <c r="D179" i="4"/>
  <c r="E179" i="4"/>
  <c r="F179" i="4"/>
  <c r="B180" i="4"/>
  <c r="C180" i="4"/>
  <c r="D180" i="4"/>
  <c r="E180" i="4"/>
  <c r="F180" i="4"/>
  <c r="B181" i="4"/>
  <c r="C181" i="4"/>
  <c r="D181" i="4"/>
  <c r="E181" i="4"/>
  <c r="F181" i="4"/>
  <c r="B182" i="4"/>
  <c r="C182" i="4"/>
  <c r="D182" i="4"/>
  <c r="E182" i="4"/>
  <c r="F182" i="4"/>
  <c r="B183" i="4"/>
  <c r="C183" i="4"/>
  <c r="D183" i="4"/>
  <c r="E183" i="4"/>
  <c r="F183" i="4"/>
  <c r="B184" i="4"/>
  <c r="C184" i="4"/>
  <c r="D184" i="4"/>
  <c r="E184" i="4"/>
  <c r="F184" i="4"/>
  <c r="B185" i="4"/>
  <c r="C185" i="4"/>
  <c r="D185" i="4"/>
  <c r="E185" i="4"/>
  <c r="F185" i="4"/>
  <c r="B186" i="4"/>
  <c r="C186" i="4"/>
  <c r="D186" i="4"/>
  <c r="E186" i="4"/>
  <c r="F186" i="4"/>
  <c r="B187" i="4"/>
  <c r="C187" i="4"/>
  <c r="D187" i="4"/>
  <c r="E187" i="4"/>
  <c r="F187" i="4"/>
  <c r="B188" i="4"/>
  <c r="C188" i="4"/>
  <c r="D188" i="4"/>
  <c r="E188" i="4"/>
  <c r="F188" i="4"/>
  <c r="B189" i="4"/>
  <c r="C189" i="4"/>
  <c r="D189" i="4"/>
  <c r="E189" i="4"/>
  <c r="F189" i="4"/>
  <c r="B190" i="4"/>
  <c r="C190" i="4"/>
  <c r="D190" i="4"/>
  <c r="E190" i="4"/>
  <c r="F190" i="4"/>
  <c r="B191" i="4"/>
  <c r="C191" i="4"/>
  <c r="D191" i="4"/>
  <c r="E191" i="4"/>
  <c r="F191" i="4"/>
  <c r="B192" i="4"/>
  <c r="C192" i="4"/>
  <c r="D192" i="4"/>
  <c r="E192" i="4"/>
  <c r="F192" i="4"/>
  <c r="B193" i="4"/>
  <c r="C193" i="4"/>
  <c r="D193" i="4"/>
  <c r="E193" i="4"/>
  <c r="F193" i="4"/>
  <c r="B194" i="4"/>
  <c r="C194" i="4"/>
  <c r="D194" i="4"/>
  <c r="E194" i="4"/>
  <c r="F194" i="4"/>
  <c r="B195" i="4"/>
  <c r="C195" i="4"/>
  <c r="D195" i="4"/>
  <c r="E195" i="4"/>
  <c r="F195" i="4"/>
  <c r="B196" i="4"/>
  <c r="C196" i="4"/>
  <c r="D196" i="4"/>
  <c r="E196" i="4"/>
  <c r="F196" i="4"/>
  <c r="B197" i="4"/>
  <c r="C197" i="4"/>
  <c r="D197" i="4"/>
  <c r="E197" i="4"/>
  <c r="F197" i="4"/>
  <c r="B198" i="4"/>
  <c r="C198" i="4"/>
  <c r="D198" i="4"/>
  <c r="E198" i="4"/>
  <c r="F198" i="4"/>
  <c r="B199" i="4"/>
  <c r="C199" i="4"/>
  <c r="D199" i="4"/>
  <c r="E199" i="4"/>
  <c r="F199" i="4"/>
  <c r="B200" i="4"/>
  <c r="C200" i="4"/>
  <c r="D200" i="4"/>
  <c r="E200" i="4"/>
  <c r="F200" i="4"/>
  <c r="B201" i="4"/>
  <c r="C201" i="4"/>
  <c r="D201" i="4"/>
  <c r="E201" i="4"/>
  <c r="F201" i="4"/>
  <c r="B202" i="4"/>
  <c r="C202" i="4"/>
  <c r="D202" i="4"/>
  <c r="E202" i="4"/>
  <c r="F202" i="4"/>
  <c r="B203" i="4"/>
  <c r="C203" i="4"/>
  <c r="D203" i="4"/>
  <c r="E203" i="4"/>
  <c r="F203" i="4"/>
  <c r="B204" i="4"/>
  <c r="C204" i="4"/>
  <c r="D204" i="4"/>
  <c r="E204" i="4"/>
  <c r="F204" i="4"/>
  <c r="B205" i="4"/>
  <c r="C205" i="4"/>
  <c r="D205" i="4"/>
  <c r="E205" i="4"/>
  <c r="F205" i="4"/>
  <c r="B206" i="4"/>
  <c r="C206" i="4"/>
  <c r="D206" i="4"/>
  <c r="E206" i="4"/>
  <c r="F206" i="4"/>
  <c r="B207" i="4"/>
  <c r="C207" i="4"/>
  <c r="D207" i="4"/>
  <c r="E207" i="4"/>
  <c r="F207" i="4"/>
  <c r="B208" i="4"/>
  <c r="C208" i="4"/>
  <c r="D208" i="4"/>
  <c r="E208" i="4"/>
  <c r="F208" i="4"/>
  <c r="B209" i="4"/>
  <c r="C209" i="4"/>
  <c r="D209" i="4"/>
  <c r="E209" i="4"/>
  <c r="F209" i="4"/>
  <c r="B210" i="4"/>
  <c r="C210" i="4"/>
  <c r="D210" i="4"/>
  <c r="E210" i="4"/>
  <c r="F210" i="4"/>
  <c r="B211" i="4"/>
  <c r="C211" i="4"/>
  <c r="D211" i="4"/>
  <c r="E211" i="4"/>
  <c r="F211" i="4"/>
  <c r="B212" i="4"/>
  <c r="C212" i="4"/>
  <c r="D212" i="4"/>
  <c r="E212" i="4"/>
  <c r="F212" i="4"/>
  <c r="B213" i="4"/>
  <c r="C213" i="4"/>
  <c r="D213" i="4"/>
  <c r="E213" i="4"/>
  <c r="F213" i="4"/>
  <c r="B214" i="4"/>
  <c r="C214" i="4"/>
  <c r="D214" i="4"/>
  <c r="E214" i="4"/>
  <c r="F214" i="4"/>
  <c r="B215" i="4"/>
  <c r="C215" i="4"/>
  <c r="D215" i="4"/>
  <c r="E215" i="4"/>
  <c r="F215" i="4"/>
  <c r="B216" i="4"/>
  <c r="C216" i="4"/>
  <c r="D216" i="4"/>
  <c r="E216" i="4"/>
  <c r="F216" i="4"/>
  <c r="B217" i="4"/>
  <c r="C217" i="4"/>
  <c r="D217" i="4"/>
  <c r="E217" i="4"/>
  <c r="F217" i="4"/>
  <c r="B218" i="4"/>
  <c r="C218" i="4"/>
  <c r="D218" i="4"/>
  <c r="E218" i="4"/>
  <c r="F218" i="4"/>
  <c r="B219" i="4"/>
  <c r="C219" i="4"/>
  <c r="D219" i="4"/>
  <c r="E219" i="4"/>
  <c r="F219" i="4"/>
  <c r="B220" i="4"/>
  <c r="C220" i="4"/>
  <c r="D220" i="4"/>
  <c r="E220" i="4"/>
  <c r="F220" i="4"/>
  <c r="B221" i="4"/>
  <c r="C221" i="4"/>
  <c r="D221" i="4"/>
  <c r="E221" i="4"/>
  <c r="F221" i="4"/>
  <c r="B222" i="4"/>
  <c r="C222" i="4"/>
  <c r="D222" i="4"/>
  <c r="E222" i="4"/>
  <c r="F222" i="4"/>
  <c r="B223" i="4"/>
  <c r="C223" i="4"/>
  <c r="D223" i="4"/>
  <c r="E223" i="4"/>
  <c r="F223" i="4"/>
  <c r="B224" i="4"/>
  <c r="C224" i="4"/>
  <c r="D224" i="4"/>
  <c r="E224" i="4"/>
  <c r="F224" i="4"/>
  <c r="B225" i="4"/>
  <c r="C225" i="4"/>
  <c r="D225" i="4"/>
  <c r="E225" i="4"/>
  <c r="F225" i="4"/>
  <c r="B226" i="4"/>
  <c r="C226" i="4"/>
  <c r="D226" i="4"/>
  <c r="E226" i="4"/>
  <c r="F226" i="4"/>
  <c r="B227" i="4"/>
  <c r="C227" i="4"/>
  <c r="D227" i="4"/>
  <c r="E227" i="4"/>
  <c r="F227" i="4"/>
  <c r="B228" i="4"/>
  <c r="C228" i="4"/>
  <c r="D228" i="4"/>
  <c r="E228" i="4"/>
  <c r="F228" i="4"/>
  <c r="B229" i="4"/>
  <c r="C229" i="4"/>
  <c r="D229" i="4"/>
  <c r="E229" i="4"/>
  <c r="F229" i="4"/>
  <c r="B230" i="4"/>
  <c r="C230" i="4"/>
  <c r="D230" i="4"/>
  <c r="E230" i="4"/>
  <c r="F230" i="4"/>
  <c r="B231" i="4"/>
  <c r="C231" i="4"/>
  <c r="D231" i="4"/>
  <c r="E231" i="4"/>
  <c r="F231" i="4"/>
  <c r="B232" i="4"/>
  <c r="C232" i="4"/>
  <c r="D232" i="4"/>
  <c r="E232" i="4"/>
  <c r="F232" i="4"/>
  <c r="B233" i="4"/>
  <c r="C233" i="4"/>
  <c r="D233" i="4"/>
  <c r="E233" i="4"/>
  <c r="F233" i="4"/>
  <c r="B234" i="4"/>
  <c r="C234" i="4"/>
  <c r="D234" i="4"/>
  <c r="E234" i="4"/>
  <c r="F234" i="4"/>
  <c r="B235" i="4"/>
  <c r="C235" i="4"/>
  <c r="D235" i="4"/>
  <c r="E235" i="4"/>
  <c r="F235" i="4"/>
  <c r="B236" i="4"/>
  <c r="C236" i="4"/>
  <c r="D236" i="4"/>
  <c r="E236" i="4"/>
  <c r="F236" i="4"/>
  <c r="B237" i="4"/>
  <c r="C237" i="4"/>
  <c r="D237" i="4"/>
  <c r="E237" i="4"/>
  <c r="F237" i="4"/>
  <c r="B238" i="4"/>
  <c r="C238" i="4"/>
  <c r="D238" i="4"/>
  <c r="E238" i="4"/>
  <c r="F238" i="4"/>
  <c r="B239" i="4"/>
  <c r="C239" i="4"/>
  <c r="D239" i="4"/>
  <c r="E239" i="4"/>
  <c r="F239" i="4"/>
  <c r="B240" i="4"/>
  <c r="C240" i="4"/>
  <c r="D240" i="4"/>
  <c r="E240" i="4"/>
  <c r="F240" i="4"/>
  <c r="B241" i="4"/>
  <c r="C241" i="4"/>
  <c r="D241" i="4"/>
  <c r="E241" i="4"/>
  <c r="F241" i="4"/>
  <c r="B242" i="4"/>
  <c r="C242" i="4"/>
  <c r="D242" i="4"/>
  <c r="E242" i="4"/>
  <c r="F242" i="4"/>
  <c r="B243" i="4"/>
  <c r="C243" i="4"/>
  <c r="D243" i="4"/>
  <c r="E243" i="4"/>
  <c r="F243" i="4"/>
  <c r="B244" i="4"/>
  <c r="C244" i="4"/>
  <c r="D244" i="4"/>
  <c r="E244" i="4"/>
  <c r="F244" i="4"/>
  <c r="B245" i="4"/>
  <c r="C245" i="4"/>
  <c r="D245" i="4"/>
  <c r="E245" i="4"/>
  <c r="F245" i="4"/>
  <c r="B246" i="4"/>
  <c r="C246" i="4"/>
  <c r="D246" i="4"/>
  <c r="E246" i="4"/>
  <c r="F246" i="4"/>
  <c r="B247" i="4"/>
  <c r="C247" i="4"/>
  <c r="D247" i="4"/>
  <c r="E247" i="4"/>
  <c r="F247" i="4"/>
  <c r="B248" i="4"/>
  <c r="C248" i="4"/>
  <c r="D248" i="4"/>
  <c r="E248" i="4"/>
  <c r="F248" i="4"/>
  <c r="B249" i="4"/>
  <c r="C249" i="4"/>
  <c r="D249" i="4"/>
  <c r="E249" i="4"/>
  <c r="F249" i="4"/>
  <c r="B250" i="4"/>
  <c r="C250" i="4"/>
  <c r="D250" i="4"/>
  <c r="E250" i="4"/>
  <c r="F250" i="4"/>
  <c r="B251" i="4"/>
  <c r="C251" i="4"/>
  <c r="D251" i="4"/>
  <c r="E251" i="4"/>
  <c r="F251" i="4"/>
  <c r="B252" i="4"/>
  <c r="C252" i="4"/>
  <c r="D252" i="4"/>
  <c r="E252" i="4"/>
  <c r="F252" i="4"/>
  <c r="B253" i="4"/>
  <c r="C253" i="4"/>
  <c r="D253" i="4"/>
  <c r="E253" i="4"/>
  <c r="F253" i="4"/>
  <c r="B254" i="4"/>
  <c r="C254" i="4"/>
  <c r="D254" i="4"/>
  <c r="E254" i="4"/>
  <c r="F254" i="4"/>
  <c r="B255" i="4"/>
  <c r="C255" i="4"/>
  <c r="D255" i="4"/>
  <c r="E255" i="4"/>
  <c r="F255" i="4"/>
  <c r="B256" i="4"/>
  <c r="C256" i="4"/>
  <c r="D256" i="4"/>
  <c r="E256" i="4"/>
  <c r="F256" i="4"/>
  <c r="B257" i="4"/>
  <c r="C257" i="4"/>
  <c r="D257" i="4"/>
  <c r="E257" i="4"/>
  <c r="F257" i="4"/>
  <c r="B258" i="4"/>
  <c r="C258" i="4"/>
  <c r="D258" i="4"/>
  <c r="E258" i="4"/>
  <c r="F258" i="4"/>
  <c r="B259" i="4"/>
  <c r="C259" i="4"/>
  <c r="D259" i="4"/>
  <c r="E259" i="4"/>
  <c r="F259" i="4"/>
  <c r="B260" i="4"/>
  <c r="C260" i="4"/>
  <c r="D260" i="4"/>
  <c r="E260" i="4"/>
  <c r="F260" i="4"/>
  <c r="B261" i="4"/>
  <c r="C261" i="4"/>
  <c r="D261" i="4"/>
  <c r="E261" i="4"/>
  <c r="F261" i="4"/>
  <c r="B262" i="4"/>
  <c r="C262" i="4"/>
  <c r="D262" i="4"/>
  <c r="E262" i="4"/>
  <c r="F262" i="4"/>
  <c r="B263" i="4"/>
  <c r="C263" i="4"/>
  <c r="D263" i="4"/>
  <c r="E263" i="4"/>
  <c r="F263" i="4"/>
  <c r="B264" i="4"/>
  <c r="C264" i="4"/>
  <c r="D264" i="4"/>
  <c r="E264" i="4"/>
  <c r="F264" i="4"/>
  <c r="B265" i="4"/>
  <c r="C265" i="4"/>
  <c r="D265" i="4"/>
  <c r="E265" i="4"/>
  <c r="F265" i="4"/>
  <c r="B266" i="4"/>
  <c r="C266" i="4"/>
  <c r="D266" i="4"/>
  <c r="E266" i="4"/>
  <c r="F266" i="4"/>
  <c r="B267" i="4"/>
  <c r="C267" i="4"/>
  <c r="D267" i="4"/>
  <c r="E267" i="4"/>
  <c r="F267" i="4"/>
  <c r="B268" i="4"/>
  <c r="C268" i="4"/>
  <c r="D268" i="4"/>
  <c r="E268" i="4"/>
  <c r="F268" i="4"/>
  <c r="B269" i="4"/>
  <c r="C269" i="4"/>
  <c r="D269" i="4"/>
  <c r="E269" i="4"/>
  <c r="F269" i="4"/>
  <c r="B270" i="4"/>
  <c r="C270" i="4"/>
  <c r="D270" i="4"/>
  <c r="E270" i="4"/>
  <c r="F270" i="4"/>
  <c r="B271" i="4"/>
  <c r="C271" i="4"/>
  <c r="D271" i="4"/>
  <c r="E271" i="4"/>
  <c r="F271" i="4"/>
  <c r="B272" i="4"/>
  <c r="C272" i="4"/>
  <c r="D272" i="4"/>
  <c r="E272" i="4"/>
  <c r="F272" i="4"/>
  <c r="B273" i="4"/>
  <c r="C273" i="4"/>
  <c r="D273" i="4"/>
  <c r="E273" i="4"/>
  <c r="F273" i="4"/>
  <c r="B274" i="4"/>
  <c r="C274" i="4"/>
  <c r="D274" i="4"/>
  <c r="E274" i="4"/>
  <c r="F274" i="4"/>
  <c r="B275" i="4"/>
  <c r="C275" i="4"/>
  <c r="D275" i="4"/>
  <c r="E275" i="4"/>
  <c r="F275" i="4"/>
  <c r="B276" i="4"/>
  <c r="C276" i="4"/>
  <c r="D276" i="4"/>
  <c r="E276" i="4"/>
  <c r="F276" i="4"/>
  <c r="B277" i="4"/>
  <c r="C277" i="4"/>
  <c r="D277" i="4"/>
  <c r="E277" i="4"/>
  <c r="F277" i="4"/>
  <c r="B278" i="4"/>
  <c r="C278" i="4"/>
  <c r="D278" i="4"/>
  <c r="E278" i="4"/>
  <c r="F278" i="4"/>
  <c r="B279" i="4"/>
  <c r="C279" i="4"/>
  <c r="D279" i="4"/>
  <c r="E279" i="4"/>
  <c r="F279" i="4"/>
  <c r="B280" i="4"/>
  <c r="C280" i="4"/>
  <c r="D280" i="4"/>
  <c r="E280" i="4"/>
  <c r="F280" i="4"/>
  <c r="B281" i="4"/>
  <c r="C281" i="4"/>
  <c r="D281" i="4"/>
  <c r="E281" i="4"/>
  <c r="F281" i="4"/>
  <c r="B282" i="4"/>
  <c r="C282" i="4"/>
  <c r="D282" i="4"/>
  <c r="E282" i="4"/>
  <c r="F282" i="4"/>
  <c r="B283" i="4"/>
  <c r="C283" i="4"/>
  <c r="D283" i="4"/>
  <c r="E283" i="4"/>
  <c r="F283" i="4"/>
  <c r="B284" i="4"/>
  <c r="C284" i="4"/>
  <c r="D284" i="4"/>
  <c r="E284" i="4"/>
  <c r="F284" i="4"/>
  <c r="B285" i="4"/>
  <c r="C285" i="4"/>
  <c r="D285" i="4"/>
  <c r="E285" i="4"/>
  <c r="F285" i="4"/>
  <c r="B286" i="4"/>
  <c r="C286" i="4"/>
  <c r="D286" i="4"/>
  <c r="E286" i="4"/>
  <c r="F286" i="4"/>
  <c r="B287" i="4"/>
  <c r="C287" i="4"/>
  <c r="D287" i="4"/>
  <c r="E287" i="4"/>
  <c r="F287" i="4"/>
  <c r="B288" i="4"/>
  <c r="C288" i="4"/>
  <c r="D288" i="4"/>
  <c r="E288" i="4"/>
  <c r="F288" i="4"/>
  <c r="B289" i="4"/>
  <c r="C289" i="4"/>
  <c r="D289" i="4"/>
  <c r="E289" i="4"/>
  <c r="F289" i="4"/>
  <c r="B290" i="4"/>
  <c r="C290" i="4"/>
  <c r="D290" i="4"/>
  <c r="E290" i="4"/>
  <c r="F290" i="4"/>
  <c r="B291" i="4"/>
  <c r="C291" i="4"/>
  <c r="D291" i="4"/>
  <c r="E291" i="4"/>
  <c r="F291" i="4"/>
  <c r="B292" i="4"/>
  <c r="C292" i="4"/>
  <c r="D292" i="4"/>
  <c r="E292" i="4"/>
  <c r="F292" i="4"/>
  <c r="B293" i="4"/>
  <c r="C293" i="4"/>
  <c r="D293" i="4"/>
  <c r="E293" i="4"/>
  <c r="F293" i="4"/>
  <c r="B294" i="4"/>
  <c r="C294" i="4"/>
  <c r="D294" i="4"/>
  <c r="E294" i="4"/>
  <c r="F294" i="4"/>
  <c r="B295" i="4"/>
  <c r="C295" i="4"/>
  <c r="D295" i="4"/>
  <c r="E295" i="4"/>
  <c r="F295" i="4"/>
  <c r="B296" i="4"/>
  <c r="C296" i="4"/>
  <c r="D296" i="4"/>
  <c r="E296" i="4"/>
  <c r="F296" i="4"/>
  <c r="B297" i="4"/>
  <c r="C297" i="4"/>
  <c r="D297" i="4"/>
  <c r="E297" i="4"/>
  <c r="F297" i="4"/>
  <c r="B298" i="4"/>
  <c r="C298" i="4"/>
  <c r="D298" i="4"/>
  <c r="E298" i="4"/>
  <c r="F298" i="4"/>
  <c r="B299" i="4"/>
  <c r="C299" i="4"/>
  <c r="D299" i="4"/>
  <c r="E299" i="4"/>
  <c r="F299" i="4"/>
  <c r="B300" i="4"/>
  <c r="C300" i="4"/>
  <c r="D300" i="4"/>
  <c r="E300" i="4"/>
  <c r="F300" i="4"/>
  <c r="B301" i="4"/>
  <c r="C301" i="4"/>
  <c r="D301" i="4"/>
  <c r="E301" i="4"/>
  <c r="F301" i="4"/>
  <c r="B302" i="4"/>
  <c r="C302" i="4"/>
  <c r="D302" i="4"/>
  <c r="E302" i="4"/>
  <c r="F302" i="4"/>
  <c r="B303" i="4"/>
  <c r="C303" i="4"/>
  <c r="D303" i="4"/>
  <c r="E303" i="4"/>
  <c r="F303" i="4"/>
  <c r="B304" i="4"/>
  <c r="C304" i="4"/>
  <c r="D304" i="4"/>
  <c r="E304" i="4"/>
  <c r="F304" i="4"/>
  <c r="B305" i="4"/>
  <c r="C305" i="4"/>
  <c r="D305" i="4"/>
  <c r="E305" i="4"/>
  <c r="F305" i="4"/>
  <c r="B306" i="4"/>
  <c r="C306" i="4"/>
  <c r="D306" i="4"/>
  <c r="E306" i="4"/>
  <c r="F306" i="4"/>
  <c r="B307" i="4"/>
  <c r="C307" i="4"/>
  <c r="D307" i="4"/>
  <c r="E307" i="4"/>
  <c r="F307" i="4"/>
  <c r="B308" i="4"/>
  <c r="C308" i="4"/>
  <c r="D308" i="4"/>
  <c r="E308" i="4"/>
  <c r="F308" i="4"/>
  <c r="B309" i="4"/>
  <c r="C309" i="4"/>
  <c r="D309" i="4"/>
  <c r="E309" i="4"/>
  <c r="F309" i="4"/>
  <c r="B310" i="4"/>
  <c r="C310" i="4"/>
  <c r="D310" i="4"/>
  <c r="E310" i="4"/>
  <c r="F310" i="4"/>
  <c r="B311" i="4"/>
  <c r="C311" i="4"/>
  <c r="D311" i="4"/>
  <c r="E311" i="4"/>
  <c r="F311" i="4"/>
  <c r="B312" i="4"/>
  <c r="C312" i="4"/>
  <c r="D312" i="4"/>
  <c r="E312" i="4"/>
  <c r="F312" i="4"/>
  <c r="B313" i="4"/>
  <c r="C313" i="4"/>
  <c r="D313" i="4"/>
  <c r="E313" i="4"/>
  <c r="F313" i="4"/>
  <c r="B314" i="4"/>
  <c r="C314" i="4"/>
  <c r="D314" i="4"/>
  <c r="E314" i="4"/>
  <c r="F314" i="4"/>
  <c r="B315" i="4"/>
  <c r="C315" i="4"/>
  <c r="D315" i="4"/>
  <c r="E315" i="4"/>
  <c r="F315" i="4"/>
  <c r="B316" i="4"/>
  <c r="C316" i="4"/>
  <c r="D316" i="4"/>
  <c r="E316" i="4"/>
  <c r="F316" i="4"/>
  <c r="B317" i="4"/>
  <c r="C317" i="4"/>
  <c r="D317" i="4"/>
  <c r="E317" i="4"/>
  <c r="F317" i="4"/>
  <c r="B318" i="4"/>
  <c r="C318" i="4"/>
  <c r="D318" i="4"/>
  <c r="E318" i="4"/>
  <c r="F318" i="4"/>
  <c r="B319" i="4"/>
  <c r="C319" i="4"/>
  <c r="D319" i="4"/>
  <c r="E319" i="4"/>
  <c r="F319" i="4"/>
  <c r="B320" i="4"/>
  <c r="C320" i="4"/>
  <c r="D320" i="4"/>
  <c r="E320" i="4"/>
  <c r="F320" i="4"/>
  <c r="B321" i="4"/>
  <c r="C321" i="4"/>
  <c r="D321" i="4"/>
  <c r="E321" i="4"/>
  <c r="F321" i="4"/>
  <c r="B322" i="4"/>
  <c r="C322" i="4"/>
  <c r="D322" i="4"/>
  <c r="E322" i="4"/>
  <c r="F322" i="4"/>
  <c r="B323" i="4"/>
  <c r="C323" i="4"/>
  <c r="D323" i="4"/>
  <c r="E323" i="4"/>
  <c r="F323" i="4"/>
  <c r="B324" i="4"/>
  <c r="C324" i="4"/>
  <c r="D324" i="4"/>
  <c r="E324" i="4"/>
  <c r="F324" i="4"/>
  <c r="B325" i="4"/>
  <c r="C325" i="4"/>
  <c r="D325" i="4"/>
  <c r="E325" i="4"/>
  <c r="F325" i="4"/>
  <c r="B326" i="4"/>
  <c r="C326" i="4"/>
  <c r="D326" i="4"/>
  <c r="E326" i="4"/>
  <c r="F326" i="4"/>
  <c r="B327" i="4"/>
  <c r="C327" i="4"/>
  <c r="D327" i="4"/>
  <c r="E327" i="4"/>
  <c r="F327" i="4"/>
  <c r="B328" i="4"/>
  <c r="C328" i="4"/>
  <c r="D328" i="4"/>
  <c r="E328" i="4"/>
  <c r="F328" i="4"/>
  <c r="B329" i="4"/>
  <c r="C329" i="4"/>
  <c r="D329" i="4"/>
  <c r="E329" i="4"/>
  <c r="F329" i="4"/>
  <c r="B330" i="4"/>
  <c r="C330" i="4"/>
  <c r="D330" i="4"/>
  <c r="E330" i="4"/>
  <c r="F330" i="4"/>
  <c r="B331" i="4"/>
  <c r="C331" i="4"/>
  <c r="D331" i="4"/>
  <c r="E331" i="4"/>
  <c r="F331" i="4"/>
  <c r="B332" i="4"/>
  <c r="C332" i="4"/>
  <c r="D332" i="4"/>
  <c r="E332" i="4"/>
  <c r="F332" i="4"/>
  <c r="B333" i="4"/>
  <c r="C333" i="4"/>
  <c r="D333" i="4"/>
  <c r="E333" i="4"/>
  <c r="F333" i="4"/>
  <c r="B334" i="4"/>
  <c r="C334" i="4"/>
  <c r="D334" i="4"/>
  <c r="E334" i="4"/>
  <c r="F334" i="4"/>
  <c r="B335" i="4"/>
  <c r="C335" i="4"/>
  <c r="D335" i="4"/>
  <c r="E335" i="4"/>
  <c r="F335" i="4"/>
  <c r="B336" i="4"/>
  <c r="C336" i="4"/>
  <c r="D336" i="4"/>
  <c r="E336" i="4"/>
  <c r="F336" i="4"/>
  <c r="B337" i="4"/>
  <c r="C337" i="4"/>
  <c r="D337" i="4"/>
  <c r="E337" i="4"/>
  <c r="F337" i="4"/>
  <c r="B338" i="4"/>
  <c r="C338" i="4"/>
  <c r="D338" i="4"/>
  <c r="E338" i="4"/>
  <c r="F338" i="4"/>
  <c r="B339" i="4"/>
  <c r="C339" i="4"/>
  <c r="D339" i="4"/>
  <c r="E339" i="4"/>
  <c r="F339" i="4"/>
  <c r="B340" i="4"/>
  <c r="C340" i="4"/>
  <c r="D340" i="4"/>
  <c r="E340" i="4"/>
  <c r="F340" i="4"/>
  <c r="B341" i="4"/>
  <c r="C341" i="4"/>
  <c r="D341" i="4"/>
  <c r="E341" i="4"/>
  <c r="F341" i="4"/>
  <c r="B342" i="4"/>
  <c r="C342" i="4"/>
  <c r="D342" i="4"/>
  <c r="E342" i="4"/>
  <c r="F342" i="4"/>
  <c r="B343" i="4"/>
  <c r="C343" i="4"/>
  <c r="D343" i="4"/>
  <c r="E343" i="4"/>
  <c r="F343" i="4"/>
  <c r="B344" i="4"/>
  <c r="C344" i="4"/>
  <c r="D344" i="4"/>
  <c r="E344" i="4"/>
  <c r="F344" i="4"/>
  <c r="B345" i="4"/>
  <c r="C345" i="4"/>
  <c r="D345" i="4"/>
  <c r="E345" i="4"/>
  <c r="F345" i="4"/>
  <c r="B346" i="4"/>
  <c r="C346" i="4"/>
  <c r="D346" i="4"/>
  <c r="E346" i="4"/>
  <c r="F346" i="4"/>
  <c r="B347" i="4"/>
  <c r="C347" i="4"/>
  <c r="D347" i="4"/>
  <c r="E347" i="4"/>
  <c r="F347" i="4"/>
  <c r="B348" i="4"/>
  <c r="C348" i="4"/>
  <c r="D348" i="4"/>
  <c r="E348" i="4"/>
  <c r="F348" i="4"/>
  <c r="B349" i="4"/>
  <c r="C349" i="4"/>
  <c r="D349" i="4"/>
  <c r="E349" i="4"/>
  <c r="F349" i="4"/>
  <c r="B350" i="4"/>
  <c r="C350" i="4"/>
  <c r="D350" i="4"/>
  <c r="E350" i="4"/>
  <c r="F350" i="4"/>
  <c r="B351" i="4"/>
  <c r="C351" i="4"/>
  <c r="D351" i="4"/>
  <c r="E351" i="4"/>
  <c r="F351" i="4"/>
  <c r="B352" i="4"/>
  <c r="C352" i="4"/>
  <c r="D352" i="4"/>
  <c r="E352" i="4"/>
  <c r="F352" i="4"/>
  <c r="B353" i="4"/>
  <c r="C353" i="4"/>
  <c r="D353" i="4"/>
  <c r="E353" i="4"/>
  <c r="F353" i="4"/>
  <c r="B354" i="4"/>
  <c r="C354" i="4"/>
  <c r="D354" i="4"/>
  <c r="E354" i="4"/>
  <c r="F354" i="4"/>
  <c r="B355" i="4"/>
  <c r="C355" i="4"/>
  <c r="D355" i="4"/>
  <c r="E355" i="4"/>
  <c r="F355" i="4"/>
  <c r="B356" i="4"/>
  <c r="C356" i="4"/>
  <c r="D356" i="4"/>
  <c r="E356" i="4"/>
  <c r="F356" i="4"/>
  <c r="B357" i="4"/>
  <c r="C357" i="4"/>
  <c r="D357" i="4"/>
  <c r="E357" i="4"/>
  <c r="F357" i="4"/>
  <c r="B358" i="4"/>
  <c r="C358" i="4"/>
  <c r="D358" i="4"/>
  <c r="E358" i="4"/>
  <c r="F358" i="4"/>
  <c r="B359" i="4"/>
  <c r="C359" i="4"/>
  <c r="D359" i="4"/>
  <c r="E359" i="4"/>
  <c r="F359" i="4"/>
  <c r="B360" i="4"/>
  <c r="C360" i="4"/>
  <c r="D360" i="4"/>
  <c r="E360" i="4"/>
  <c r="F360" i="4"/>
  <c r="B361" i="4"/>
  <c r="C361" i="4"/>
  <c r="D361" i="4"/>
  <c r="E361" i="4"/>
  <c r="F361" i="4"/>
  <c r="B362" i="4"/>
  <c r="C362" i="4"/>
  <c r="D362" i="4"/>
  <c r="E362" i="4"/>
  <c r="F362" i="4"/>
  <c r="B363" i="4"/>
  <c r="C363" i="4"/>
  <c r="D363" i="4"/>
  <c r="E363" i="4"/>
  <c r="F363" i="4"/>
  <c r="B364" i="4"/>
  <c r="C364" i="4"/>
  <c r="D364" i="4"/>
  <c r="E364" i="4"/>
  <c r="F364" i="4"/>
  <c r="B365" i="4"/>
  <c r="C365" i="4"/>
  <c r="D365" i="4"/>
  <c r="E365" i="4"/>
  <c r="F365" i="4"/>
  <c r="B366" i="4"/>
  <c r="C366" i="4"/>
  <c r="D366" i="4"/>
  <c r="E366" i="4"/>
  <c r="F366" i="4"/>
  <c r="B367" i="4"/>
  <c r="C367" i="4"/>
  <c r="D367" i="4"/>
  <c r="E367" i="4"/>
  <c r="F367" i="4"/>
  <c r="B368" i="4"/>
  <c r="C368" i="4"/>
  <c r="D368" i="4"/>
  <c r="E368" i="4"/>
  <c r="F368" i="4"/>
  <c r="B369" i="4"/>
  <c r="C369" i="4"/>
  <c r="D369" i="4"/>
  <c r="E369" i="4"/>
  <c r="F369" i="4"/>
  <c r="B370" i="4"/>
  <c r="C370" i="4"/>
  <c r="D370" i="4"/>
  <c r="E370" i="4"/>
  <c r="F370" i="4"/>
  <c r="B371" i="4"/>
  <c r="C371" i="4"/>
  <c r="D371" i="4"/>
  <c r="E371" i="4"/>
  <c r="F371" i="4"/>
  <c r="B372" i="4"/>
  <c r="C372" i="4"/>
  <c r="D372" i="4"/>
  <c r="E372" i="4"/>
  <c r="F372" i="4"/>
  <c r="B373" i="4"/>
  <c r="C373" i="4"/>
  <c r="D373" i="4"/>
  <c r="E373" i="4"/>
  <c r="F373" i="4"/>
  <c r="B374" i="4"/>
  <c r="C374" i="4"/>
  <c r="D374" i="4"/>
  <c r="E374" i="4"/>
  <c r="F374" i="4"/>
  <c r="B375" i="4"/>
  <c r="C375" i="4"/>
  <c r="D375" i="4"/>
  <c r="E375" i="4"/>
  <c r="F375" i="4"/>
  <c r="B376" i="4"/>
  <c r="C376" i="4"/>
  <c r="D376" i="4"/>
  <c r="E376" i="4"/>
  <c r="F376" i="4"/>
  <c r="B377" i="4"/>
  <c r="C377" i="4"/>
  <c r="D377" i="4"/>
  <c r="E377" i="4"/>
  <c r="F377" i="4"/>
  <c r="B378" i="4"/>
  <c r="C378" i="4"/>
  <c r="D378" i="4"/>
  <c r="E378" i="4"/>
  <c r="F378" i="4"/>
  <c r="B379" i="4"/>
  <c r="C379" i="4"/>
  <c r="D379" i="4"/>
  <c r="E379" i="4"/>
  <c r="F379" i="4"/>
  <c r="B380" i="4"/>
  <c r="C380" i="4"/>
  <c r="D380" i="4"/>
  <c r="E380" i="4"/>
  <c r="F380" i="4"/>
  <c r="B381" i="4"/>
  <c r="C381" i="4"/>
  <c r="D381" i="4"/>
  <c r="E381" i="4"/>
  <c r="F381" i="4"/>
  <c r="B382" i="4"/>
  <c r="C382" i="4"/>
  <c r="D382" i="4"/>
  <c r="E382" i="4"/>
  <c r="F382" i="4"/>
  <c r="B383" i="4"/>
  <c r="C383" i="4"/>
  <c r="D383" i="4"/>
  <c r="E383" i="4"/>
  <c r="F383" i="4"/>
  <c r="B384" i="4"/>
  <c r="C384" i="4"/>
  <c r="D384" i="4"/>
  <c r="E384" i="4"/>
  <c r="F384" i="4"/>
  <c r="B385" i="4"/>
  <c r="C385" i="4"/>
  <c r="D385" i="4"/>
  <c r="E385" i="4"/>
  <c r="F385" i="4"/>
  <c r="B386" i="4"/>
  <c r="C386" i="4"/>
  <c r="D386" i="4"/>
  <c r="E386" i="4"/>
  <c r="F386" i="4"/>
  <c r="B387" i="4"/>
  <c r="C387" i="4"/>
  <c r="D387" i="4"/>
  <c r="E387" i="4"/>
  <c r="F387" i="4"/>
  <c r="B388" i="4"/>
  <c r="C388" i="4"/>
  <c r="D388" i="4"/>
  <c r="E388" i="4"/>
  <c r="F388" i="4"/>
  <c r="B389" i="4"/>
  <c r="C389" i="4"/>
  <c r="D389" i="4"/>
  <c r="E389" i="4"/>
  <c r="F389" i="4"/>
  <c r="B390" i="4"/>
  <c r="C390" i="4"/>
  <c r="D390" i="4"/>
  <c r="E390" i="4"/>
  <c r="F390" i="4"/>
  <c r="B391" i="4"/>
  <c r="C391" i="4"/>
  <c r="D391" i="4"/>
  <c r="E391" i="4"/>
  <c r="F391" i="4"/>
  <c r="B392" i="4"/>
  <c r="C392" i="4"/>
  <c r="D392" i="4"/>
  <c r="E392" i="4"/>
  <c r="F392" i="4"/>
  <c r="B393" i="4"/>
  <c r="C393" i="4"/>
  <c r="D393" i="4"/>
  <c r="E393" i="4"/>
  <c r="F393" i="4"/>
  <c r="B394" i="4"/>
  <c r="C394" i="4"/>
  <c r="D394" i="4"/>
  <c r="E394" i="4"/>
  <c r="F394" i="4"/>
  <c r="B395" i="4"/>
  <c r="C395" i="4"/>
  <c r="D395" i="4"/>
  <c r="E395" i="4"/>
  <c r="F395" i="4"/>
  <c r="B396" i="4"/>
  <c r="C396" i="4"/>
  <c r="D396" i="4"/>
  <c r="E396" i="4"/>
  <c r="F396" i="4"/>
  <c r="B397" i="4"/>
  <c r="C397" i="4"/>
  <c r="D397" i="4"/>
  <c r="E397" i="4"/>
  <c r="F397" i="4"/>
  <c r="B398" i="4"/>
  <c r="C398" i="4"/>
  <c r="D398" i="4"/>
  <c r="E398" i="4"/>
  <c r="F398" i="4"/>
  <c r="B399" i="4"/>
  <c r="C399" i="4"/>
  <c r="D399" i="4"/>
  <c r="E399" i="4"/>
  <c r="F399" i="4"/>
  <c r="B400" i="4"/>
  <c r="C400" i="4"/>
  <c r="D400" i="4"/>
  <c r="E400" i="4"/>
  <c r="F400" i="4"/>
  <c r="B401" i="4"/>
  <c r="C401" i="4"/>
  <c r="D401" i="4"/>
  <c r="E401" i="4"/>
  <c r="F401" i="4"/>
  <c r="B402" i="4"/>
  <c r="C402" i="4"/>
  <c r="D402" i="4"/>
  <c r="E402" i="4"/>
  <c r="F402" i="4"/>
  <c r="B403" i="4"/>
  <c r="C403" i="4"/>
  <c r="D403" i="4"/>
  <c r="E403" i="4"/>
  <c r="F403" i="4"/>
  <c r="B404" i="4"/>
  <c r="C404" i="4"/>
  <c r="D404" i="4"/>
  <c r="E404" i="4"/>
  <c r="F404" i="4"/>
  <c r="B405" i="4"/>
  <c r="C405" i="4"/>
  <c r="D405" i="4"/>
  <c r="E405" i="4"/>
  <c r="F405" i="4"/>
  <c r="B406" i="4"/>
  <c r="C406" i="4"/>
  <c r="D406" i="4"/>
  <c r="E406" i="4"/>
  <c r="F406" i="4"/>
  <c r="B407" i="4"/>
  <c r="C407" i="4"/>
  <c r="D407" i="4"/>
  <c r="E407" i="4"/>
  <c r="F407" i="4"/>
  <c r="B408" i="4"/>
  <c r="C408" i="4"/>
  <c r="D408" i="4"/>
  <c r="E408" i="4"/>
  <c r="F408" i="4"/>
  <c r="B409" i="4"/>
  <c r="C409" i="4"/>
  <c r="D409" i="4"/>
  <c r="E409" i="4"/>
  <c r="F409" i="4"/>
  <c r="B410" i="4"/>
  <c r="C410" i="4"/>
  <c r="D410" i="4"/>
  <c r="E410" i="4"/>
  <c r="F410" i="4"/>
  <c r="B411" i="4"/>
  <c r="C411" i="4"/>
  <c r="D411" i="4"/>
  <c r="E411" i="4"/>
  <c r="F411" i="4"/>
  <c r="B412" i="4"/>
  <c r="C412" i="4"/>
  <c r="D412" i="4"/>
  <c r="E412" i="4"/>
  <c r="F412" i="4"/>
  <c r="B413" i="4"/>
  <c r="C413" i="4"/>
  <c r="D413" i="4"/>
  <c r="E413" i="4"/>
  <c r="F413" i="4"/>
  <c r="B414" i="4"/>
  <c r="C414" i="4"/>
  <c r="D414" i="4"/>
  <c r="E414" i="4"/>
  <c r="F414" i="4"/>
  <c r="B415" i="4"/>
  <c r="C415" i="4"/>
  <c r="D415" i="4"/>
  <c r="E415" i="4"/>
  <c r="F415" i="4"/>
  <c r="B416" i="4"/>
  <c r="C416" i="4"/>
  <c r="D416" i="4"/>
  <c r="E416" i="4"/>
  <c r="F416" i="4"/>
  <c r="B417" i="4"/>
  <c r="C417" i="4"/>
  <c r="D417" i="4"/>
  <c r="E417" i="4"/>
  <c r="F417" i="4"/>
  <c r="B418" i="4"/>
  <c r="C418" i="4"/>
  <c r="D418" i="4"/>
  <c r="E418" i="4"/>
  <c r="F418" i="4"/>
  <c r="B419" i="4"/>
  <c r="C419" i="4"/>
  <c r="D419" i="4"/>
  <c r="E419" i="4"/>
  <c r="F419" i="4"/>
  <c r="B420" i="4"/>
  <c r="C420" i="4"/>
  <c r="D420" i="4"/>
  <c r="E420" i="4"/>
  <c r="F420" i="4"/>
  <c r="B421" i="4"/>
  <c r="C421" i="4"/>
  <c r="D421" i="4"/>
  <c r="E421" i="4"/>
  <c r="F421" i="4"/>
  <c r="B422" i="4"/>
  <c r="C422" i="4"/>
  <c r="D422" i="4"/>
  <c r="E422" i="4"/>
  <c r="F422" i="4"/>
  <c r="B423" i="4"/>
  <c r="C423" i="4"/>
  <c r="D423" i="4"/>
  <c r="E423" i="4"/>
  <c r="F423" i="4"/>
  <c r="B424" i="4"/>
  <c r="C424" i="4"/>
  <c r="D424" i="4"/>
  <c r="E424" i="4"/>
  <c r="F424" i="4"/>
  <c r="B425" i="4"/>
  <c r="C425" i="4"/>
  <c r="D425" i="4"/>
  <c r="E425" i="4"/>
  <c r="F425" i="4"/>
  <c r="B426" i="4"/>
  <c r="C426" i="4"/>
  <c r="D426" i="4"/>
  <c r="E426" i="4"/>
  <c r="F426" i="4"/>
  <c r="B427" i="4"/>
  <c r="C427" i="4"/>
  <c r="D427" i="4"/>
  <c r="E427" i="4"/>
  <c r="F427" i="4"/>
  <c r="B428" i="4"/>
  <c r="C428" i="4"/>
  <c r="D428" i="4"/>
  <c r="E428" i="4"/>
  <c r="F428" i="4"/>
  <c r="B429" i="4"/>
  <c r="C429" i="4"/>
  <c r="D429" i="4"/>
  <c r="E429" i="4"/>
  <c r="F429" i="4"/>
  <c r="B430" i="4"/>
  <c r="C430" i="4"/>
  <c r="D430" i="4"/>
  <c r="E430" i="4"/>
  <c r="F430" i="4"/>
  <c r="B431" i="4"/>
  <c r="C431" i="4"/>
  <c r="D431" i="4"/>
  <c r="E431" i="4"/>
  <c r="F431" i="4"/>
  <c r="B432" i="4"/>
  <c r="C432" i="4"/>
  <c r="D432" i="4"/>
  <c r="E432" i="4"/>
  <c r="F432" i="4"/>
  <c r="B433" i="4"/>
  <c r="C433" i="4"/>
  <c r="D433" i="4"/>
  <c r="E433" i="4"/>
  <c r="F433" i="4"/>
  <c r="B434" i="4"/>
  <c r="C434" i="4"/>
  <c r="D434" i="4"/>
  <c r="E434" i="4"/>
  <c r="F434" i="4"/>
  <c r="B435" i="4"/>
  <c r="C435" i="4"/>
  <c r="D435" i="4"/>
  <c r="E435" i="4"/>
  <c r="F435" i="4"/>
  <c r="B436" i="4"/>
  <c r="C436" i="4"/>
  <c r="D436" i="4"/>
  <c r="E436" i="4"/>
  <c r="F436" i="4"/>
  <c r="B437" i="4"/>
  <c r="C437" i="4"/>
  <c r="D437" i="4"/>
  <c r="E437" i="4"/>
  <c r="F437" i="4"/>
  <c r="B438" i="4"/>
  <c r="C438" i="4"/>
  <c r="D438" i="4"/>
  <c r="E438" i="4"/>
  <c r="F438" i="4"/>
  <c r="B439" i="4"/>
  <c r="C439" i="4"/>
  <c r="D439" i="4"/>
  <c r="E439" i="4"/>
  <c r="F439" i="4"/>
  <c r="B440" i="4"/>
  <c r="C440" i="4"/>
  <c r="D440" i="4"/>
  <c r="E440" i="4"/>
  <c r="F440" i="4"/>
  <c r="B441" i="4"/>
  <c r="C441" i="4"/>
  <c r="D441" i="4"/>
  <c r="E441" i="4"/>
  <c r="F441" i="4"/>
  <c r="B442" i="4"/>
  <c r="C442" i="4"/>
  <c r="D442" i="4"/>
  <c r="E442" i="4"/>
  <c r="F442" i="4"/>
  <c r="B443" i="4"/>
  <c r="C443" i="4"/>
  <c r="D443" i="4"/>
  <c r="E443" i="4"/>
  <c r="F443" i="4"/>
  <c r="B444" i="4"/>
  <c r="C444" i="4"/>
  <c r="D444" i="4"/>
  <c r="E444" i="4"/>
  <c r="F444" i="4"/>
  <c r="B445" i="4"/>
  <c r="C445" i="4"/>
  <c r="D445" i="4"/>
  <c r="E445" i="4"/>
  <c r="F445" i="4"/>
  <c r="B446" i="4"/>
  <c r="C446" i="4"/>
  <c r="D446" i="4"/>
  <c r="E446" i="4"/>
  <c r="F446" i="4"/>
  <c r="B447" i="4"/>
  <c r="C447" i="4"/>
  <c r="D447" i="4"/>
  <c r="E447" i="4"/>
  <c r="F447" i="4"/>
  <c r="B448" i="4"/>
  <c r="C448" i="4"/>
  <c r="D448" i="4"/>
  <c r="E448" i="4"/>
  <c r="F448" i="4"/>
  <c r="B449" i="4"/>
  <c r="C449" i="4"/>
  <c r="D449" i="4"/>
  <c r="E449" i="4"/>
  <c r="F449" i="4"/>
  <c r="B450" i="4"/>
  <c r="C450" i="4"/>
  <c r="D450" i="4"/>
  <c r="E450" i="4"/>
  <c r="F450" i="4"/>
  <c r="B451" i="4"/>
  <c r="C451" i="4"/>
  <c r="D451" i="4"/>
  <c r="E451" i="4"/>
  <c r="F451" i="4"/>
  <c r="B452" i="4"/>
  <c r="C452" i="4"/>
  <c r="D452" i="4"/>
  <c r="E452" i="4"/>
  <c r="F452" i="4"/>
  <c r="B453" i="4"/>
  <c r="C453" i="4"/>
  <c r="D453" i="4"/>
  <c r="E453" i="4"/>
  <c r="F453" i="4"/>
  <c r="B454" i="4"/>
  <c r="C454" i="4"/>
  <c r="D454" i="4"/>
  <c r="E454" i="4"/>
  <c r="F454" i="4"/>
  <c r="B455" i="4"/>
  <c r="C455" i="4"/>
  <c r="D455" i="4"/>
  <c r="E455" i="4"/>
  <c r="F455" i="4"/>
  <c r="B456" i="4"/>
  <c r="C456" i="4"/>
  <c r="D456" i="4"/>
  <c r="E456" i="4"/>
  <c r="F456" i="4"/>
  <c r="B457" i="4"/>
  <c r="C457" i="4"/>
  <c r="D457" i="4"/>
  <c r="E457" i="4"/>
  <c r="F457" i="4"/>
  <c r="B458" i="4"/>
  <c r="C458" i="4"/>
  <c r="D458" i="4"/>
  <c r="E458" i="4"/>
  <c r="F458" i="4"/>
  <c r="B459" i="4"/>
  <c r="C459" i="4"/>
  <c r="D459" i="4"/>
  <c r="E459" i="4"/>
  <c r="F459" i="4"/>
  <c r="B460" i="4"/>
  <c r="C460" i="4"/>
  <c r="D460" i="4"/>
  <c r="E460" i="4"/>
  <c r="F460" i="4"/>
  <c r="B461" i="4"/>
  <c r="C461" i="4"/>
  <c r="D461" i="4"/>
  <c r="E461" i="4"/>
  <c r="F461" i="4"/>
  <c r="B462" i="4"/>
  <c r="C462" i="4"/>
  <c r="D462" i="4"/>
  <c r="E462" i="4"/>
  <c r="F462" i="4"/>
  <c r="B463" i="4"/>
  <c r="C463" i="4"/>
  <c r="D463" i="4"/>
  <c r="E463" i="4"/>
  <c r="F463" i="4"/>
  <c r="B464" i="4"/>
  <c r="C464" i="4"/>
  <c r="D464" i="4"/>
  <c r="E464" i="4"/>
  <c r="F464" i="4"/>
  <c r="B465" i="4"/>
  <c r="C465" i="4"/>
  <c r="D465" i="4"/>
  <c r="E465" i="4"/>
  <c r="F465" i="4"/>
  <c r="B466" i="4"/>
  <c r="C466" i="4"/>
  <c r="D466" i="4"/>
  <c r="E466" i="4"/>
  <c r="F466" i="4"/>
  <c r="B467" i="4"/>
  <c r="C467" i="4"/>
  <c r="D467" i="4"/>
  <c r="E467" i="4"/>
  <c r="F467" i="4"/>
  <c r="B468" i="4"/>
  <c r="C468" i="4"/>
  <c r="D468" i="4"/>
  <c r="E468" i="4"/>
  <c r="F468" i="4"/>
  <c r="B469" i="4"/>
  <c r="C469" i="4"/>
  <c r="D469" i="4"/>
  <c r="E469" i="4"/>
  <c r="F469" i="4"/>
  <c r="B470" i="4"/>
  <c r="C470" i="4"/>
  <c r="D470" i="4"/>
  <c r="E470" i="4"/>
  <c r="F470" i="4"/>
  <c r="B471" i="4"/>
  <c r="C471" i="4"/>
  <c r="D471" i="4"/>
  <c r="E471" i="4"/>
  <c r="F471" i="4"/>
  <c r="B472" i="4"/>
  <c r="C472" i="4"/>
  <c r="D472" i="4"/>
  <c r="E472" i="4"/>
  <c r="F472" i="4"/>
  <c r="B473" i="4"/>
  <c r="C473" i="4"/>
  <c r="D473" i="4"/>
  <c r="E473" i="4"/>
  <c r="F473" i="4"/>
  <c r="B474" i="4"/>
  <c r="C474" i="4"/>
  <c r="D474" i="4"/>
  <c r="E474" i="4"/>
  <c r="F474" i="4"/>
  <c r="B475" i="4"/>
  <c r="C475" i="4"/>
  <c r="D475" i="4"/>
  <c r="E475" i="4"/>
  <c r="F475" i="4"/>
  <c r="B476" i="4"/>
  <c r="C476" i="4"/>
  <c r="D476" i="4"/>
  <c r="E476" i="4"/>
  <c r="F476" i="4"/>
  <c r="B477" i="4"/>
  <c r="C477" i="4"/>
  <c r="D477" i="4"/>
  <c r="E477" i="4"/>
  <c r="F477" i="4"/>
  <c r="B478" i="4"/>
  <c r="C478" i="4"/>
  <c r="D478" i="4"/>
  <c r="E478" i="4"/>
  <c r="F478" i="4"/>
  <c r="B479" i="4"/>
  <c r="C479" i="4"/>
  <c r="D479" i="4"/>
  <c r="E479" i="4"/>
  <c r="F479" i="4"/>
  <c r="B480" i="4"/>
  <c r="C480" i="4"/>
  <c r="D480" i="4"/>
  <c r="E480" i="4"/>
  <c r="F480" i="4"/>
  <c r="B481" i="4"/>
  <c r="C481" i="4"/>
  <c r="D481" i="4"/>
  <c r="E481" i="4"/>
  <c r="F481" i="4"/>
  <c r="B482" i="4"/>
  <c r="C482" i="4"/>
  <c r="D482" i="4"/>
  <c r="E482" i="4"/>
  <c r="F482" i="4"/>
  <c r="B483" i="4"/>
  <c r="C483" i="4"/>
  <c r="D483" i="4"/>
  <c r="E483" i="4"/>
  <c r="F483" i="4"/>
  <c r="B484" i="4"/>
  <c r="C484" i="4"/>
  <c r="D484" i="4"/>
  <c r="E484" i="4"/>
  <c r="F484" i="4"/>
  <c r="B485" i="4"/>
  <c r="C485" i="4"/>
  <c r="D485" i="4"/>
  <c r="E485" i="4"/>
  <c r="F485" i="4"/>
  <c r="B486" i="4"/>
  <c r="C486" i="4"/>
  <c r="D486" i="4"/>
  <c r="E486" i="4"/>
  <c r="F486" i="4"/>
  <c r="B487" i="4"/>
  <c r="C487" i="4"/>
  <c r="D487" i="4"/>
  <c r="E487" i="4"/>
  <c r="F487" i="4"/>
  <c r="B488" i="4"/>
  <c r="C488" i="4"/>
  <c r="D488" i="4"/>
  <c r="E488" i="4"/>
  <c r="F488" i="4"/>
  <c r="B489" i="4"/>
  <c r="C489" i="4"/>
  <c r="D489" i="4"/>
  <c r="E489" i="4"/>
  <c r="F489" i="4"/>
  <c r="B490" i="4"/>
  <c r="C490" i="4"/>
  <c r="D490" i="4"/>
  <c r="E490" i="4"/>
  <c r="F490" i="4"/>
  <c r="B491" i="4"/>
  <c r="C491" i="4"/>
  <c r="D491" i="4"/>
  <c r="E491" i="4"/>
  <c r="F491" i="4"/>
  <c r="B492" i="4"/>
  <c r="C492" i="4"/>
  <c r="D492" i="4"/>
  <c r="E492" i="4"/>
  <c r="F492" i="4"/>
  <c r="B493" i="4"/>
  <c r="C493" i="4"/>
  <c r="D493" i="4"/>
  <c r="E493" i="4"/>
  <c r="F493" i="4"/>
  <c r="B494" i="4"/>
  <c r="C494" i="4"/>
  <c r="D494" i="4"/>
  <c r="E494" i="4"/>
  <c r="F494" i="4"/>
  <c r="B495" i="4"/>
  <c r="C495" i="4"/>
  <c r="D495" i="4"/>
  <c r="E495" i="4"/>
  <c r="F495" i="4"/>
  <c r="B496" i="4"/>
  <c r="C496" i="4"/>
  <c r="D496" i="4"/>
  <c r="E496" i="4"/>
  <c r="F496" i="4"/>
  <c r="B497" i="4"/>
  <c r="C497" i="4"/>
  <c r="D497" i="4"/>
  <c r="E497" i="4"/>
  <c r="F497" i="4"/>
  <c r="B498" i="4"/>
  <c r="C498" i="4"/>
  <c r="D498" i="4"/>
  <c r="E498" i="4"/>
  <c r="F498" i="4"/>
  <c r="B499" i="4"/>
  <c r="C499" i="4"/>
  <c r="D499" i="4"/>
  <c r="E499" i="4"/>
  <c r="F499" i="4"/>
  <c r="B500" i="4"/>
  <c r="C500" i="4"/>
  <c r="D500" i="4"/>
  <c r="E500" i="4"/>
  <c r="F500" i="4"/>
  <c r="B501" i="4"/>
  <c r="C501" i="4"/>
  <c r="D501" i="4"/>
  <c r="E501" i="4"/>
  <c r="F501" i="4"/>
  <c r="B502" i="4"/>
  <c r="C502" i="4"/>
  <c r="D502" i="4"/>
  <c r="E502" i="4"/>
  <c r="F502" i="4"/>
  <c r="B503" i="4"/>
  <c r="C503" i="4"/>
  <c r="D503" i="4"/>
  <c r="E503" i="4"/>
  <c r="F503" i="4"/>
  <c r="B504" i="4"/>
  <c r="C504" i="4"/>
  <c r="D504" i="4"/>
  <c r="E504" i="4"/>
  <c r="F504" i="4"/>
  <c r="B505" i="4"/>
  <c r="C505" i="4"/>
  <c r="D505" i="4"/>
  <c r="E505" i="4"/>
  <c r="F505" i="4"/>
  <c r="B506" i="4"/>
  <c r="C506" i="4"/>
  <c r="D506" i="4"/>
  <c r="E506" i="4"/>
  <c r="F506" i="4"/>
  <c r="B507" i="4"/>
  <c r="C507" i="4"/>
  <c r="D507" i="4"/>
  <c r="E507" i="4"/>
  <c r="F507" i="4"/>
  <c r="B508" i="4"/>
  <c r="C508" i="4"/>
  <c r="D508" i="4"/>
  <c r="E508" i="4"/>
  <c r="F508" i="4"/>
  <c r="B509" i="4"/>
  <c r="C509" i="4"/>
  <c r="D509" i="4"/>
  <c r="E509" i="4"/>
  <c r="F509" i="4"/>
  <c r="B510" i="4"/>
  <c r="C510" i="4"/>
  <c r="D510" i="4"/>
  <c r="E510" i="4"/>
  <c r="F510" i="4"/>
  <c r="B511" i="4"/>
  <c r="C511" i="4"/>
  <c r="D511" i="4"/>
  <c r="E511" i="4"/>
  <c r="F511" i="4"/>
  <c r="B512" i="4"/>
  <c r="C512" i="4"/>
  <c r="D512" i="4"/>
  <c r="E512" i="4"/>
  <c r="F512" i="4"/>
  <c r="B18" i="4"/>
  <c r="C18" i="4"/>
  <c r="D18" i="4"/>
  <c r="E18" i="4"/>
  <c r="F18" i="4"/>
  <c r="B19" i="4"/>
  <c r="C19" i="4"/>
  <c r="D19" i="4"/>
  <c r="E19" i="4"/>
  <c r="F19" i="4"/>
  <c r="B20" i="4"/>
  <c r="C20" i="4"/>
  <c r="D20" i="4"/>
  <c r="E20" i="4"/>
  <c r="F20" i="4"/>
  <c r="B21" i="4"/>
  <c r="C21" i="4"/>
  <c r="D21" i="4"/>
  <c r="E21" i="4"/>
  <c r="F21" i="4"/>
  <c r="B22" i="4"/>
  <c r="C22" i="4"/>
  <c r="D22" i="4"/>
  <c r="E22" i="4"/>
  <c r="F22" i="4"/>
  <c r="B23" i="4"/>
  <c r="C23" i="4"/>
  <c r="D23" i="4"/>
  <c r="E23" i="4"/>
  <c r="F23" i="4"/>
  <c r="B24" i="4"/>
  <c r="C24" i="4"/>
  <c r="D24" i="4"/>
  <c r="E24" i="4"/>
  <c r="F24" i="4"/>
  <c r="B25" i="4"/>
  <c r="C25" i="4"/>
  <c r="D25" i="4"/>
  <c r="E25" i="4"/>
  <c r="F25" i="4"/>
  <c r="B26" i="4"/>
  <c r="C26" i="4"/>
  <c r="D26" i="4"/>
  <c r="E26" i="4"/>
  <c r="F26" i="4"/>
  <c r="B27" i="4"/>
  <c r="C27" i="4"/>
  <c r="D27" i="4"/>
  <c r="E27" i="4"/>
  <c r="F27" i="4"/>
  <c r="B28" i="4"/>
  <c r="C28" i="4"/>
  <c r="D28" i="4"/>
  <c r="E28" i="4"/>
  <c r="F28" i="4"/>
  <c r="B29" i="4"/>
  <c r="C29" i="4"/>
  <c r="D29" i="4"/>
  <c r="E29" i="4"/>
  <c r="F29" i="4"/>
  <c r="B30" i="4"/>
  <c r="C30" i="4"/>
  <c r="D30" i="4"/>
  <c r="E30" i="4"/>
  <c r="F30" i="4"/>
  <c r="B31" i="4"/>
  <c r="C31" i="4"/>
  <c r="D31" i="4"/>
  <c r="E31" i="4"/>
  <c r="F31" i="4"/>
  <c r="B32" i="4"/>
  <c r="C32" i="4"/>
  <c r="D32" i="4"/>
  <c r="E32" i="4"/>
  <c r="F32" i="4"/>
  <c r="B33" i="4"/>
  <c r="C33" i="4"/>
  <c r="D33" i="4"/>
  <c r="E33" i="4"/>
  <c r="F33" i="4"/>
  <c r="B34" i="4"/>
  <c r="C34" i="4"/>
  <c r="D34" i="4"/>
  <c r="E34" i="4"/>
  <c r="F34" i="4"/>
  <c r="B35" i="4"/>
  <c r="C35" i="4"/>
  <c r="D35" i="4"/>
  <c r="E35" i="4"/>
  <c r="F35" i="4"/>
  <c r="B36" i="4"/>
  <c r="C36" i="4"/>
  <c r="D36" i="4"/>
  <c r="E36" i="4"/>
  <c r="F36" i="4"/>
  <c r="B37" i="4"/>
  <c r="C37" i="4"/>
  <c r="D37" i="4"/>
  <c r="E37" i="4"/>
  <c r="F37" i="4"/>
  <c r="B38" i="4"/>
  <c r="C38" i="4"/>
  <c r="D38" i="4"/>
  <c r="E38" i="4"/>
  <c r="F38" i="4"/>
  <c r="B39" i="4"/>
  <c r="C39" i="4"/>
  <c r="D39" i="4"/>
  <c r="E39" i="4"/>
  <c r="F39" i="4"/>
  <c r="B40" i="4"/>
  <c r="C40" i="4"/>
  <c r="D40" i="4"/>
  <c r="E40" i="4"/>
  <c r="F40" i="4"/>
  <c r="B41" i="4"/>
  <c r="C41" i="4"/>
  <c r="D41" i="4"/>
  <c r="E41" i="4"/>
  <c r="F41" i="4"/>
  <c r="B42" i="4"/>
  <c r="C42" i="4"/>
  <c r="D42" i="4"/>
  <c r="E42" i="4"/>
  <c r="F42" i="4"/>
  <c r="B43" i="4"/>
  <c r="C43" i="4"/>
  <c r="D43" i="4"/>
  <c r="E43" i="4"/>
  <c r="F43" i="4"/>
  <c r="B44" i="4"/>
  <c r="C44" i="4"/>
  <c r="D44" i="4"/>
  <c r="E44" i="4"/>
  <c r="F44" i="4"/>
  <c r="C13" i="4"/>
  <c r="D13" i="4"/>
  <c r="E13" i="4"/>
  <c r="F13" i="4"/>
  <c r="C14" i="4"/>
  <c r="D14" i="4"/>
  <c r="E14" i="4"/>
  <c r="F14" i="4"/>
  <c r="C15" i="4"/>
  <c r="D15" i="4"/>
  <c r="E15" i="4"/>
  <c r="F15" i="4"/>
  <c r="C16" i="4"/>
  <c r="D16" i="4"/>
  <c r="E16" i="4"/>
  <c r="F16" i="4"/>
  <c r="C17" i="4"/>
  <c r="D17" i="4"/>
  <c r="E17" i="4"/>
  <c r="F17" i="4"/>
  <c r="B17" i="4"/>
  <c r="B16" i="4"/>
  <c r="B15" i="4"/>
  <c r="B14" i="4"/>
  <c r="B13" i="4"/>
  <c r="A509" i="4"/>
  <c r="A510" i="4" s="1"/>
  <c r="A511" i="4" s="1"/>
  <c r="A512" i="4" s="1"/>
  <c r="A504" i="4"/>
  <c r="A505" i="4" s="1"/>
  <c r="A506" i="4" s="1"/>
  <c r="A507" i="4" s="1"/>
  <c r="A499" i="4"/>
  <c r="A500" i="4" s="1"/>
  <c r="A501" i="4" s="1"/>
  <c r="A502" i="4" s="1"/>
  <c r="A494" i="4"/>
  <c r="A495" i="4" s="1"/>
  <c r="A496" i="4" s="1"/>
  <c r="A497" i="4" s="1"/>
  <c r="A489" i="4"/>
  <c r="A490" i="4" s="1"/>
  <c r="A491" i="4" s="1"/>
  <c r="A492" i="4" s="1"/>
  <c r="A484" i="4"/>
  <c r="A485" i="4" s="1"/>
  <c r="A486" i="4" s="1"/>
  <c r="A487" i="4" s="1"/>
  <c r="A479" i="4"/>
  <c r="A480" i="4" s="1"/>
  <c r="A481" i="4" s="1"/>
  <c r="A482" i="4" s="1"/>
  <c r="A474" i="4"/>
  <c r="A475" i="4" s="1"/>
  <c r="A476" i="4" s="1"/>
  <c r="A477" i="4" s="1"/>
  <c r="A469" i="4"/>
  <c r="A470" i="4" s="1"/>
  <c r="A471" i="4" s="1"/>
  <c r="A472" i="4" s="1"/>
  <c r="A464" i="4"/>
  <c r="A465" i="4" s="1"/>
  <c r="A466" i="4" s="1"/>
  <c r="A467" i="4" s="1"/>
  <c r="A459" i="4"/>
  <c r="A460" i="4" s="1"/>
  <c r="A461" i="4" s="1"/>
  <c r="A462" i="4" s="1"/>
  <c r="A455" i="4"/>
  <c r="A456" i="4" s="1"/>
  <c r="A457" i="4" s="1"/>
  <c r="A454" i="4"/>
  <c r="A449" i="4"/>
  <c r="A450" i="4" s="1"/>
  <c r="A451" i="4" s="1"/>
  <c r="A452" i="4" s="1"/>
  <c r="A444" i="4"/>
  <c r="A445" i="4" s="1"/>
  <c r="A446" i="4" s="1"/>
  <c r="A447" i="4" s="1"/>
  <c r="A439" i="4"/>
  <c r="A440" i="4" s="1"/>
  <c r="A441" i="4" s="1"/>
  <c r="A442" i="4" s="1"/>
  <c r="A434" i="4"/>
  <c r="A435" i="4" s="1"/>
  <c r="A436" i="4" s="1"/>
  <c r="A437" i="4" s="1"/>
  <c r="A430" i="4"/>
  <c r="A431" i="4" s="1"/>
  <c r="A432" i="4" s="1"/>
  <c r="A429" i="4"/>
  <c r="A424" i="4"/>
  <c r="A425" i="4" s="1"/>
  <c r="A426" i="4" s="1"/>
  <c r="A427" i="4" s="1"/>
  <c r="A419" i="4"/>
  <c r="A420" i="4" s="1"/>
  <c r="A421" i="4" s="1"/>
  <c r="A422" i="4" s="1"/>
  <c r="A414" i="4"/>
  <c r="A415" i="4" s="1"/>
  <c r="A416" i="4" s="1"/>
  <c r="A417" i="4" s="1"/>
  <c r="A410" i="4"/>
  <c r="A411" i="4" s="1"/>
  <c r="A412" i="4" s="1"/>
  <c r="A409" i="4"/>
  <c r="A404" i="4"/>
  <c r="A405" i="4" s="1"/>
  <c r="A406" i="4" s="1"/>
  <c r="A407" i="4" s="1"/>
  <c r="A399" i="4"/>
  <c r="A400" i="4" s="1"/>
  <c r="A401" i="4" s="1"/>
  <c r="A402" i="4" s="1"/>
  <c r="A394" i="4"/>
  <c r="A395" i="4" s="1"/>
  <c r="A396" i="4" s="1"/>
  <c r="A397" i="4" s="1"/>
  <c r="A389" i="4"/>
  <c r="A390" i="4" s="1"/>
  <c r="A391" i="4" s="1"/>
  <c r="A392" i="4" s="1"/>
  <c r="A385" i="4"/>
  <c r="A386" i="4" s="1"/>
  <c r="A387" i="4" s="1"/>
  <c r="A384" i="4"/>
  <c r="A379" i="4"/>
  <c r="A380" i="4" s="1"/>
  <c r="A381" i="4" s="1"/>
  <c r="A382" i="4" s="1"/>
  <c r="A374" i="4"/>
  <c r="A375" i="4" s="1"/>
  <c r="A376" i="4" s="1"/>
  <c r="A377" i="4" s="1"/>
  <c r="A369" i="4"/>
  <c r="A370" i="4" s="1"/>
  <c r="A371" i="4" s="1"/>
  <c r="A372" i="4" s="1"/>
  <c r="A365" i="4"/>
  <c r="A366" i="4" s="1"/>
  <c r="A367" i="4" s="1"/>
  <c r="A364" i="4"/>
  <c r="A359" i="4"/>
  <c r="A360" i="4" s="1"/>
  <c r="A361" i="4" s="1"/>
  <c r="A362" i="4" s="1"/>
  <c r="A354" i="4"/>
  <c r="A355" i="4" s="1"/>
  <c r="A356" i="4" s="1"/>
  <c r="A357" i="4" s="1"/>
  <c r="A349" i="4"/>
  <c r="A350" i="4" s="1"/>
  <c r="A351" i="4" s="1"/>
  <c r="A352" i="4" s="1"/>
  <c r="A344" i="4"/>
  <c r="A345" i="4" s="1"/>
  <c r="A346" i="4" s="1"/>
  <c r="A347" i="4" s="1"/>
  <c r="A340" i="4"/>
  <c r="A341" i="4" s="1"/>
  <c r="A342" i="4" s="1"/>
  <c r="A339" i="4"/>
  <c r="A334" i="4"/>
  <c r="A335" i="4" s="1"/>
  <c r="A336" i="4" s="1"/>
  <c r="A337" i="4" s="1"/>
  <c r="A329" i="4"/>
  <c r="A330" i="4" s="1"/>
  <c r="A331" i="4" s="1"/>
  <c r="A332" i="4" s="1"/>
  <c r="A324" i="4"/>
  <c r="A325" i="4" s="1"/>
  <c r="A326" i="4" s="1"/>
  <c r="A327" i="4" s="1"/>
  <c r="A320" i="4"/>
  <c r="A321" i="4" s="1"/>
  <c r="A322" i="4" s="1"/>
  <c r="A319" i="4"/>
  <c r="A314" i="4"/>
  <c r="A315" i="4" s="1"/>
  <c r="A316" i="4" s="1"/>
  <c r="A317" i="4" s="1"/>
  <c r="A309" i="4"/>
  <c r="A310" i="4" s="1"/>
  <c r="A311" i="4" s="1"/>
  <c r="A312" i="4" s="1"/>
  <c r="A304" i="4"/>
  <c r="A305" i="4" s="1"/>
  <c r="A306" i="4" s="1"/>
  <c r="A307" i="4" s="1"/>
  <c r="A299" i="4"/>
  <c r="A300" i="4" s="1"/>
  <c r="A301" i="4" s="1"/>
  <c r="A302" i="4" s="1"/>
  <c r="A294" i="4"/>
  <c r="A295" i="4" s="1"/>
  <c r="A296" i="4" s="1"/>
  <c r="A297" i="4" s="1"/>
  <c r="A289" i="4"/>
  <c r="A290" i="4" s="1"/>
  <c r="A291" i="4" s="1"/>
  <c r="A292" i="4" s="1"/>
  <c r="A284" i="4"/>
  <c r="A285" i="4" s="1"/>
  <c r="A286" i="4" s="1"/>
  <c r="A287" i="4" s="1"/>
  <c r="A279" i="4"/>
  <c r="A280" i="4" s="1"/>
  <c r="A281" i="4" s="1"/>
  <c r="A282" i="4" s="1"/>
  <c r="A274" i="4"/>
  <c r="A275" i="4" s="1"/>
  <c r="A276" i="4" s="1"/>
  <c r="A277" i="4" s="1"/>
  <c r="A269" i="4"/>
  <c r="A270" i="4" s="1"/>
  <c r="A271" i="4" s="1"/>
  <c r="A272" i="4" s="1"/>
  <c r="A264" i="4"/>
  <c r="A265" i="4" s="1"/>
  <c r="A266" i="4" s="1"/>
  <c r="A267" i="4" s="1"/>
  <c r="A259" i="4"/>
  <c r="A260" i="4" s="1"/>
  <c r="A261" i="4" s="1"/>
  <c r="A262" i="4" s="1"/>
  <c r="A254" i="4"/>
  <c r="A255" i="4" s="1"/>
  <c r="A256" i="4" s="1"/>
  <c r="A257" i="4" s="1"/>
  <c r="A249" i="4"/>
  <c r="A250" i="4" s="1"/>
  <c r="A251" i="4" s="1"/>
  <c r="A252" i="4" s="1"/>
  <c r="A244" i="4"/>
  <c r="A245" i="4" s="1"/>
  <c r="A246" i="4" s="1"/>
  <c r="A247" i="4" s="1"/>
  <c r="A239" i="4"/>
  <c r="A240" i="4" s="1"/>
  <c r="A241" i="4" s="1"/>
  <c r="A242" i="4" s="1"/>
  <c r="A234" i="4"/>
  <c r="A235" i="4" s="1"/>
  <c r="A236" i="4" s="1"/>
  <c r="A237" i="4" s="1"/>
  <c r="A229" i="4"/>
  <c r="A230" i="4" s="1"/>
  <c r="A231" i="4" s="1"/>
  <c r="A232" i="4" s="1"/>
  <c r="A224" i="4"/>
  <c r="A225" i="4" s="1"/>
  <c r="A226" i="4" s="1"/>
  <c r="A227" i="4" s="1"/>
  <c r="A219" i="4"/>
  <c r="A220" i="4" s="1"/>
  <c r="A221" i="4" s="1"/>
  <c r="A222" i="4" s="1"/>
  <c r="A214" i="4"/>
  <c r="A215" i="4" s="1"/>
  <c r="A216" i="4" s="1"/>
  <c r="A217" i="4" s="1"/>
  <c r="A209" i="4"/>
  <c r="A210" i="4" s="1"/>
  <c r="A211" i="4" s="1"/>
  <c r="A212" i="4" s="1"/>
  <c r="A204" i="4"/>
  <c r="A205" i="4" s="1"/>
  <c r="A206" i="4" s="1"/>
  <c r="A207" i="4" s="1"/>
  <c r="A199" i="4"/>
  <c r="A200" i="4" s="1"/>
  <c r="A201" i="4" s="1"/>
  <c r="A202" i="4" s="1"/>
  <c r="A194" i="4"/>
  <c r="A195" i="4" s="1"/>
  <c r="A196" i="4" s="1"/>
  <c r="A197" i="4" s="1"/>
  <c r="A189" i="4"/>
  <c r="A190" i="4" s="1"/>
  <c r="A191" i="4" s="1"/>
  <c r="A192" i="4" s="1"/>
  <c r="A184" i="4"/>
  <c r="A185" i="4" s="1"/>
  <c r="A186" i="4" s="1"/>
  <c r="A187" i="4" s="1"/>
  <c r="A179" i="4"/>
  <c r="A180" i="4" s="1"/>
  <c r="A181" i="4" s="1"/>
  <c r="A182" i="4" s="1"/>
  <c r="A174" i="4"/>
  <c r="A175" i="4" s="1"/>
  <c r="A176" i="4" s="1"/>
  <c r="A177" i="4" s="1"/>
  <c r="A169" i="4"/>
  <c r="A170" i="4" s="1"/>
  <c r="A171" i="4" s="1"/>
  <c r="A172" i="4" s="1"/>
  <c r="A164" i="4"/>
  <c r="A165" i="4" s="1"/>
  <c r="A166" i="4" s="1"/>
  <c r="A167" i="4" s="1"/>
  <c r="A159" i="4"/>
  <c r="A160" i="4" s="1"/>
  <c r="A161" i="4" s="1"/>
  <c r="A162" i="4" s="1"/>
  <c r="A154" i="4"/>
  <c r="A155" i="4" s="1"/>
  <c r="A156" i="4" s="1"/>
  <c r="A157" i="4" s="1"/>
  <c r="A149" i="4"/>
  <c r="A150" i="4" s="1"/>
  <c r="A151" i="4" s="1"/>
  <c r="A152" i="4" s="1"/>
  <c r="A144" i="4"/>
  <c r="A145" i="4" s="1"/>
  <c r="A146" i="4" s="1"/>
  <c r="A147" i="4" s="1"/>
  <c r="A139" i="4"/>
  <c r="A140" i="4" s="1"/>
  <c r="A141" i="4" s="1"/>
  <c r="A142" i="4" s="1"/>
  <c r="A134" i="4"/>
  <c r="A135" i="4" s="1"/>
  <c r="A136" i="4" s="1"/>
  <c r="A137" i="4" s="1"/>
  <c r="A129" i="4"/>
  <c r="A130" i="4" s="1"/>
  <c r="A131" i="4" s="1"/>
  <c r="A132" i="4" s="1"/>
  <c r="A124" i="4"/>
  <c r="A125" i="4" s="1"/>
  <c r="A126" i="4" s="1"/>
  <c r="A127" i="4" s="1"/>
  <c r="A119" i="4"/>
  <c r="A120" i="4" s="1"/>
  <c r="A121" i="4" s="1"/>
  <c r="A122" i="4" s="1"/>
  <c r="A114" i="4"/>
  <c r="A115" i="4" s="1"/>
  <c r="A116" i="4" s="1"/>
  <c r="A117" i="4" s="1"/>
  <c r="A109" i="4"/>
  <c r="A110" i="4" s="1"/>
  <c r="A111" i="4" s="1"/>
  <c r="A112" i="4" s="1"/>
  <c r="A104" i="4"/>
  <c r="A105" i="4" s="1"/>
  <c r="A106" i="4" s="1"/>
  <c r="A107" i="4" s="1"/>
  <c r="A99" i="4"/>
  <c r="A100" i="4" s="1"/>
  <c r="A101" i="4" s="1"/>
  <c r="A102" i="4" s="1"/>
  <c r="A94" i="4"/>
  <c r="A95" i="4" s="1"/>
  <c r="A96" i="4" s="1"/>
  <c r="A97" i="4" s="1"/>
  <c r="A89" i="4"/>
  <c r="A90" i="4" s="1"/>
  <c r="A91" i="4" s="1"/>
  <c r="A92" i="4" s="1"/>
  <c r="A84" i="4"/>
  <c r="A85" i="4" s="1"/>
  <c r="A86" i="4" s="1"/>
  <c r="A87" i="4" s="1"/>
  <c r="A79" i="4"/>
  <c r="A80" i="4" s="1"/>
  <c r="A81" i="4" s="1"/>
  <c r="A82" i="4" s="1"/>
  <c r="A74" i="4"/>
  <c r="A75" i="4" s="1"/>
  <c r="A76" i="4" s="1"/>
  <c r="A77" i="4" s="1"/>
  <c r="A69" i="4"/>
  <c r="A70" i="4" s="1"/>
  <c r="A71" i="4" s="1"/>
  <c r="A72" i="4" s="1"/>
  <c r="A64" i="4"/>
  <c r="A65" i="4" s="1"/>
  <c r="A66" i="4" s="1"/>
  <c r="A67" i="4" s="1"/>
  <c r="A59" i="4"/>
  <c r="A60" i="4" s="1"/>
  <c r="A61" i="4" s="1"/>
  <c r="A62" i="4" s="1"/>
  <c r="A54" i="4"/>
  <c r="A55" i="4" s="1"/>
  <c r="A56" i="4" s="1"/>
  <c r="A57" i="4" s="1"/>
  <c r="A49" i="4"/>
  <c r="A50" i="4" s="1"/>
  <c r="A51" i="4" s="1"/>
  <c r="A52" i="4" s="1"/>
  <c r="A44" i="4"/>
  <c r="A45" i="4" s="1"/>
  <c r="A46" i="4" s="1"/>
  <c r="A47" i="4" s="1"/>
  <c r="A39" i="4"/>
  <c r="A40" i="4" s="1"/>
  <c r="A41" i="4" s="1"/>
  <c r="A42" i="4" s="1"/>
  <c r="A34" i="4"/>
  <c r="A35" i="4" s="1"/>
  <c r="A36" i="4" s="1"/>
  <c r="A37" i="4" s="1"/>
  <c r="A29" i="4"/>
  <c r="A30" i="4" s="1"/>
  <c r="A31" i="4" s="1"/>
  <c r="A32" i="4" s="1"/>
  <c r="A24" i="4"/>
  <c r="A25" i="4" s="1"/>
  <c r="A26" i="4" s="1"/>
  <c r="A27" i="4" s="1"/>
  <c r="A19" i="4"/>
  <c r="A20" i="4" s="1"/>
  <c r="A21" i="4" s="1"/>
  <c r="A22" i="4" s="1"/>
  <c r="A14" i="4"/>
  <c r="A15" i="4" s="1"/>
  <c r="A16" i="4" s="1"/>
  <c r="A17" i="4" s="1"/>
  <c r="AC37" i="3"/>
  <c r="AD37" i="3"/>
  <c r="AE37" i="3"/>
  <c r="AB37" i="3"/>
  <c r="AB38" i="3"/>
  <c r="AB40" i="3"/>
  <c r="AB41" i="3"/>
  <c r="AB39" i="3"/>
  <c r="AB46" i="3"/>
  <c r="B46" i="3" a="1"/>
  <c r="B46" i="3" s="1"/>
  <c r="H51" i="3" a="1"/>
  <c r="H51" i="3" s="1"/>
  <c r="H46" i="3" a="1"/>
  <c r="H46" i="3" s="1"/>
  <c r="CC46" i="3" l="1"/>
  <c r="F2" i="3"/>
  <c r="A47" i="3"/>
  <c r="A48" i="3" s="1"/>
  <c r="A49" i="3" s="1"/>
  <c r="A50" i="3" s="1"/>
  <c r="A52" i="3"/>
  <c r="A53" i="3" s="1"/>
  <c r="A54" i="3" s="1"/>
  <c r="A55" i="3" s="1"/>
  <c r="A57" i="3"/>
  <c r="A58" i="3" s="1"/>
  <c r="A59" i="3" s="1"/>
  <c r="A60" i="3" s="1"/>
  <c r="A62" i="3"/>
  <c r="A63" i="3" s="1"/>
  <c r="A64" i="3" s="1"/>
  <c r="A65" i="3" s="1"/>
  <c r="A67" i="3"/>
  <c r="A68" i="3" s="1"/>
  <c r="A69" i="3" s="1"/>
  <c r="A70" i="3" s="1"/>
  <c r="A72" i="3"/>
  <c r="A73" i="3" s="1"/>
  <c r="A74" i="3" s="1"/>
  <c r="A75" i="3" s="1"/>
  <c r="A77" i="3"/>
  <c r="A78" i="3" s="1"/>
  <c r="A79" i="3" s="1"/>
  <c r="A80" i="3" s="1"/>
  <c r="A82" i="3"/>
  <c r="A83" i="3" s="1"/>
  <c r="A84" i="3" s="1"/>
  <c r="A85" i="3" s="1"/>
  <c r="A87" i="3"/>
  <c r="A88" i="3" s="1"/>
  <c r="A89" i="3" s="1"/>
  <c r="A90" i="3" s="1"/>
  <c r="A92" i="3"/>
  <c r="A93" i="3" s="1"/>
  <c r="A94" i="3" s="1"/>
  <c r="A95" i="3" s="1"/>
  <c r="A97" i="3"/>
  <c r="A98" i="3" s="1"/>
  <c r="A99" i="3" s="1"/>
  <c r="A100" i="3" s="1"/>
  <c r="A102" i="3"/>
  <c r="A103" i="3" s="1"/>
  <c r="A104" i="3" s="1"/>
  <c r="A105" i="3" s="1"/>
  <c r="A107" i="3"/>
  <c r="A108" i="3" s="1"/>
  <c r="A109" i="3" s="1"/>
  <c r="A110" i="3" s="1"/>
  <c r="A112" i="3"/>
  <c r="A113" i="3" s="1"/>
  <c r="A114" i="3" s="1"/>
  <c r="A115" i="3" s="1"/>
  <c r="A117" i="3"/>
  <c r="A118" i="3" s="1"/>
  <c r="A119" i="3" s="1"/>
  <c r="A120" i="3" s="1"/>
  <c r="A122" i="3"/>
  <c r="A123" i="3" s="1"/>
  <c r="A124" i="3" s="1"/>
  <c r="A125" i="3" s="1"/>
  <c r="A127" i="3"/>
  <c r="A128" i="3" s="1"/>
  <c r="A129" i="3" s="1"/>
  <c r="A130" i="3" s="1"/>
  <c r="A132" i="3"/>
  <c r="A133" i="3" s="1"/>
  <c r="A134" i="3" s="1"/>
  <c r="A135" i="3" s="1"/>
  <c r="A137" i="3"/>
  <c r="A138" i="3" s="1"/>
  <c r="A139" i="3" s="1"/>
  <c r="A140" i="3" s="1"/>
  <c r="A142" i="3"/>
  <c r="A143" i="3" s="1"/>
  <c r="A144" i="3" s="1"/>
  <c r="A145" i="3" s="1"/>
  <c r="A147" i="3"/>
  <c r="A148" i="3" s="1"/>
  <c r="A149" i="3" s="1"/>
  <c r="A150" i="3" s="1"/>
  <c r="A152" i="3"/>
  <c r="A153" i="3" s="1"/>
  <c r="A154" i="3" s="1"/>
  <c r="A155" i="3" s="1"/>
  <c r="A157" i="3"/>
  <c r="A158" i="3" s="1"/>
  <c r="A159" i="3" s="1"/>
  <c r="A160" i="3" s="1"/>
  <c r="A162" i="3"/>
  <c r="A163" i="3" s="1"/>
  <c r="A164" i="3" s="1"/>
  <c r="A165" i="3" s="1"/>
  <c r="A167" i="3"/>
  <c r="A168" i="3" s="1"/>
  <c r="A169" i="3" s="1"/>
  <c r="A170" i="3" s="1"/>
  <c r="A172" i="3"/>
  <c r="A173" i="3" s="1"/>
  <c r="A174" i="3" s="1"/>
  <c r="A175" i="3" s="1"/>
  <c r="A177" i="3"/>
  <c r="A178" i="3" s="1"/>
  <c r="A179" i="3" s="1"/>
  <c r="A180" i="3" s="1"/>
  <c r="A182" i="3"/>
  <c r="A183" i="3" s="1"/>
  <c r="A184" i="3" s="1"/>
  <c r="A185" i="3" s="1"/>
  <c r="A187" i="3"/>
  <c r="A188" i="3" s="1"/>
  <c r="A189" i="3" s="1"/>
  <c r="A190" i="3" s="1"/>
  <c r="A192" i="3"/>
  <c r="A193" i="3" s="1"/>
  <c r="A194" i="3" s="1"/>
  <c r="A195" i="3" s="1"/>
  <c r="A197" i="3"/>
  <c r="A198" i="3" s="1"/>
  <c r="A199" i="3" s="1"/>
  <c r="A200" i="3" s="1"/>
  <c r="A202" i="3"/>
  <c r="A203" i="3" s="1"/>
  <c r="A204" i="3" s="1"/>
  <c r="A205" i="3" s="1"/>
  <c r="A207" i="3"/>
  <c r="A208" i="3" s="1"/>
  <c r="A209" i="3" s="1"/>
  <c r="A210" i="3" s="1"/>
  <c r="A212" i="3"/>
  <c r="A213" i="3" s="1"/>
  <c r="A214" i="3" s="1"/>
  <c r="A215" i="3" s="1"/>
  <c r="A217" i="3"/>
  <c r="A218" i="3" s="1"/>
  <c r="A219" i="3" s="1"/>
  <c r="A220" i="3" s="1"/>
  <c r="A222" i="3"/>
  <c r="A223" i="3" s="1"/>
  <c r="A224" i="3" s="1"/>
  <c r="A225" i="3" s="1"/>
  <c r="A227" i="3"/>
  <c r="A228" i="3" s="1"/>
  <c r="A229" i="3" s="1"/>
  <c r="A230" i="3" s="1"/>
  <c r="A232" i="3"/>
  <c r="A233" i="3" s="1"/>
  <c r="A234" i="3" s="1"/>
  <c r="A235" i="3" s="1"/>
  <c r="A237" i="3"/>
  <c r="A238" i="3" s="1"/>
  <c r="A239" i="3" s="1"/>
  <c r="A240" i="3" s="1"/>
  <c r="A242" i="3"/>
  <c r="A243" i="3" s="1"/>
  <c r="A244" i="3" s="1"/>
  <c r="A245" i="3" s="1"/>
  <c r="A247" i="3"/>
  <c r="A248" i="3" s="1"/>
  <c r="A249" i="3" s="1"/>
  <c r="A250" i="3" s="1"/>
  <c r="A252" i="3"/>
  <c r="A253" i="3" s="1"/>
  <c r="A254" i="3" s="1"/>
  <c r="A255" i="3" s="1"/>
  <c r="A257" i="3"/>
  <c r="A258" i="3" s="1"/>
  <c r="A259" i="3" s="1"/>
  <c r="A260" i="3" s="1"/>
  <c r="A262" i="3"/>
  <c r="A263" i="3" s="1"/>
  <c r="A264" i="3" s="1"/>
  <c r="A265" i="3" s="1"/>
  <c r="A267" i="3"/>
  <c r="A268" i="3" s="1"/>
  <c r="A269" i="3" s="1"/>
  <c r="A270" i="3" s="1"/>
  <c r="A272" i="3"/>
  <c r="A273" i="3" s="1"/>
  <c r="A274" i="3" s="1"/>
  <c r="A275" i="3" s="1"/>
  <c r="A277" i="3"/>
  <c r="A278" i="3" s="1"/>
  <c r="A279" i="3" s="1"/>
  <c r="A280" i="3" s="1"/>
  <c r="A282" i="3"/>
  <c r="A283" i="3" s="1"/>
  <c r="A284" i="3" s="1"/>
  <c r="A285" i="3" s="1"/>
  <c r="A287" i="3"/>
  <c r="A288" i="3" s="1"/>
  <c r="A289" i="3" s="1"/>
  <c r="A290" i="3" s="1"/>
  <c r="A292" i="3"/>
  <c r="A293" i="3" s="1"/>
  <c r="A294" i="3" s="1"/>
  <c r="A295" i="3" s="1"/>
  <c r="A297" i="3"/>
  <c r="A298" i="3" s="1"/>
  <c r="A299" i="3" s="1"/>
  <c r="A300" i="3" s="1"/>
  <c r="A302" i="3"/>
  <c r="A303" i="3" s="1"/>
  <c r="A304" i="3" s="1"/>
  <c r="A305" i="3" s="1"/>
  <c r="A307" i="3"/>
  <c r="A308" i="3" s="1"/>
  <c r="A309" i="3" s="1"/>
  <c r="A310" i="3" s="1"/>
  <c r="A312" i="3"/>
  <c r="A313" i="3" s="1"/>
  <c r="A314" i="3" s="1"/>
  <c r="A315" i="3" s="1"/>
  <c r="A317" i="3"/>
  <c r="A318" i="3" s="1"/>
  <c r="A319" i="3" s="1"/>
  <c r="A320" i="3" s="1"/>
  <c r="A322" i="3"/>
  <c r="A323" i="3" s="1"/>
  <c r="A324" i="3" s="1"/>
  <c r="A325" i="3" s="1"/>
  <c r="A327" i="3"/>
  <c r="A328" i="3" s="1"/>
  <c r="A329" i="3" s="1"/>
  <c r="A330" i="3" s="1"/>
  <c r="A332" i="3"/>
  <c r="A333" i="3" s="1"/>
  <c r="A334" i="3" s="1"/>
  <c r="A335" i="3" s="1"/>
  <c r="A337" i="3"/>
  <c r="A338" i="3" s="1"/>
  <c r="A339" i="3" s="1"/>
  <c r="A340" i="3" s="1"/>
  <c r="A342" i="3"/>
  <c r="A343" i="3" s="1"/>
  <c r="A344" i="3" s="1"/>
  <c r="A345" i="3" s="1"/>
  <c r="A347" i="3"/>
  <c r="A348" i="3" s="1"/>
  <c r="A349" i="3" s="1"/>
  <c r="A350" i="3" s="1"/>
  <c r="A352" i="3"/>
  <c r="A353" i="3" s="1"/>
  <c r="A354" i="3" s="1"/>
  <c r="A355" i="3" s="1"/>
  <c r="A357" i="3"/>
  <c r="A358" i="3" s="1"/>
  <c r="A359" i="3" s="1"/>
  <c r="A360" i="3" s="1"/>
  <c r="A362" i="3"/>
  <c r="A363" i="3" s="1"/>
  <c r="A364" i="3" s="1"/>
  <c r="A365" i="3" s="1"/>
  <c r="A367" i="3"/>
  <c r="A368" i="3" s="1"/>
  <c r="A369" i="3" s="1"/>
  <c r="A370" i="3" s="1"/>
  <c r="A372" i="3"/>
  <c r="A373" i="3" s="1"/>
  <c r="A374" i="3" s="1"/>
  <c r="A375" i="3" s="1"/>
  <c r="A377" i="3"/>
  <c r="A378" i="3" s="1"/>
  <c r="A379" i="3" s="1"/>
  <c r="A380" i="3" s="1"/>
  <c r="A382" i="3"/>
  <c r="A383" i="3" s="1"/>
  <c r="A384" i="3" s="1"/>
  <c r="A385" i="3" s="1"/>
  <c r="A387" i="3"/>
  <c r="A388" i="3" s="1"/>
  <c r="A389" i="3" s="1"/>
  <c r="A390" i="3" s="1"/>
  <c r="A392" i="3"/>
  <c r="A393" i="3" s="1"/>
  <c r="A394" i="3" s="1"/>
  <c r="A395" i="3" s="1"/>
  <c r="A397" i="3"/>
  <c r="A398" i="3" s="1"/>
  <c r="A399" i="3" s="1"/>
  <c r="A400" i="3" s="1"/>
  <c r="A402" i="3"/>
  <c r="A403" i="3" s="1"/>
  <c r="A404" i="3" s="1"/>
  <c r="A405" i="3" s="1"/>
  <c r="A407" i="3"/>
  <c r="A408" i="3" s="1"/>
  <c r="A409" i="3" s="1"/>
  <c r="A410" i="3" s="1"/>
  <c r="A412" i="3"/>
  <c r="A413" i="3" s="1"/>
  <c r="A414" i="3" s="1"/>
  <c r="A415" i="3" s="1"/>
  <c r="A417" i="3"/>
  <c r="A418" i="3" s="1"/>
  <c r="A419" i="3" s="1"/>
  <c r="A420" i="3" s="1"/>
  <c r="A422" i="3"/>
  <c r="A423" i="3" s="1"/>
  <c r="A424" i="3" s="1"/>
  <c r="A425" i="3" s="1"/>
  <c r="A427" i="3"/>
  <c r="A428" i="3" s="1"/>
  <c r="A429" i="3" s="1"/>
  <c r="A430" i="3" s="1"/>
  <c r="A432" i="3"/>
  <c r="A433" i="3" s="1"/>
  <c r="A434" i="3" s="1"/>
  <c r="A435" i="3" s="1"/>
  <c r="A437" i="3"/>
  <c r="A438" i="3" s="1"/>
  <c r="A439" i="3" s="1"/>
  <c r="A440" i="3" s="1"/>
  <c r="A442" i="3"/>
  <c r="A443" i="3" s="1"/>
  <c r="A444" i="3" s="1"/>
  <c r="A445" i="3" s="1"/>
  <c r="A447" i="3"/>
  <c r="A448" i="3" s="1"/>
  <c r="A449" i="3" s="1"/>
  <c r="A450" i="3" s="1"/>
  <c r="A452" i="3"/>
  <c r="A453" i="3" s="1"/>
  <c r="A454" i="3" s="1"/>
  <c r="A455" i="3" s="1"/>
  <c r="A457" i="3"/>
  <c r="A458" i="3" s="1"/>
  <c r="A459" i="3" s="1"/>
  <c r="A460" i="3" s="1"/>
  <c r="A462" i="3"/>
  <c r="A463" i="3" s="1"/>
  <c r="A464" i="3" s="1"/>
  <c r="A465" i="3" s="1"/>
  <c r="A467" i="3"/>
  <c r="A468" i="3" s="1"/>
  <c r="A469" i="3" s="1"/>
  <c r="A470" i="3" s="1"/>
  <c r="A472" i="3"/>
  <c r="A473" i="3" s="1"/>
  <c r="A474" i="3" s="1"/>
  <c r="A475" i="3" s="1"/>
  <c r="A477" i="3"/>
  <c r="A478" i="3" s="1"/>
  <c r="A479" i="3" s="1"/>
  <c r="A480" i="3" s="1"/>
  <c r="A482" i="3"/>
  <c r="A483" i="3" s="1"/>
  <c r="A484" i="3" s="1"/>
  <c r="A485" i="3" s="1"/>
  <c r="A487" i="3"/>
  <c r="A488" i="3" s="1"/>
  <c r="A489" i="3" s="1"/>
  <c r="A490" i="3" s="1"/>
  <c r="A492" i="3"/>
  <c r="A493" i="3" s="1"/>
  <c r="A494" i="3" s="1"/>
  <c r="A495" i="3" s="1"/>
  <c r="A497" i="3"/>
  <c r="A498" i="3" s="1"/>
  <c r="A499" i="3" s="1"/>
  <c r="A500" i="3" s="1"/>
  <c r="A502" i="3"/>
  <c r="A503" i="3" s="1"/>
  <c r="A504" i="3" s="1"/>
  <c r="A505" i="3" s="1"/>
  <c r="A507" i="3"/>
  <c r="A508" i="3" s="1"/>
  <c r="A509" i="3" s="1"/>
  <c r="A510" i="3" s="1"/>
  <c r="A512" i="3"/>
  <c r="A513" i="3" s="1"/>
  <c r="A514" i="3" s="1"/>
  <c r="A515" i="3" s="1"/>
  <c r="A517" i="3"/>
  <c r="A518" i="3" s="1"/>
  <c r="A519" i="3" s="1"/>
  <c r="A520" i="3" s="1"/>
  <c r="A522" i="3"/>
  <c r="A523" i="3" s="1"/>
  <c r="A524" i="3" s="1"/>
  <c r="A525" i="3" s="1"/>
  <c r="A527" i="3"/>
  <c r="A528" i="3" s="1"/>
  <c r="A529" i="3" s="1"/>
  <c r="A530" i="3" s="1"/>
  <c r="A532" i="3"/>
  <c r="A533" i="3" s="1"/>
  <c r="A534" i="3" s="1"/>
  <c r="A535" i="3" s="1"/>
  <c r="A537" i="3"/>
  <c r="A538" i="3" s="1"/>
  <c r="A539" i="3" s="1"/>
  <c r="A540" i="3" s="1"/>
  <c r="A542" i="3"/>
  <c r="A543" i="3" s="1"/>
  <c r="A544" i="3" s="1"/>
  <c r="A545" i="3" s="1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Z2" i="3"/>
  <c r="Q2" i="3"/>
  <c r="R2" i="3"/>
  <c r="S2" i="3"/>
  <c r="T2" i="3"/>
  <c r="U2" i="3"/>
  <c r="V2" i="3"/>
  <c r="W2" i="3"/>
  <c r="X2" i="3"/>
  <c r="Y2" i="3"/>
  <c r="C2" i="3"/>
  <c r="D2" i="3"/>
  <c r="E2" i="3"/>
  <c r="G2" i="3"/>
  <c r="H2" i="3"/>
  <c r="I2" i="3"/>
  <c r="J2" i="3"/>
  <c r="K2" i="3"/>
  <c r="L2" i="3"/>
  <c r="M2" i="3"/>
  <c r="N2" i="3"/>
  <c r="O2" i="3"/>
  <c r="P2" i="3"/>
  <c r="B2" i="3"/>
  <c r="C37" i="3" l="1" a="1"/>
  <c r="C37" i="3" s="1"/>
  <c r="O37" i="3" a="1"/>
  <c r="O37" i="3" s="1"/>
  <c r="Y37" i="3" a="1"/>
  <c r="Y37" i="3" s="1"/>
  <c r="X37" i="3" a="1"/>
  <c r="X37" i="3" s="1"/>
  <c r="W37" i="3" a="1"/>
  <c r="W37" i="3" s="1"/>
  <c r="V37" i="3" a="1"/>
  <c r="V37" i="3" s="1"/>
  <c r="U37" i="3" a="1"/>
  <c r="U37" i="3" s="1"/>
  <c r="N37" i="3" a="1"/>
  <c r="N37" i="3" s="1"/>
  <c r="I37" i="3" a="1"/>
  <c r="I37" i="3" s="1"/>
  <c r="M37" i="3" a="1"/>
  <c r="M37" i="3" s="1"/>
  <c r="H37" i="3" a="1"/>
  <c r="H37" i="3" s="1"/>
  <c r="L37" i="3" a="1"/>
  <c r="L37" i="3" s="1"/>
  <c r="J37" i="3" a="1"/>
  <c r="J37" i="3" s="1"/>
  <c r="S37" i="3" a="1"/>
  <c r="S37" i="3" s="1"/>
  <c r="R29" i="3" a="1"/>
  <c r="K37" i="3" a="1"/>
  <c r="K37" i="3" s="1"/>
  <c r="T37" i="3" a="1"/>
  <c r="T37" i="3" s="1"/>
  <c r="G37" i="3" a="1"/>
  <c r="G37" i="3" s="1"/>
  <c r="F37" i="3" a="1"/>
  <c r="F37" i="3" s="1"/>
  <c r="Q37" i="3" a="1"/>
  <c r="Q37" i="3" s="1"/>
  <c r="B37" i="3" a="1"/>
  <c r="B37" i="3" s="1"/>
  <c r="E29" i="3" a="1"/>
  <c r="Z37" i="3" a="1"/>
  <c r="Z37" i="3" s="1"/>
  <c r="P37" i="3" a="1"/>
  <c r="P37" i="3" s="1"/>
  <c r="D37" i="3" a="1"/>
  <c r="D37" i="3" s="1"/>
  <c r="Q29" i="3" a="1"/>
  <c r="D29" i="3" a="1"/>
  <c r="R37" i="3" a="1"/>
  <c r="R37" i="3" s="1"/>
  <c r="E37" i="3" a="1"/>
  <c r="E37" i="3" s="1"/>
  <c r="P29" i="3" a="1"/>
  <c r="C29" i="3" a="1"/>
  <c r="F29" i="3" a="1"/>
  <c r="O29" i="3" a="1"/>
  <c r="B29" i="3" a="1"/>
  <c r="Z29" i="3" a="1"/>
  <c r="N29" i="3" a="1"/>
  <c r="Y29" i="3" a="1"/>
  <c r="M29" i="3" a="1"/>
  <c r="X29" i="3" a="1"/>
  <c r="L29" i="3" a="1"/>
  <c r="W29" i="3" a="1"/>
  <c r="K29" i="3" a="1"/>
  <c r="V29" i="3" a="1"/>
  <c r="J29" i="3" a="1"/>
  <c r="U29" i="3" a="1"/>
  <c r="I29" i="3" a="1"/>
  <c r="T29" i="3" a="1"/>
  <c r="H29" i="3" a="1"/>
  <c r="S29" i="3" a="1"/>
  <c r="G29" i="3" a="1"/>
  <c r="A38" i="3" l="1"/>
  <c r="Z29" i="3"/>
  <c r="Z68" i="3" a="1"/>
  <c r="Z68" i="3" s="1"/>
  <c r="Z73" i="3" a="1"/>
  <c r="Z73" i="3" s="1"/>
  <c r="Z82" i="3" a="1"/>
  <c r="Z82" i="3" s="1"/>
  <c r="Z88" i="3" a="1"/>
  <c r="Z88" i="3" s="1"/>
  <c r="Z57" i="3" a="1"/>
  <c r="Z57" i="3" s="1"/>
  <c r="Z62" i="3" a="1"/>
  <c r="Z62" i="3" s="1"/>
  <c r="Z78" i="3" a="1"/>
  <c r="Z78" i="3" s="1"/>
  <c r="Z79" i="3" a="1"/>
  <c r="Z79" i="3" s="1"/>
  <c r="Z80" i="3" a="1"/>
  <c r="Z80" i="3" s="1"/>
  <c r="Z63" i="3" a="1"/>
  <c r="Z63" i="3" s="1"/>
  <c r="Z69" i="3" a="1"/>
  <c r="Z69" i="3" s="1"/>
  <c r="Z64" i="3" a="1"/>
  <c r="Z64" i="3" s="1"/>
  <c r="Z58" i="3" a="1"/>
  <c r="Z58" i="3" s="1"/>
  <c r="Z65" i="3" a="1"/>
  <c r="Z65" i="3" s="1"/>
  <c r="Z59" i="3" a="1"/>
  <c r="Z59" i="3" s="1"/>
  <c r="Z60" i="3" a="1"/>
  <c r="Z60" i="3" s="1"/>
  <c r="Z74" i="3" a="1"/>
  <c r="Z74" i="3" s="1"/>
  <c r="Z104" i="3" a="1"/>
  <c r="Z104" i="3" s="1"/>
  <c r="Z124" i="3" a="1"/>
  <c r="Z124" i="3" s="1"/>
  <c r="Z145" i="3" a="1"/>
  <c r="Z145" i="3" s="1"/>
  <c r="Z154" i="3" a="1"/>
  <c r="Z154" i="3" s="1"/>
  <c r="Z155" i="3" a="1"/>
  <c r="Z155" i="3" s="1"/>
  <c r="Z84" i="3" a="1"/>
  <c r="Z84" i="3" s="1"/>
  <c r="Z125" i="3" a="1"/>
  <c r="Z125" i="3" s="1"/>
  <c r="Z132" i="3" a="1"/>
  <c r="Z132" i="3" s="1"/>
  <c r="Z133" i="3" a="1"/>
  <c r="Z133" i="3" s="1"/>
  <c r="Z90" i="3" a="1"/>
  <c r="Z90" i="3" s="1"/>
  <c r="Z94" i="3" a="1"/>
  <c r="Z94" i="3" s="1"/>
  <c r="Z105" i="3" a="1"/>
  <c r="Z105" i="3" s="1"/>
  <c r="Z108" i="3" a="1"/>
  <c r="Z108" i="3" s="1"/>
  <c r="Z77" i="3" a="1"/>
  <c r="Z77" i="3" s="1"/>
  <c r="Z83" i="3" a="1"/>
  <c r="Z83" i="3" s="1"/>
  <c r="Z87" i="3" a="1"/>
  <c r="Z87" i="3" s="1"/>
  <c r="Z97" i="3" a="1"/>
  <c r="Z97" i="3" s="1"/>
  <c r="Z98" i="3" a="1"/>
  <c r="Z98" i="3" s="1"/>
  <c r="Z99" i="3" a="1"/>
  <c r="Z99" i="3" s="1"/>
  <c r="Z100" i="3" a="1"/>
  <c r="Z100" i="3" s="1"/>
  <c r="Z117" i="3" a="1"/>
  <c r="Z117" i="3" s="1"/>
  <c r="Z120" i="3" a="1"/>
  <c r="Z120" i="3" s="1"/>
  <c r="Z70" i="3" a="1"/>
  <c r="Z70" i="3" s="1"/>
  <c r="Z93" i="3" a="1"/>
  <c r="Z93" i="3" s="1"/>
  <c r="Z110" i="3" a="1"/>
  <c r="Z110" i="3" s="1"/>
  <c r="Z113" i="3" a="1"/>
  <c r="Z113" i="3" s="1"/>
  <c r="Z92" i="3" a="1"/>
  <c r="Z92" i="3" s="1"/>
  <c r="Z115" i="3" a="1"/>
  <c r="Z115" i="3" s="1"/>
  <c r="Z89" i="3" a="1"/>
  <c r="Z89" i="3" s="1"/>
  <c r="Z67" i="3" a="1"/>
  <c r="Z67" i="3" s="1"/>
  <c r="Z102" i="3" a="1"/>
  <c r="Z102" i="3" s="1"/>
  <c r="Z107" i="3" a="1"/>
  <c r="Z107" i="3" s="1"/>
  <c r="Z118" i="3" a="1"/>
  <c r="Z118" i="3" s="1"/>
  <c r="Z75" i="3" a="1"/>
  <c r="Z75" i="3" s="1"/>
  <c r="Z122" i="3" a="1"/>
  <c r="Z122" i="3" s="1"/>
  <c r="Z72" i="3" a="1"/>
  <c r="Z72" i="3" s="1"/>
  <c r="Z103" i="3" a="1"/>
  <c r="Z103" i="3" s="1"/>
  <c r="Z109" i="3" a="1"/>
  <c r="Z109" i="3" s="1"/>
  <c r="Z112" i="3" a="1"/>
  <c r="Z112" i="3" s="1"/>
  <c r="Z149" i="3" a="1"/>
  <c r="Z149" i="3" s="1"/>
  <c r="Z160" i="3" a="1"/>
  <c r="Z160" i="3" s="1"/>
  <c r="Z182" i="3" a="1"/>
  <c r="Z182" i="3" s="1"/>
  <c r="Z187" i="3" a="1"/>
  <c r="Z187" i="3" s="1"/>
  <c r="Z189" i="3" a="1"/>
  <c r="Z189" i="3" s="1"/>
  <c r="Z197" i="3" a="1"/>
  <c r="Z197" i="3" s="1"/>
  <c r="Z198" i="3" a="1"/>
  <c r="Z198" i="3" s="1"/>
  <c r="Z204" i="3" a="1"/>
  <c r="Z204" i="3" s="1"/>
  <c r="Z209" i="3" a="1"/>
  <c r="Z209" i="3" s="1"/>
  <c r="Z95" i="3" a="1"/>
  <c r="Z95" i="3" s="1"/>
  <c r="Z134" i="3" a="1"/>
  <c r="Z134" i="3" s="1"/>
  <c r="Z143" i="3" a="1"/>
  <c r="Z143" i="3" s="1"/>
  <c r="Z184" i="3" a="1"/>
  <c r="Z184" i="3" s="1"/>
  <c r="Z192" i="3" a="1"/>
  <c r="Z192" i="3" s="1"/>
  <c r="Z165" i="3" a="1"/>
  <c r="Z165" i="3" s="1"/>
  <c r="Z172" i="3" a="1"/>
  <c r="Z172" i="3" s="1"/>
  <c r="Z180" i="3" a="1"/>
  <c r="Z180" i="3" s="1"/>
  <c r="Z130" i="3" a="1"/>
  <c r="Z130" i="3" s="1"/>
  <c r="Z140" i="3" a="1"/>
  <c r="Z140" i="3" s="1"/>
  <c r="Z147" i="3" a="1"/>
  <c r="Z147" i="3" s="1"/>
  <c r="Z152" i="3" a="1"/>
  <c r="Z152" i="3" s="1"/>
  <c r="Z159" i="3" a="1"/>
  <c r="Z159" i="3" s="1"/>
  <c r="Z177" i="3" a="1"/>
  <c r="Z177" i="3" s="1"/>
  <c r="Z137" i="3" a="1"/>
  <c r="Z137" i="3" s="1"/>
  <c r="Z142" i="3" a="1"/>
  <c r="Z142" i="3" s="1"/>
  <c r="Z150" i="3" a="1"/>
  <c r="Z150" i="3" s="1"/>
  <c r="Z169" i="3" a="1"/>
  <c r="Z169" i="3" s="1"/>
  <c r="Z158" i="3" a="1"/>
  <c r="Z158" i="3" s="1"/>
  <c r="Z173" i="3" a="1"/>
  <c r="Z173" i="3" s="1"/>
  <c r="Z178" i="3" a="1"/>
  <c r="Z178" i="3" s="1"/>
  <c r="Z183" i="3" a="1"/>
  <c r="Z183" i="3" s="1"/>
  <c r="Z127" i="3" a="1"/>
  <c r="Z127" i="3" s="1"/>
  <c r="Z135" i="3" a="1"/>
  <c r="Z135" i="3" s="1"/>
  <c r="Z139" i="3" a="1"/>
  <c r="Z139" i="3" s="1"/>
  <c r="Z164" i="3" a="1"/>
  <c r="Z164" i="3" s="1"/>
  <c r="Z129" i="3" a="1"/>
  <c r="Z129" i="3" s="1"/>
  <c r="Z144" i="3" a="1"/>
  <c r="Z144" i="3" s="1"/>
  <c r="Z157" i="3" a="1"/>
  <c r="Z157" i="3" s="1"/>
  <c r="Z163" i="3" a="1"/>
  <c r="Z163" i="3" s="1"/>
  <c r="Z174" i="3" a="1"/>
  <c r="Z174" i="3" s="1"/>
  <c r="Z123" i="3" a="1"/>
  <c r="Z123" i="3" s="1"/>
  <c r="Z148" i="3" a="1"/>
  <c r="Z148" i="3" s="1"/>
  <c r="Z170" i="3" a="1"/>
  <c r="Z170" i="3" s="1"/>
  <c r="Z179" i="3" a="1"/>
  <c r="Z179" i="3" s="1"/>
  <c r="Z153" i="3" a="1"/>
  <c r="Z153" i="3" s="1"/>
  <c r="Z162" i="3" a="1"/>
  <c r="Z162" i="3" s="1"/>
  <c r="Z168" i="3" a="1"/>
  <c r="Z168" i="3" s="1"/>
  <c r="Z185" i="3" a="1"/>
  <c r="Z185" i="3" s="1"/>
  <c r="Z85" i="3" a="1"/>
  <c r="Z85" i="3" s="1"/>
  <c r="Z114" i="3" a="1"/>
  <c r="Z114" i="3" s="1"/>
  <c r="Z119" i="3" a="1"/>
  <c r="Z119" i="3" s="1"/>
  <c r="Z167" i="3" a="1"/>
  <c r="Z167" i="3" s="1"/>
  <c r="Z188" i="3" a="1"/>
  <c r="Z188" i="3" s="1"/>
  <c r="Z233" i="3" a="1"/>
  <c r="Z233" i="3" s="1"/>
  <c r="Z288" i="3" a="1"/>
  <c r="Z288" i="3" s="1"/>
  <c r="Z193" i="3" a="1"/>
  <c r="Z193" i="3" s="1"/>
  <c r="Z200" i="3" a="1"/>
  <c r="Z200" i="3" s="1"/>
  <c r="Z205" i="3" a="1"/>
  <c r="Z205" i="3" s="1"/>
  <c r="Z212" i="3" a="1"/>
  <c r="Z212" i="3" s="1"/>
  <c r="Z243" i="3" a="1"/>
  <c r="Z243" i="3" s="1"/>
  <c r="Z249" i="3" a="1"/>
  <c r="Z249" i="3" s="1"/>
  <c r="Z253" i="3" a="1"/>
  <c r="Z253" i="3" s="1"/>
  <c r="Z222" i="3" a="1"/>
  <c r="Z222" i="3" s="1"/>
  <c r="Z224" i="3" a="1"/>
  <c r="Z224" i="3" s="1"/>
  <c r="Z202" i="3" a="1"/>
  <c r="Z202" i="3" s="1"/>
  <c r="Z207" i="3" a="1"/>
  <c r="Z207" i="3" s="1"/>
  <c r="Z220" i="3" a="1"/>
  <c r="Z220" i="3" s="1"/>
  <c r="Z138" i="3" a="1"/>
  <c r="Z138" i="3" s="1"/>
  <c r="Z175" i="3" a="1"/>
  <c r="Z175" i="3" s="1"/>
  <c r="Z214" i="3" a="1"/>
  <c r="Z214" i="3" s="1"/>
  <c r="Z218" i="3" a="1"/>
  <c r="Z218" i="3" s="1"/>
  <c r="Z229" i="3" a="1"/>
  <c r="Z229" i="3" s="1"/>
  <c r="Z239" i="3" a="1"/>
  <c r="Z239" i="3" s="1"/>
  <c r="Z194" i="3" a="1"/>
  <c r="Z194" i="3" s="1"/>
  <c r="Z234" i="3" a="1"/>
  <c r="Z234" i="3" s="1"/>
  <c r="Z245" i="3" a="1"/>
  <c r="Z245" i="3" s="1"/>
  <c r="Z248" i="3" a="1"/>
  <c r="Z248" i="3" s="1"/>
  <c r="Z227" i="3" a="1"/>
  <c r="Z227" i="3" s="1"/>
  <c r="Z128" i="3" a="1"/>
  <c r="Z128" i="3" s="1"/>
  <c r="Z190" i="3" a="1"/>
  <c r="Z190" i="3" s="1"/>
  <c r="Z225" i="3" a="1"/>
  <c r="Z225" i="3" s="1"/>
  <c r="Z232" i="3" a="1"/>
  <c r="Z232" i="3" s="1"/>
  <c r="Z237" i="3" a="1"/>
  <c r="Z237" i="3" s="1"/>
  <c r="Z240" i="3" a="1"/>
  <c r="Z240" i="3" s="1"/>
  <c r="Z195" i="3" a="1"/>
  <c r="Z195" i="3" s="1"/>
  <c r="Z199" i="3" a="1"/>
  <c r="Z199" i="3" s="1"/>
  <c r="Z213" i="3" a="1"/>
  <c r="Z213" i="3" s="1"/>
  <c r="Z223" i="3" a="1"/>
  <c r="Z223" i="3" s="1"/>
  <c r="Z219" i="3" a="1"/>
  <c r="Z219" i="3" s="1"/>
  <c r="Z203" i="3" a="1"/>
  <c r="Z203" i="3" s="1"/>
  <c r="Z208" i="3" a="1"/>
  <c r="Z208" i="3" s="1"/>
  <c r="Z217" i="3" a="1"/>
  <c r="Z217" i="3" s="1"/>
  <c r="Z228" i="3" a="1"/>
  <c r="Z228" i="3" s="1"/>
  <c r="Z230" i="3" a="1"/>
  <c r="Z230" i="3" s="1"/>
  <c r="Z264" i="3" a="1"/>
  <c r="Z264" i="3" s="1"/>
  <c r="Z275" i="3" a="1"/>
  <c r="Z275" i="3" s="1"/>
  <c r="Z278" i="3" a="1"/>
  <c r="Z278" i="3" s="1"/>
  <c r="Z284" i="3" a="1"/>
  <c r="Z284" i="3" s="1"/>
  <c r="Z298" i="3" a="1"/>
  <c r="Z298" i="3" s="1"/>
  <c r="Z322" i="3" a="1"/>
  <c r="Z322" i="3" s="1"/>
  <c r="Z330" i="3" a="1"/>
  <c r="Z330" i="3" s="1"/>
  <c r="Z333" i="3" a="1"/>
  <c r="Z333" i="3" s="1"/>
  <c r="Z265" i="3" a="1"/>
  <c r="Z265" i="3" s="1"/>
  <c r="Z293" i="3" a="1"/>
  <c r="Z293" i="3" s="1"/>
  <c r="Z312" i="3" a="1"/>
  <c r="Z312" i="3" s="1"/>
  <c r="Z317" i="3" a="1"/>
  <c r="Z317" i="3" s="1"/>
  <c r="Z257" i="3" a="1"/>
  <c r="Z257" i="3" s="1"/>
  <c r="Z258" i="3" a="1"/>
  <c r="Z258" i="3" s="1"/>
  <c r="Z289" i="3" a="1"/>
  <c r="Z289" i="3" s="1"/>
  <c r="Z303" i="3" a="1"/>
  <c r="Z303" i="3" s="1"/>
  <c r="Z307" i="3" a="1"/>
  <c r="Z307" i="3" s="1"/>
  <c r="Z318" i="3" a="1"/>
  <c r="Z318" i="3" s="1"/>
  <c r="Z259" i="3" a="1"/>
  <c r="Z259" i="3" s="1"/>
  <c r="Z252" i="3" a="1"/>
  <c r="Z252" i="3" s="1"/>
  <c r="Z273" i="3" a="1"/>
  <c r="Z273" i="3" s="1"/>
  <c r="Z277" i="3" a="1"/>
  <c r="Z277" i="3" s="1"/>
  <c r="Z280" i="3" a="1"/>
  <c r="Z280" i="3" s="1"/>
  <c r="Z283" i="3" a="1"/>
  <c r="Z283" i="3" s="1"/>
  <c r="Z294" i="3" a="1"/>
  <c r="Z294" i="3" s="1"/>
  <c r="Z260" i="3" a="1"/>
  <c r="Z260" i="3" s="1"/>
  <c r="Z267" i="3" a="1"/>
  <c r="Z267" i="3" s="1"/>
  <c r="Z290" i="3" a="1"/>
  <c r="Z290" i="3" s="1"/>
  <c r="Z299" i="3" a="1"/>
  <c r="Z299" i="3" s="1"/>
  <c r="Z308" i="3" a="1"/>
  <c r="Z308" i="3" s="1"/>
  <c r="Z238" i="3" a="1"/>
  <c r="Z238" i="3" s="1"/>
  <c r="Z242" i="3" a="1"/>
  <c r="Z242" i="3" s="1"/>
  <c r="Z268" i="3" a="1"/>
  <c r="Z268" i="3" s="1"/>
  <c r="Z285" i="3" a="1"/>
  <c r="Z285" i="3" s="1"/>
  <c r="Z297" i="3" a="1"/>
  <c r="Z297" i="3" s="1"/>
  <c r="Z304" i="3" a="1"/>
  <c r="Z304" i="3" s="1"/>
  <c r="Z244" i="3" a="1"/>
  <c r="Z244" i="3" s="1"/>
  <c r="Z262" i="3" a="1"/>
  <c r="Z262" i="3" s="1"/>
  <c r="Z269" i="3" a="1"/>
  <c r="Z269" i="3" s="1"/>
  <c r="Z272" i="3" a="1"/>
  <c r="Z272" i="3" s="1"/>
  <c r="Z279" i="3" a="1"/>
  <c r="Z279" i="3" s="1"/>
  <c r="Z282" i="3" a="1"/>
  <c r="Z282" i="3" s="1"/>
  <c r="Z287" i="3" a="1"/>
  <c r="Z287" i="3" s="1"/>
  <c r="Z295" i="3" a="1"/>
  <c r="Z295" i="3" s="1"/>
  <c r="Z210" i="3" a="1"/>
  <c r="Z210" i="3" s="1"/>
  <c r="Z255" i="3" a="1"/>
  <c r="Z255" i="3" s="1"/>
  <c r="Z302" i="3" a="1"/>
  <c r="Z302" i="3" s="1"/>
  <c r="Z215" i="3" a="1"/>
  <c r="Z215" i="3" s="1"/>
  <c r="Z263" i="3" a="1"/>
  <c r="Z263" i="3" s="1"/>
  <c r="Z270" i="3" a="1"/>
  <c r="Z270" i="3" s="1"/>
  <c r="Z300" i="3" a="1"/>
  <c r="Z300" i="3" s="1"/>
  <c r="Z305" i="3" a="1"/>
  <c r="Z305" i="3" s="1"/>
  <c r="Z310" i="3" a="1"/>
  <c r="Z310" i="3" s="1"/>
  <c r="Z332" i="3" a="1"/>
  <c r="Z332" i="3" s="1"/>
  <c r="Z362" i="3" a="1"/>
  <c r="Z362" i="3" s="1"/>
  <c r="Z369" i="3" a="1"/>
  <c r="Z369" i="3" s="1"/>
  <c r="Z379" i="3" a="1"/>
  <c r="Z379" i="3" s="1"/>
  <c r="Z420" i="3" a="1"/>
  <c r="Z420" i="3" s="1"/>
  <c r="Z274" i="3" a="1"/>
  <c r="Z274" i="3" s="1"/>
  <c r="Z353" i="3" a="1"/>
  <c r="Z353" i="3" s="1"/>
  <c r="Z375" i="3" a="1"/>
  <c r="Z375" i="3" s="1"/>
  <c r="Z315" i="3" a="1"/>
  <c r="Z315" i="3" s="1"/>
  <c r="Z337" i="3" a="1"/>
  <c r="Z337" i="3" s="1"/>
  <c r="Z340" i="3" a="1"/>
  <c r="Z340" i="3" s="1"/>
  <c r="Z328" i="3" a="1"/>
  <c r="Z328" i="3" s="1"/>
  <c r="Z367" i="3" a="1"/>
  <c r="Z367" i="3" s="1"/>
  <c r="Z368" i="3" a="1"/>
  <c r="Z368" i="3" s="1"/>
  <c r="Z335" i="3" a="1"/>
  <c r="Z335" i="3" s="1"/>
  <c r="Z347" i="3" a="1"/>
  <c r="Z347" i="3" s="1"/>
  <c r="Z354" i="3" a="1"/>
  <c r="Z354" i="3" s="1"/>
  <c r="Z359" i="3" a="1"/>
  <c r="Z359" i="3" s="1"/>
  <c r="Z324" i="3" a="1"/>
  <c r="Z324" i="3" s="1"/>
  <c r="Z338" i="3" a="1"/>
  <c r="Z338" i="3" s="1"/>
  <c r="Z344" i="3" a="1"/>
  <c r="Z344" i="3" s="1"/>
  <c r="Z348" i="3" a="1"/>
  <c r="Z348" i="3" s="1"/>
  <c r="Z254" i="3" a="1"/>
  <c r="Z254" i="3" s="1"/>
  <c r="Z309" i="3" a="1"/>
  <c r="Z309" i="3" s="1"/>
  <c r="Z343" i="3" a="1"/>
  <c r="Z343" i="3" s="1"/>
  <c r="Z345" i="3" a="1"/>
  <c r="Z345" i="3" s="1"/>
  <c r="Z349" i="3" a="1"/>
  <c r="Z349" i="3" s="1"/>
  <c r="Z357" i="3" a="1"/>
  <c r="Z357" i="3" s="1"/>
  <c r="Z372" i="3" a="1"/>
  <c r="Z372" i="3" s="1"/>
  <c r="Z247" i="3" a="1"/>
  <c r="Z247" i="3" s="1"/>
  <c r="Z314" i="3" a="1"/>
  <c r="Z314" i="3" s="1"/>
  <c r="Z342" i="3" a="1"/>
  <c r="Z342" i="3" s="1"/>
  <c r="Z364" i="3" a="1"/>
  <c r="Z364" i="3" s="1"/>
  <c r="Z365" i="3" a="1"/>
  <c r="Z365" i="3" s="1"/>
  <c r="Z329" i="3" a="1"/>
  <c r="Z329" i="3" s="1"/>
  <c r="Z350" i="3" a="1"/>
  <c r="Z350" i="3" s="1"/>
  <c r="Z363" i="3" a="1"/>
  <c r="Z363" i="3" s="1"/>
  <c r="Z292" i="3" a="1"/>
  <c r="Z292" i="3" s="1"/>
  <c r="Z327" i="3" a="1"/>
  <c r="Z327" i="3" s="1"/>
  <c r="Z355" i="3" a="1"/>
  <c r="Z355" i="3" s="1"/>
  <c r="Z358" i="3" a="1"/>
  <c r="Z358" i="3" s="1"/>
  <c r="Z313" i="3" a="1"/>
  <c r="Z313" i="3" s="1"/>
  <c r="Z319" i="3" a="1"/>
  <c r="Z319" i="3" s="1"/>
  <c r="Z325" i="3" a="1"/>
  <c r="Z325" i="3" s="1"/>
  <c r="Z339" i="3" a="1"/>
  <c r="Z339" i="3" s="1"/>
  <c r="Z388" i="3" a="1"/>
  <c r="Z388" i="3" s="1"/>
  <c r="Z399" i="3" a="1"/>
  <c r="Z399" i="3" s="1"/>
  <c r="Z434" i="3" a="1"/>
  <c r="Z434" i="3" s="1"/>
  <c r="Z460" i="3" a="1"/>
  <c r="Z460" i="3" s="1"/>
  <c r="Z484" i="3" a="1"/>
  <c r="Z484" i="3" s="1"/>
  <c r="Z235" i="3" a="1"/>
  <c r="Z235" i="3" s="1"/>
  <c r="Z402" i="3" a="1"/>
  <c r="Z402" i="3" s="1"/>
  <c r="Z433" i="3" a="1"/>
  <c r="Z433" i="3" s="1"/>
  <c r="Z435" i="3" a="1"/>
  <c r="Z435" i="3" s="1"/>
  <c r="Z250" i="3" a="1"/>
  <c r="Z250" i="3" s="1"/>
  <c r="Z373" i="3" a="1"/>
  <c r="Z373" i="3" s="1"/>
  <c r="Z385" i="3" a="1"/>
  <c r="Z385" i="3" s="1"/>
  <c r="Z398" i="3" a="1"/>
  <c r="Z398" i="3" s="1"/>
  <c r="Z417" i="3" a="1"/>
  <c r="Z417" i="3" s="1"/>
  <c r="Z442" i="3" a="1"/>
  <c r="Z442" i="3" s="1"/>
  <c r="Z393" i="3" a="1"/>
  <c r="Z393" i="3" s="1"/>
  <c r="Z395" i="3" a="1"/>
  <c r="Z395" i="3" s="1"/>
  <c r="Z405" i="3" a="1"/>
  <c r="Z405" i="3" s="1"/>
  <c r="Z408" i="3" a="1"/>
  <c r="Z408" i="3" s="1"/>
  <c r="Z424" i="3" a="1"/>
  <c r="Z424" i="3" s="1"/>
  <c r="Z432" i="3" a="1"/>
  <c r="Z432" i="3" s="1"/>
  <c r="Z323" i="3" a="1"/>
  <c r="Z323" i="3" s="1"/>
  <c r="Z374" i="3" a="1"/>
  <c r="Z374" i="3" s="1"/>
  <c r="Z390" i="3" a="1"/>
  <c r="Z390" i="3" s="1"/>
  <c r="Z415" i="3" a="1"/>
  <c r="Z415" i="3" s="1"/>
  <c r="Z423" i="3" a="1"/>
  <c r="Z423" i="3" s="1"/>
  <c r="Z425" i="3" a="1"/>
  <c r="Z425" i="3" s="1"/>
  <c r="Z360" i="3" a="1"/>
  <c r="Z360" i="3" s="1"/>
  <c r="Z382" i="3" a="1"/>
  <c r="Z382" i="3" s="1"/>
  <c r="Z397" i="3" a="1"/>
  <c r="Z397" i="3" s="1"/>
  <c r="Z404" i="3" a="1"/>
  <c r="Z404" i="3" s="1"/>
  <c r="Z422" i="3" a="1"/>
  <c r="Z422" i="3" s="1"/>
  <c r="Z387" i="3" a="1"/>
  <c r="Z387" i="3" s="1"/>
  <c r="Z400" i="3" a="1"/>
  <c r="Z400" i="3" s="1"/>
  <c r="Z430" i="3" a="1"/>
  <c r="Z430" i="3" s="1"/>
  <c r="Z334" i="3" a="1"/>
  <c r="Z334" i="3" s="1"/>
  <c r="Z370" i="3" a="1"/>
  <c r="Z370" i="3" s="1"/>
  <c r="Z384" i="3" a="1"/>
  <c r="Z384" i="3" s="1"/>
  <c r="Z392" i="3" a="1"/>
  <c r="Z392" i="3" s="1"/>
  <c r="Z403" i="3" a="1"/>
  <c r="Z403" i="3" s="1"/>
  <c r="Z410" i="3" a="1"/>
  <c r="Z410" i="3" s="1"/>
  <c r="Z414" i="3" a="1"/>
  <c r="Z414" i="3" s="1"/>
  <c r="Z378" i="3" a="1"/>
  <c r="Z378" i="3" s="1"/>
  <c r="Z389" i="3" a="1"/>
  <c r="Z389" i="3" s="1"/>
  <c r="Z394" i="3" a="1"/>
  <c r="Z394" i="3" s="1"/>
  <c r="Z407" i="3" a="1"/>
  <c r="Z407" i="3" s="1"/>
  <c r="Z409" i="3" a="1"/>
  <c r="Z409" i="3" s="1"/>
  <c r="Z413" i="3" a="1"/>
  <c r="Z413" i="3" s="1"/>
  <c r="Z320" i="3" a="1"/>
  <c r="Z320" i="3" s="1"/>
  <c r="Z352" i="3" a="1"/>
  <c r="Z352" i="3" s="1"/>
  <c r="Z377" i="3" a="1"/>
  <c r="Z377" i="3" s="1"/>
  <c r="Z428" i="3" a="1"/>
  <c r="Z428" i="3" s="1"/>
  <c r="Z490" i="3" a="1"/>
  <c r="Z490" i="3" s="1"/>
  <c r="Z497" i="3" a="1"/>
  <c r="Z497" i="3" s="1"/>
  <c r="Z503" i="3" a="1"/>
  <c r="Z503" i="3" s="1"/>
  <c r="Z509" i="3" a="1"/>
  <c r="Z509" i="3" s="1"/>
  <c r="Z515" i="3" a="1"/>
  <c r="Z515" i="3" s="1"/>
  <c r="Z55" i="3" a="1"/>
  <c r="Z55" i="3" s="1"/>
  <c r="Z429" i="3" a="1"/>
  <c r="Z429" i="3" s="1"/>
  <c r="Z448" i="3" a="1"/>
  <c r="Z448" i="3" s="1"/>
  <c r="Z452" i="3" a="1"/>
  <c r="Z452" i="3" s="1"/>
  <c r="Z469" i="3" a="1"/>
  <c r="Z469" i="3" s="1"/>
  <c r="Z457" i="3" a="1"/>
  <c r="Z457" i="3" s="1"/>
  <c r="Z464" i="3" a="1"/>
  <c r="Z464" i="3" s="1"/>
  <c r="Z473" i="3" a="1"/>
  <c r="Z473" i="3" s="1"/>
  <c r="Z475" i="3" a="1"/>
  <c r="Z475" i="3" s="1"/>
  <c r="Z479" i="3" a="1"/>
  <c r="Z479" i="3" s="1"/>
  <c r="Z482" i="3" a="1"/>
  <c r="Z482" i="3" s="1"/>
  <c r="Z489" i="3" a="1"/>
  <c r="Z489" i="3" s="1"/>
  <c r="Z502" i="3" a="1"/>
  <c r="Z502" i="3" s="1"/>
  <c r="Z508" i="3" a="1"/>
  <c r="Z508" i="3" s="1"/>
  <c r="Z514" i="3" a="1"/>
  <c r="Z514" i="3" s="1"/>
  <c r="Z520" i="3" a="1"/>
  <c r="Z520" i="3" s="1"/>
  <c r="Z525" i="3" a="1"/>
  <c r="Z525" i="3" s="1"/>
  <c r="Z527" i="3" a="1"/>
  <c r="Z527" i="3" s="1"/>
  <c r="Z418" i="3" a="1"/>
  <c r="Z418" i="3" s="1"/>
  <c r="Z440" i="3" a="1"/>
  <c r="Z440" i="3" s="1"/>
  <c r="Z444" i="3" a="1"/>
  <c r="Z444" i="3" s="1"/>
  <c r="Z459" i="3" a="1"/>
  <c r="Z459" i="3" s="1"/>
  <c r="Z488" i="3" a="1"/>
  <c r="Z488" i="3" s="1"/>
  <c r="Z383" i="3" a="1"/>
  <c r="Z383" i="3" s="1"/>
  <c r="Z427" i="3" a="1"/>
  <c r="Z427" i="3" s="1"/>
  <c r="Z437" i="3" a="1"/>
  <c r="Z437" i="3" s="1"/>
  <c r="Z447" i="3" a="1"/>
  <c r="Z447" i="3" s="1"/>
  <c r="Z468" i="3" a="1"/>
  <c r="Z468" i="3" s="1"/>
  <c r="Z419" i="3" a="1"/>
  <c r="Z419" i="3" s="1"/>
  <c r="Z443" i="3" a="1"/>
  <c r="Z443" i="3" s="1"/>
  <c r="Z454" i="3" a="1"/>
  <c r="Z454" i="3" s="1"/>
  <c r="Z463" i="3" a="1"/>
  <c r="Z463" i="3" s="1"/>
  <c r="Z478" i="3" a="1"/>
  <c r="Z478" i="3" s="1"/>
  <c r="Z483" i="3" a="1"/>
  <c r="Z483" i="3" s="1"/>
  <c r="Z487" i="3" a="1"/>
  <c r="Z487" i="3" s="1"/>
  <c r="Z450" i="3" a="1"/>
  <c r="Z450" i="3" s="1"/>
  <c r="Z458" i="3" a="1"/>
  <c r="Z458" i="3" s="1"/>
  <c r="Z470" i="3" a="1"/>
  <c r="Z470" i="3" s="1"/>
  <c r="Z474" i="3" a="1"/>
  <c r="Z474" i="3" s="1"/>
  <c r="Z492" i="3" a="1"/>
  <c r="Z492" i="3" s="1"/>
  <c r="Z438" i="3" a="1"/>
  <c r="Z438" i="3" s="1"/>
  <c r="Z453" i="3" a="1"/>
  <c r="Z453" i="3" s="1"/>
  <c r="Z465" i="3" a="1"/>
  <c r="Z465" i="3" s="1"/>
  <c r="Z485" i="3" a="1"/>
  <c r="Z485" i="3" s="1"/>
  <c r="Z380" i="3" a="1"/>
  <c r="Z380" i="3" s="1"/>
  <c r="Z412" i="3" a="1"/>
  <c r="Z412" i="3" s="1"/>
  <c r="Z467" i="3" a="1"/>
  <c r="Z467" i="3" s="1"/>
  <c r="Z472" i="3" a="1"/>
  <c r="Z472" i="3" s="1"/>
  <c r="Z480" i="3" a="1"/>
  <c r="Z480" i="3" s="1"/>
  <c r="Z500" i="3" a="1"/>
  <c r="Z500" i="3" s="1"/>
  <c r="Z53" i="3" a="1"/>
  <c r="Z53" i="3" s="1"/>
  <c r="Z449" i="3" a="1"/>
  <c r="Z449" i="3" s="1"/>
  <c r="Z477" i="3" a="1"/>
  <c r="Z477" i="3" s="1"/>
  <c r="Z493" i="3" a="1"/>
  <c r="Z493" i="3" s="1"/>
  <c r="Z512" i="3" a="1"/>
  <c r="Z512" i="3" s="1"/>
  <c r="Z534" i="3" a="1"/>
  <c r="Z534" i="3" s="1"/>
  <c r="Z535" i="3" a="1"/>
  <c r="Z535" i="3" s="1"/>
  <c r="Z54" i="3" a="1"/>
  <c r="Z54" i="3" s="1"/>
  <c r="Z47" i="3" a="1"/>
  <c r="Z47" i="3" s="1"/>
  <c r="Z445" i="3" a="1"/>
  <c r="Z445" i="3" s="1"/>
  <c r="Z504" i="3" a="1"/>
  <c r="Z504" i="3" s="1"/>
  <c r="Z513" i="3" a="1"/>
  <c r="Z513" i="3" s="1"/>
  <c r="Z529" i="3" a="1"/>
  <c r="Z529" i="3" s="1"/>
  <c r="Z530" i="3" a="1"/>
  <c r="Z530" i="3" s="1"/>
  <c r="Z539" i="3" a="1"/>
  <c r="Z539" i="3" s="1"/>
  <c r="Z505" i="3" a="1"/>
  <c r="Z505" i="3" s="1"/>
  <c r="Z528" i="3" a="1"/>
  <c r="Z528" i="3" s="1"/>
  <c r="Z544" i="3" a="1"/>
  <c r="Z544" i="3" s="1"/>
  <c r="Z538" i="3" a="1"/>
  <c r="Z538" i="3" s="1"/>
  <c r="Z455" i="3" a="1"/>
  <c r="Z455" i="3" s="1"/>
  <c r="Z499" i="3" a="1"/>
  <c r="Z499" i="3" s="1"/>
  <c r="Z507" i="3" a="1"/>
  <c r="Z507" i="3" s="1"/>
  <c r="Z522" i="3" a="1"/>
  <c r="Z522" i="3" s="1"/>
  <c r="Z532" i="3" a="1"/>
  <c r="Z532" i="3" s="1"/>
  <c r="Z533" i="3" a="1"/>
  <c r="Z533" i="3" s="1"/>
  <c r="Z523" i="3" a="1"/>
  <c r="Z523" i="3" s="1"/>
  <c r="Z543" i="3" a="1"/>
  <c r="Z543" i="3" s="1"/>
  <c r="Z494" i="3" a="1"/>
  <c r="Z494" i="3" s="1"/>
  <c r="Z495" i="3" a="1"/>
  <c r="Z495" i="3" s="1"/>
  <c r="Z524" i="3" a="1"/>
  <c r="Z524" i="3" s="1"/>
  <c r="Z537" i="3" a="1"/>
  <c r="Z537" i="3" s="1"/>
  <c r="Z542" i="3" a="1"/>
  <c r="Z542" i="3" s="1"/>
  <c r="Z545" i="3" a="1"/>
  <c r="Z545" i="3" s="1"/>
  <c r="Z517" i="3" a="1"/>
  <c r="Z517" i="3" s="1"/>
  <c r="Z498" i="3" a="1"/>
  <c r="Z498" i="3" s="1"/>
  <c r="Z518" i="3" a="1"/>
  <c r="Z518" i="3" s="1"/>
  <c r="Z52" i="3" a="1"/>
  <c r="Z52" i="3" s="1"/>
  <c r="Z519" i="3" a="1"/>
  <c r="Z519" i="3" s="1"/>
  <c r="Z439" i="3" a="1"/>
  <c r="Z439" i="3" s="1"/>
  <c r="Z50" i="3" a="1"/>
  <c r="Z50" i="3" s="1"/>
  <c r="Z49" i="3" a="1"/>
  <c r="Z49" i="3" s="1"/>
  <c r="Z48" i="3" a="1"/>
  <c r="Z48" i="3" s="1"/>
  <c r="Z510" i="3" a="1"/>
  <c r="Z510" i="3" s="1"/>
  <c r="Z540" i="3" a="1"/>
  <c r="Z540" i="3" s="1"/>
  <c r="Z462" i="3" a="1"/>
  <c r="Z462" i="3" s="1"/>
  <c r="N29" i="3"/>
  <c r="N62" i="3" a="1"/>
  <c r="N62" i="3" s="1"/>
  <c r="N69" i="3" a="1"/>
  <c r="N69" i="3" s="1"/>
  <c r="N74" i="3" a="1"/>
  <c r="N74" i="3" s="1"/>
  <c r="N63" i="3" a="1"/>
  <c r="N63" i="3" s="1"/>
  <c r="N58" i="3" a="1"/>
  <c r="N58" i="3" s="1"/>
  <c r="N64" i="3" a="1"/>
  <c r="N64" i="3" s="1"/>
  <c r="N65" i="3" a="1"/>
  <c r="N65" i="3" s="1"/>
  <c r="N59" i="3" a="1"/>
  <c r="N59" i="3" s="1"/>
  <c r="N60" i="3" a="1"/>
  <c r="N60" i="3" s="1"/>
  <c r="N67" i="3" a="1"/>
  <c r="N67" i="3" s="1"/>
  <c r="N113" i="3" a="1"/>
  <c r="N113" i="3" s="1"/>
  <c r="N132" i="3" a="1"/>
  <c r="N132" i="3" s="1"/>
  <c r="N135" i="3" a="1"/>
  <c r="N135" i="3" s="1"/>
  <c r="N150" i="3" a="1"/>
  <c r="N150" i="3" s="1"/>
  <c r="N153" i="3" a="1"/>
  <c r="N153" i="3" s="1"/>
  <c r="N162" i="3" a="1"/>
  <c r="N162" i="3" s="1"/>
  <c r="N92" i="3" a="1"/>
  <c r="N92" i="3" s="1"/>
  <c r="N105" i="3" a="1"/>
  <c r="N105" i="3" s="1"/>
  <c r="N110" i="3" a="1"/>
  <c r="N110" i="3" s="1"/>
  <c r="N117" i="3" a="1"/>
  <c r="N117" i="3" s="1"/>
  <c r="N120" i="3" a="1"/>
  <c r="N120" i="3" s="1"/>
  <c r="N125" i="3" a="1"/>
  <c r="N125" i="3" s="1"/>
  <c r="N97" i="3" a="1"/>
  <c r="N97" i="3" s="1"/>
  <c r="N115" i="3" a="1"/>
  <c r="N115" i="3" s="1"/>
  <c r="N82" i="3" a="1"/>
  <c r="N82" i="3" s="1"/>
  <c r="N89" i="3" a="1"/>
  <c r="N89" i="3" s="1"/>
  <c r="N98" i="3" a="1"/>
  <c r="N98" i="3" s="1"/>
  <c r="N99" i="3" a="1"/>
  <c r="N99" i="3" s="1"/>
  <c r="N100" i="3" a="1"/>
  <c r="N100" i="3" s="1"/>
  <c r="N77" i="3" a="1"/>
  <c r="N77" i="3" s="1"/>
  <c r="N78" i="3" a="1"/>
  <c r="N78" i="3" s="1"/>
  <c r="N127" i="3" a="1"/>
  <c r="N127" i="3" s="1"/>
  <c r="N68" i="3" a="1"/>
  <c r="N68" i="3" s="1"/>
  <c r="N107" i="3" a="1"/>
  <c r="N107" i="3" s="1"/>
  <c r="N118" i="3" a="1"/>
  <c r="N118" i="3" s="1"/>
  <c r="N70" i="3" a="1"/>
  <c r="N70" i="3" s="1"/>
  <c r="N102" i="3" a="1"/>
  <c r="N102" i="3" s="1"/>
  <c r="N109" i="3" a="1"/>
  <c r="N109" i="3" s="1"/>
  <c r="N112" i="3" a="1"/>
  <c r="N112" i="3" s="1"/>
  <c r="N79" i="3" a="1"/>
  <c r="N79" i="3" s="1"/>
  <c r="N85" i="3" a="1"/>
  <c r="N85" i="3" s="1"/>
  <c r="N95" i="3" a="1"/>
  <c r="N95" i="3" s="1"/>
  <c r="N114" i="3" a="1"/>
  <c r="N114" i="3" s="1"/>
  <c r="N73" i="3" a="1"/>
  <c r="N73" i="3" s="1"/>
  <c r="N84" i="3" a="1"/>
  <c r="N84" i="3" s="1"/>
  <c r="N88" i="3" a="1"/>
  <c r="N88" i="3" s="1"/>
  <c r="N103" i="3" a="1"/>
  <c r="N103" i="3" s="1"/>
  <c r="N122" i="3" a="1"/>
  <c r="N122" i="3" s="1"/>
  <c r="N90" i="3" a="1"/>
  <c r="N90" i="3" s="1"/>
  <c r="N94" i="3" a="1"/>
  <c r="N94" i="3" s="1"/>
  <c r="N119" i="3" a="1"/>
  <c r="N119" i="3" s="1"/>
  <c r="N80" i="3" a="1"/>
  <c r="N80" i="3" s="1"/>
  <c r="N93" i="3" a="1"/>
  <c r="N93" i="3" s="1"/>
  <c r="N104" i="3" a="1"/>
  <c r="N104" i="3" s="1"/>
  <c r="N123" i="3" a="1"/>
  <c r="N123" i="3" s="1"/>
  <c r="N145" i="3" a="1"/>
  <c r="N145" i="3" s="1"/>
  <c r="N147" i="3" a="1"/>
  <c r="N147" i="3" s="1"/>
  <c r="N158" i="3" a="1"/>
  <c r="N158" i="3" s="1"/>
  <c r="N164" i="3" a="1"/>
  <c r="N164" i="3" s="1"/>
  <c r="N172" i="3" a="1"/>
  <c r="N172" i="3" s="1"/>
  <c r="N213" i="3" a="1"/>
  <c r="N213" i="3" s="1"/>
  <c r="N220" i="3" a="1"/>
  <c r="N220" i="3" s="1"/>
  <c r="N235" i="3" a="1"/>
  <c r="N235" i="3" s="1"/>
  <c r="N137" i="3" a="1"/>
  <c r="N137" i="3" s="1"/>
  <c r="N152" i="3" a="1"/>
  <c r="N152" i="3" s="1"/>
  <c r="N169" i="3" a="1"/>
  <c r="N169" i="3" s="1"/>
  <c r="N87" i="3" a="1"/>
  <c r="N87" i="3" s="1"/>
  <c r="N128" i="3" a="1"/>
  <c r="N128" i="3" s="1"/>
  <c r="N133" i="3" a="1"/>
  <c r="N133" i="3" s="1"/>
  <c r="N142" i="3" a="1"/>
  <c r="N142" i="3" s="1"/>
  <c r="N163" i="3" a="1"/>
  <c r="N163" i="3" s="1"/>
  <c r="N177" i="3" a="1"/>
  <c r="N177" i="3" s="1"/>
  <c r="N83" i="3" a="1"/>
  <c r="N83" i="3" s="1"/>
  <c r="N139" i="3" a="1"/>
  <c r="N139" i="3" s="1"/>
  <c r="N144" i="3" a="1"/>
  <c r="N144" i="3" s="1"/>
  <c r="N157" i="3" a="1"/>
  <c r="N157" i="3" s="1"/>
  <c r="N168" i="3" a="1"/>
  <c r="N168" i="3" s="1"/>
  <c r="N173" i="3" a="1"/>
  <c r="N173" i="3" s="1"/>
  <c r="N178" i="3" a="1"/>
  <c r="N178" i="3" s="1"/>
  <c r="N183" i="3" a="1"/>
  <c r="N183" i="3" s="1"/>
  <c r="N188" i="3" a="1"/>
  <c r="N188" i="3" s="1"/>
  <c r="N124" i="3" a="1"/>
  <c r="N124" i="3" s="1"/>
  <c r="N167" i="3" a="1"/>
  <c r="N167" i="3" s="1"/>
  <c r="N72" i="3" a="1"/>
  <c r="N72" i="3" s="1"/>
  <c r="N108" i="3" a="1"/>
  <c r="N108" i="3" s="1"/>
  <c r="N130" i="3" a="1"/>
  <c r="N130" i="3" s="1"/>
  <c r="N185" i="3" a="1"/>
  <c r="N185" i="3" s="1"/>
  <c r="N138" i="3" a="1"/>
  <c r="N138" i="3" s="1"/>
  <c r="N148" i="3" a="1"/>
  <c r="N148" i="3" s="1"/>
  <c r="N170" i="3" a="1"/>
  <c r="N170" i="3" s="1"/>
  <c r="N174" i="3" a="1"/>
  <c r="N174" i="3" s="1"/>
  <c r="N179" i="3" a="1"/>
  <c r="N179" i="3" s="1"/>
  <c r="N57" i="3" a="1"/>
  <c r="N57" i="3" s="1"/>
  <c r="N155" i="3" a="1"/>
  <c r="N155" i="3" s="1"/>
  <c r="N160" i="3" a="1"/>
  <c r="N160" i="3" s="1"/>
  <c r="N129" i="3" a="1"/>
  <c r="N129" i="3" s="1"/>
  <c r="N143" i="3" a="1"/>
  <c r="N143" i="3" s="1"/>
  <c r="N165" i="3" a="1"/>
  <c r="N165" i="3" s="1"/>
  <c r="N175" i="3" a="1"/>
  <c r="N175" i="3" s="1"/>
  <c r="N184" i="3" a="1"/>
  <c r="N184" i="3" s="1"/>
  <c r="N75" i="3" a="1"/>
  <c r="N75" i="3" s="1"/>
  <c r="N149" i="3" a="1"/>
  <c r="N149" i="3" s="1"/>
  <c r="N159" i="3" a="1"/>
  <c r="N159" i="3" s="1"/>
  <c r="N182" i="3" a="1"/>
  <c r="N182" i="3" s="1"/>
  <c r="N193" i="3" a="1"/>
  <c r="N193" i="3" s="1"/>
  <c r="N197" i="3" a="1"/>
  <c r="N197" i="3" s="1"/>
  <c r="N198" i="3" a="1"/>
  <c r="N198" i="3" s="1"/>
  <c r="N202" i="3" a="1"/>
  <c r="N202" i="3" s="1"/>
  <c r="N222" i="3" a="1"/>
  <c r="N222" i="3" s="1"/>
  <c r="N229" i="3" a="1"/>
  <c r="N229" i="3" s="1"/>
  <c r="N245" i="3" a="1"/>
  <c r="N245" i="3" s="1"/>
  <c r="N293" i="3" a="1"/>
  <c r="N293" i="3" s="1"/>
  <c r="N204" i="3" a="1"/>
  <c r="N204" i="3" s="1"/>
  <c r="N207" i="3" a="1"/>
  <c r="N207" i="3" s="1"/>
  <c r="N214" i="3" a="1"/>
  <c r="N214" i="3" s="1"/>
  <c r="N218" i="3" a="1"/>
  <c r="N218" i="3" s="1"/>
  <c r="N239" i="3" a="1"/>
  <c r="N239" i="3" s="1"/>
  <c r="N180" i="3" a="1"/>
  <c r="N180" i="3" s="1"/>
  <c r="N209" i="3" a="1"/>
  <c r="N209" i="3" s="1"/>
  <c r="N234" i="3" a="1"/>
  <c r="N234" i="3" s="1"/>
  <c r="N242" i="3" a="1"/>
  <c r="N242" i="3" s="1"/>
  <c r="N247" i="3" a="1"/>
  <c r="N247" i="3" s="1"/>
  <c r="N187" i="3" a="1"/>
  <c r="N187" i="3" s="1"/>
  <c r="N194" i="3" a="1"/>
  <c r="N194" i="3" s="1"/>
  <c r="N199" i="3" a="1"/>
  <c r="N199" i="3" s="1"/>
  <c r="N223" i="3" a="1"/>
  <c r="N223" i="3" s="1"/>
  <c r="N227" i="3" a="1"/>
  <c r="N227" i="3" s="1"/>
  <c r="N232" i="3" a="1"/>
  <c r="N232" i="3" s="1"/>
  <c r="N244" i="3" a="1"/>
  <c r="N244" i="3" s="1"/>
  <c r="N134" i="3" a="1"/>
  <c r="N134" i="3" s="1"/>
  <c r="N225" i="3" a="1"/>
  <c r="N225" i="3" s="1"/>
  <c r="N237" i="3" a="1"/>
  <c r="N237" i="3" s="1"/>
  <c r="N240" i="3" a="1"/>
  <c r="N240" i="3" s="1"/>
  <c r="N154" i="3" a="1"/>
  <c r="N154" i="3" s="1"/>
  <c r="N190" i="3" a="1"/>
  <c r="N190" i="3" s="1"/>
  <c r="N203" i="3" a="1"/>
  <c r="N203" i="3" s="1"/>
  <c r="N208" i="3" a="1"/>
  <c r="N208" i="3" s="1"/>
  <c r="N210" i="3" a="1"/>
  <c r="N210" i="3" s="1"/>
  <c r="N215" i="3" a="1"/>
  <c r="N215" i="3" s="1"/>
  <c r="N217" i="3" a="1"/>
  <c r="N217" i="3" s="1"/>
  <c r="N219" i="3" a="1"/>
  <c r="N219" i="3" s="1"/>
  <c r="N230" i="3" a="1"/>
  <c r="N230" i="3" s="1"/>
  <c r="N140" i="3" a="1"/>
  <c r="N140" i="3" s="1"/>
  <c r="N192" i="3" a="1"/>
  <c r="N192" i="3" s="1"/>
  <c r="N228" i="3" a="1"/>
  <c r="N228" i="3" s="1"/>
  <c r="N195" i="3" a="1"/>
  <c r="N195" i="3" s="1"/>
  <c r="N205" i="3" a="1"/>
  <c r="N205" i="3" s="1"/>
  <c r="N233" i="3" a="1"/>
  <c r="N233" i="3" s="1"/>
  <c r="N238" i="3" a="1"/>
  <c r="N238" i="3" s="1"/>
  <c r="N200" i="3" a="1"/>
  <c r="N200" i="3" s="1"/>
  <c r="N212" i="3" a="1"/>
  <c r="N212" i="3" s="1"/>
  <c r="N254" i="3" a="1"/>
  <c r="N254" i="3" s="1"/>
  <c r="N273" i="3" a="1"/>
  <c r="N273" i="3" s="1"/>
  <c r="N289" i="3" a="1"/>
  <c r="N289" i="3" s="1"/>
  <c r="N303" i="3" a="1"/>
  <c r="N303" i="3" s="1"/>
  <c r="N307" i="3" a="1"/>
  <c r="N307" i="3" s="1"/>
  <c r="N317" i="3" a="1"/>
  <c r="N317" i="3" s="1"/>
  <c r="N329" i="3" a="1"/>
  <c r="N329" i="3" s="1"/>
  <c r="N332" i="3" a="1"/>
  <c r="N332" i="3" s="1"/>
  <c r="N335" i="3" a="1"/>
  <c r="N335" i="3" s="1"/>
  <c r="N250" i="3" a="1"/>
  <c r="N250" i="3" s="1"/>
  <c r="N258" i="3" a="1"/>
  <c r="N258" i="3" s="1"/>
  <c r="N265" i="3" a="1"/>
  <c r="N265" i="3" s="1"/>
  <c r="N312" i="3" a="1"/>
  <c r="N312" i="3" s="1"/>
  <c r="N243" i="3" a="1"/>
  <c r="N243" i="3" s="1"/>
  <c r="N275" i="3" a="1"/>
  <c r="N275" i="3" s="1"/>
  <c r="N278" i="3" a="1"/>
  <c r="N278" i="3" s="1"/>
  <c r="N284" i="3" a="1"/>
  <c r="N284" i="3" s="1"/>
  <c r="N299" i="3" a="1"/>
  <c r="N299" i="3" s="1"/>
  <c r="N313" i="3" a="1"/>
  <c r="N313" i="3" s="1"/>
  <c r="N318" i="3" a="1"/>
  <c r="N318" i="3" s="1"/>
  <c r="N257" i="3" a="1"/>
  <c r="N257" i="3" s="1"/>
  <c r="N259" i="3" a="1"/>
  <c r="N259" i="3" s="1"/>
  <c r="N290" i="3" a="1"/>
  <c r="N290" i="3" s="1"/>
  <c r="N294" i="3" a="1"/>
  <c r="N294" i="3" s="1"/>
  <c r="N260" i="3" a="1"/>
  <c r="N260" i="3" s="1"/>
  <c r="N267" i="3" a="1"/>
  <c r="N267" i="3" s="1"/>
  <c r="N272" i="3" a="1"/>
  <c r="N272" i="3" s="1"/>
  <c r="N297" i="3" a="1"/>
  <c r="N297" i="3" s="1"/>
  <c r="N252" i="3" a="1"/>
  <c r="N252" i="3" s="1"/>
  <c r="N253" i="3" a="1"/>
  <c r="N253" i="3" s="1"/>
  <c r="N287" i="3" a="1"/>
  <c r="N287" i="3" s="1"/>
  <c r="N304" i="3" a="1"/>
  <c r="N304" i="3" s="1"/>
  <c r="N189" i="3" a="1"/>
  <c r="N189" i="3" s="1"/>
  <c r="N268" i="3" a="1"/>
  <c r="N268" i="3" s="1"/>
  <c r="N277" i="3" a="1"/>
  <c r="N277" i="3" s="1"/>
  <c r="N280" i="3" a="1"/>
  <c r="N280" i="3" s="1"/>
  <c r="N283" i="3" a="1"/>
  <c r="N283" i="3" s="1"/>
  <c r="N295" i="3" a="1"/>
  <c r="N295" i="3" s="1"/>
  <c r="N302" i="3" a="1"/>
  <c r="N302" i="3" s="1"/>
  <c r="N224" i="3" a="1"/>
  <c r="N224" i="3" s="1"/>
  <c r="N269" i="3" a="1"/>
  <c r="N269" i="3" s="1"/>
  <c r="N274" i="3" a="1"/>
  <c r="N274" i="3" s="1"/>
  <c r="N248" i="3" a="1"/>
  <c r="N248" i="3" s="1"/>
  <c r="N262" i="3" a="1"/>
  <c r="N262" i="3" s="1"/>
  <c r="N300" i="3" a="1"/>
  <c r="N300" i="3" s="1"/>
  <c r="N263" i="3" a="1"/>
  <c r="N263" i="3" s="1"/>
  <c r="N270" i="3" a="1"/>
  <c r="N270" i="3" s="1"/>
  <c r="N292" i="3" a="1"/>
  <c r="N292" i="3" s="1"/>
  <c r="N298" i="3" a="1"/>
  <c r="N298" i="3" s="1"/>
  <c r="N305" i="3" a="1"/>
  <c r="N305" i="3" s="1"/>
  <c r="N249" i="3" a="1"/>
  <c r="N249" i="3" s="1"/>
  <c r="N255" i="3" a="1"/>
  <c r="N255" i="3" s="1"/>
  <c r="N279" i="3" a="1"/>
  <c r="N279" i="3" s="1"/>
  <c r="N282" i="3" a="1"/>
  <c r="N282" i="3" s="1"/>
  <c r="N285" i="3" a="1"/>
  <c r="N285" i="3" s="1"/>
  <c r="N288" i="3" a="1"/>
  <c r="N288" i="3" s="1"/>
  <c r="N328" i="3" a="1"/>
  <c r="N328" i="3" s="1"/>
  <c r="N340" i="3" a="1"/>
  <c r="N340" i="3" s="1"/>
  <c r="N353" i="3" a="1"/>
  <c r="N353" i="3" s="1"/>
  <c r="N359" i="3" a="1"/>
  <c r="N359" i="3" s="1"/>
  <c r="N365" i="3" a="1"/>
  <c r="N365" i="3" s="1"/>
  <c r="N378" i="3" a="1"/>
  <c r="N378" i="3" s="1"/>
  <c r="N408" i="3" a="1"/>
  <c r="N408" i="3" s="1"/>
  <c r="N424" i="3" a="1"/>
  <c r="N424" i="3" s="1"/>
  <c r="N264" i="3" a="1"/>
  <c r="N264" i="3" s="1"/>
  <c r="N372" i="3" a="1"/>
  <c r="N372" i="3" s="1"/>
  <c r="N382" i="3" a="1"/>
  <c r="N382" i="3" s="1"/>
  <c r="N310" i="3" a="1"/>
  <c r="N310" i="3" s="1"/>
  <c r="N324" i="3" a="1"/>
  <c r="N324" i="3" s="1"/>
  <c r="N354" i="3" a="1"/>
  <c r="N354" i="3" s="1"/>
  <c r="N364" i="3" a="1"/>
  <c r="N364" i="3" s="1"/>
  <c r="N333" i="3" a="1"/>
  <c r="N333" i="3" s="1"/>
  <c r="N357" i="3" a="1"/>
  <c r="N357" i="3" s="1"/>
  <c r="N363" i="3" a="1"/>
  <c r="N363" i="3" s="1"/>
  <c r="N338" i="3" a="1"/>
  <c r="N338" i="3" s="1"/>
  <c r="N315" i="3" a="1"/>
  <c r="N315" i="3" s="1"/>
  <c r="N345" i="3" a="1"/>
  <c r="N345" i="3" s="1"/>
  <c r="N347" i="3" a="1"/>
  <c r="N347" i="3" s="1"/>
  <c r="N348" i="3" a="1"/>
  <c r="N348" i="3" s="1"/>
  <c r="N349" i="3" a="1"/>
  <c r="N349" i="3" s="1"/>
  <c r="N327" i="3" a="1"/>
  <c r="N327" i="3" s="1"/>
  <c r="N344" i="3" a="1"/>
  <c r="N344" i="3" s="1"/>
  <c r="N358" i="3" a="1"/>
  <c r="N358" i="3" s="1"/>
  <c r="N370" i="3" a="1"/>
  <c r="N370" i="3" s="1"/>
  <c r="N325" i="3" a="1"/>
  <c r="N325" i="3" s="1"/>
  <c r="N342" i="3" a="1"/>
  <c r="N342" i="3" s="1"/>
  <c r="N343" i="3" a="1"/>
  <c r="N343" i="3" s="1"/>
  <c r="N350" i="3" a="1"/>
  <c r="N350" i="3" s="1"/>
  <c r="N355" i="3" a="1"/>
  <c r="N355" i="3" s="1"/>
  <c r="N360" i="3" a="1"/>
  <c r="N360" i="3" s="1"/>
  <c r="N334" i="3" a="1"/>
  <c r="N334" i="3" s="1"/>
  <c r="N339" i="3" a="1"/>
  <c r="N339" i="3" s="1"/>
  <c r="N314" i="3" a="1"/>
  <c r="N314" i="3" s="1"/>
  <c r="N319" i="3" a="1"/>
  <c r="N319" i="3" s="1"/>
  <c r="N362" i="3" a="1"/>
  <c r="N362" i="3" s="1"/>
  <c r="N368" i="3" a="1"/>
  <c r="N368" i="3" s="1"/>
  <c r="N308" i="3" a="1"/>
  <c r="N308" i="3" s="1"/>
  <c r="N322" i="3" a="1"/>
  <c r="N322" i="3" s="1"/>
  <c r="N352" i="3" a="1"/>
  <c r="N352" i="3" s="1"/>
  <c r="N367" i="3" a="1"/>
  <c r="N367" i="3" s="1"/>
  <c r="N390" i="3" a="1"/>
  <c r="N390" i="3" s="1"/>
  <c r="N415" i="3" a="1"/>
  <c r="N415" i="3" s="1"/>
  <c r="N422" i="3" a="1"/>
  <c r="N422" i="3" s="1"/>
  <c r="N467" i="3" a="1"/>
  <c r="N467" i="3" s="1"/>
  <c r="N337" i="3" a="1"/>
  <c r="N337" i="3" s="1"/>
  <c r="N430" i="3" a="1"/>
  <c r="N430" i="3" s="1"/>
  <c r="N384" i="3" a="1"/>
  <c r="N384" i="3" s="1"/>
  <c r="N387" i="3" a="1"/>
  <c r="N387" i="3" s="1"/>
  <c r="N392" i="3" a="1"/>
  <c r="N392" i="3" s="1"/>
  <c r="N397" i="3" a="1"/>
  <c r="N397" i="3" s="1"/>
  <c r="N410" i="3" a="1"/>
  <c r="N410" i="3" s="1"/>
  <c r="N414" i="3" a="1"/>
  <c r="N414" i="3" s="1"/>
  <c r="N309" i="3" a="1"/>
  <c r="N309" i="3" s="1"/>
  <c r="N323" i="3" a="1"/>
  <c r="N323" i="3" s="1"/>
  <c r="N373" i="3" a="1"/>
  <c r="N373" i="3" s="1"/>
  <c r="N374" i="3" a="1"/>
  <c r="N374" i="3" s="1"/>
  <c r="N389" i="3" a="1"/>
  <c r="N389" i="3" s="1"/>
  <c r="N403" i="3" a="1"/>
  <c r="N403" i="3" s="1"/>
  <c r="N420" i="3" a="1"/>
  <c r="N420" i="3" s="1"/>
  <c r="N429" i="3" a="1"/>
  <c r="N429" i="3" s="1"/>
  <c r="N400" i="3" a="1"/>
  <c r="N400" i="3" s="1"/>
  <c r="N407" i="3" a="1"/>
  <c r="N407" i="3" s="1"/>
  <c r="N413" i="3" a="1"/>
  <c r="N413" i="3" s="1"/>
  <c r="N375" i="3" a="1"/>
  <c r="N375" i="3" s="1"/>
  <c r="N394" i="3" a="1"/>
  <c r="N394" i="3" s="1"/>
  <c r="N419" i="3" a="1"/>
  <c r="N419" i="3" s="1"/>
  <c r="N399" i="3" a="1"/>
  <c r="N399" i="3" s="1"/>
  <c r="N402" i="3" a="1"/>
  <c r="N402" i="3" s="1"/>
  <c r="N409" i="3" a="1"/>
  <c r="N409" i="3" s="1"/>
  <c r="N418" i="3" a="1"/>
  <c r="N418" i="3" s="1"/>
  <c r="N427" i="3" a="1"/>
  <c r="N427" i="3" s="1"/>
  <c r="N428" i="3" a="1"/>
  <c r="N428" i="3" s="1"/>
  <c r="N377" i="3" a="1"/>
  <c r="N377" i="3" s="1"/>
  <c r="N330" i="3" a="1"/>
  <c r="N330" i="3" s="1"/>
  <c r="N369" i="3" a="1"/>
  <c r="N369" i="3" s="1"/>
  <c r="N383" i="3" a="1"/>
  <c r="N383" i="3" s="1"/>
  <c r="N398" i="3" a="1"/>
  <c r="N398" i="3" s="1"/>
  <c r="N412" i="3" a="1"/>
  <c r="N412" i="3" s="1"/>
  <c r="N417" i="3" a="1"/>
  <c r="N417" i="3" s="1"/>
  <c r="N320" i="3" a="1"/>
  <c r="N320" i="3" s="1"/>
  <c r="N380" i="3" a="1"/>
  <c r="N380" i="3" s="1"/>
  <c r="N388" i="3" a="1"/>
  <c r="N388" i="3" s="1"/>
  <c r="N385" i="3" a="1"/>
  <c r="N385" i="3" s="1"/>
  <c r="N393" i="3" a="1"/>
  <c r="N393" i="3" s="1"/>
  <c r="N405" i="3" a="1"/>
  <c r="N405" i="3" s="1"/>
  <c r="N423" i="3" a="1"/>
  <c r="N423" i="3" s="1"/>
  <c r="N425" i="3" a="1"/>
  <c r="N425" i="3" s="1"/>
  <c r="N459" i="3" a="1"/>
  <c r="N459" i="3" s="1"/>
  <c r="N482" i="3" a="1"/>
  <c r="N482" i="3" s="1"/>
  <c r="N535" i="3" a="1"/>
  <c r="N535" i="3" s="1"/>
  <c r="N540" i="3" a="1"/>
  <c r="N540" i="3" s="1"/>
  <c r="N447" i="3" a="1"/>
  <c r="N447" i="3" s="1"/>
  <c r="N454" i="3" a="1"/>
  <c r="N454" i="3" s="1"/>
  <c r="N473" i="3" a="1"/>
  <c r="N473" i="3" s="1"/>
  <c r="N490" i="3" a="1"/>
  <c r="N490" i="3" s="1"/>
  <c r="N500" i="3" a="1"/>
  <c r="N500" i="3" s="1"/>
  <c r="N512" i="3" a="1"/>
  <c r="N512" i="3" s="1"/>
  <c r="N518" i="3" a="1"/>
  <c r="N518" i="3" s="1"/>
  <c r="N524" i="3" a="1"/>
  <c r="N524" i="3" s="1"/>
  <c r="N443" i="3" a="1"/>
  <c r="N443" i="3" s="1"/>
  <c r="N468" i="3" a="1"/>
  <c r="N468" i="3" s="1"/>
  <c r="N478" i="3" a="1"/>
  <c r="N478" i="3" s="1"/>
  <c r="N433" i="3" a="1"/>
  <c r="N433" i="3" s="1"/>
  <c r="N440" i="3" a="1"/>
  <c r="N440" i="3" s="1"/>
  <c r="N450" i="3" a="1"/>
  <c r="N450" i="3" s="1"/>
  <c r="N463" i="3" a="1"/>
  <c r="N463" i="3" s="1"/>
  <c r="N489" i="3" a="1"/>
  <c r="N489" i="3" s="1"/>
  <c r="N499" i="3" a="1"/>
  <c r="N499" i="3" s="1"/>
  <c r="N437" i="3" a="1"/>
  <c r="N437" i="3" s="1"/>
  <c r="N453" i="3" a="1"/>
  <c r="N453" i="3" s="1"/>
  <c r="N465" i="3" a="1"/>
  <c r="N465" i="3" s="1"/>
  <c r="N470" i="3" a="1"/>
  <c r="N470" i="3" s="1"/>
  <c r="N474" i="3" a="1"/>
  <c r="N474" i="3" s="1"/>
  <c r="N483" i="3" a="1"/>
  <c r="N483" i="3" s="1"/>
  <c r="N488" i="3" a="1"/>
  <c r="N488" i="3" s="1"/>
  <c r="N434" i="3" a="1"/>
  <c r="N434" i="3" s="1"/>
  <c r="N472" i="3" a="1"/>
  <c r="N472" i="3" s="1"/>
  <c r="N379" i="3" a="1"/>
  <c r="N379" i="3" s="1"/>
  <c r="N442" i="3" a="1"/>
  <c r="N442" i="3" s="1"/>
  <c r="N445" i="3" a="1"/>
  <c r="N445" i="3" s="1"/>
  <c r="N449" i="3" a="1"/>
  <c r="N449" i="3" s="1"/>
  <c r="N455" i="3" a="1"/>
  <c r="N455" i="3" s="1"/>
  <c r="N458" i="3" a="1"/>
  <c r="N458" i="3" s="1"/>
  <c r="N460" i="3" a="1"/>
  <c r="N460" i="3" s="1"/>
  <c r="N480" i="3" a="1"/>
  <c r="N480" i="3" s="1"/>
  <c r="N484" i="3" a="1"/>
  <c r="N484" i="3" s="1"/>
  <c r="N487" i="3" a="1"/>
  <c r="N487" i="3" s="1"/>
  <c r="N432" i="3" a="1"/>
  <c r="N432" i="3" s="1"/>
  <c r="N435" i="3" a="1"/>
  <c r="N435" i="3" s="1"/>
  <c r="N438" i="3" a="1"/>
  <c r="N438" i="3" s="1"/>
  <c r="N477" i="3" a="1"/>
  <c r="N477" i="3" s="1"/>
  <c r="N485" i="3" a="1"/>
  <c r="N485" i="3" s="1"/>
  <c r="N493" i="3" a="1"/>
  <c r="N493" i="3" s="1"/>
  <c r="N448" i="3" a="1"/>
  <c r="N448" i="3" s="1"/>
  <c r="N452" i="3" a="1"/>
  <c r="N452" i="3" s="1"/>
  <c r="N462" i="3" a="1"/>
  <c r="N462" i="3" s="1"/>
  <c r="N492" i="3" a="1"/>
  <c r="N492" i="3" s="1"/>
  <c r="N457" i="3" a="1"/>
  <c r="N457" i="3" s="1"/>
  <c r="N469" i="3" a="1"/>
  <c r="N469" i="3" s="1"/>
  <c r="N495" i="3" a="1"/>
  <c r="N495" i="3" s="1"/>
  <c r="N504" i="3" a="1"/>
  <c r="N504" i="3" s="1"/>
  <c r="N519" i="3" a="1"/>
  <c r="N519" i="3" s="1"/>
  <c r="N532" i="3" a="1"/>
  <c r="N532" i="3" s="1"/>
  <c r="N54" i="3" a="1"/>
  <c r="N54" i="3" s="1"/>
  <c r="N505" i="3" a="1"/>
  <c r="N505" i="3" s="1"/>
  <c r="N520" i="3" a="1"/>
  <c r="N520" i="3" s="1"/>
  <c r="N55" i="3" a="1"/>
  <c r="N55" i="3" s="1"/>
  <c r="N503" i="3" a="1"/>
  <c r="N503" i="3" s="1"/>
  <c r="N528" i="3" a="1"/>
  <c r="N528" i="3" s="1"/>
  <c r="N537" i="3" a="1"/>
  <c r="N537" i="3" s="1"/>
  <c r="N542" i="3" a="1"/>
  <c r="N542" i="3" s="1"/>
  <c r="N464" i="3" a="1"/>
  <c r="N464" i="3" s="1"/>
  <c r="N513" i="3" a="1"/>
  <c r="N513" i="3" s="1"/>
  <c r="N522" i="3" a="1"/>
  <c r="N522" i="3" s="1"/>
  <c r="N50" i="3" a="1"/>
  <c r="N50" i="3" s="1"/>
  <c r="N494" i="3" a="1"/>
  <c r="N494" i="3" s="1"/>
  <c r="N497" i="3" a="1"/>
  <c r="N497" i="3" s="1"/>
  <c r="N514" i="3" a="1"/>
  <c r="N514" i="3" s="1"/>
  <c r="N523" i="3" a="1"/>
  <c r="N523" i="3" s="1"/>
  <c r="N479" i="3" a="1"/>
  <c r="N479" i="3" s="1"/>
  <c r="N515" i="3" a="1"/>
  <c r="N515" i="3" s="1"/>
  <c r="N395" i="3" a="1"/>
  <c r="N395" i="3" s="1"/>
  <c r="N507" i="3" a="1"/>
  <c r="N507" i="3" s="1"/>
  <c r="N545" i="3" a="1"/>
  <c r="N545" i="3" s="1"/>
  <c r="N475" i="3" a="1"/>
  <c r="N475" i="3" s="1"/>
  <c r="N502" i="3" a="1"/>
  <c r="N502" i="3" s="1"/>
  <c r="N508" i="3" a="1"/>
  <c r="N508" i="3" s="1"/>
  <c r="N517" i="3" a="1"/>
  <c r="N517" i="3" s="1"/>
  <c r="N404" i="3" a="1"/>
  <c r="N404" i="3" s="1"/>
  <c r="N509" i="3" a="1"/>
  <c r="N509" i="3" s="1"/>
  <c r="N510" i="3" a="1"/>
  <c r="N510" i="3" s="1"/>
  <c r="N525" i="3" a="1"/>
  <c r="N525" i="3" s="1"/>
  <c r="N529" i="3" a="1"/>
  <c r="N529" i="3" s="1"/>
  <c r="N530" i="3" a="1"/>
  <c r="N530" i="3" s="1"/>
  <c r="N534" i="3" a="1"/>
  <c r="N534" i="3" s="1"/>
  <c r="N539" i="3" a="1"/>
  <c r="N539" i="3" s="1"/>
  <c r="N544" i="3" a="1"/>
  <c r="N544" i="3" s="1"/>
  <c r="AN543" i="3" s="1"/>
  <c r="N439" i="3" a="1"/>
  <c r="N439" i="3" s="1"/>
  <c r="N444" i="3" a="1"/>
  <c r="N444" i="3" s="1"/>
  <c r="N498" i="3" a="1"/>
  <c r="N498" i="3" s="1"/>
  <c r="N543" i="3" a="1"/>
  <c r="N543" i="3" s="1"/>
  <c r="N52" i="3" a="1"/>
  <c r="N52" i="3" s="1"/>
  <c r="N538" i="3" a="1"/>
  <c r="N538" i="3" s="1"/>
  <c r="N49" i="3" a="1"/>
  <c r="N49" i="3" s="1"/>
  <c r="N53" i="3" a="1"/>
  <c r="N53" i="3" s="1"/>
  <c r="N527" i="3" a="1"/>
  <c r="N527" i="3" s="1"/>
  <c r="N48" i="3" a="1"/>
  <c r="N48" i="3" s="1"/>
  <c r="N47" i="3" a="1"/>
  <c r="N47" i="3" s="1"/>
  <c r="N533" i="3" a="1"/>
  <c r="N533" i="3" s="1"/>
  <c r="B29" i="3"/>
  <c r="B79" i="3" a="1"/>
  <c r="B79" i="3" s="1"/>
  <c r="B99" i="3" a="1"/>
  <c r="B99" i="3" s="1"/>
  <c r="B109" i="3" a="1"/>
  <c r="B109" i="3" s="1"/>
  <c r="B119" i="3" a="1"/>
  <c r="B119" i="3" s="1"/>
  <c r="B130" i="3" a="1"/>
  <c r="B130" i="3" s="1"/>
  <c r="B140" i="3" a="1"/>
  <c r="B140" i="3" s="1"/>
  <c r="B150" i="3" a="1"/>
  <c r="B150" i="3" s="1"/>
  <c r="B202" i="3" a="1"/>
  <c r="B202" i="3" s="1"/>
  <c r="B212" i="3" a="1"/>
  <c r="B212" i="3" s="1"/>
  <c r="B222" i="3" a="1"/>
  <c r="B222" i="3" s="1"/>
  <c r="B243" i="3" a="1"/>
  <c r="B243" i="3" s="1"/>
  <c r="B253" i="3" a="1"/>
  <c r="B253" i="3" s="1"/>
  <c r="B263" i="3" a="1"/>
  <c r="B263" i="3" s="1"/>
  <c r="B274" i="3" a="1"/>
  <c r="B274" i="3" s="1"/>
  <c r="B89" i="3" a="1"/>
  <c r="B89" i="3" s="1"/>
  <c r="B112" i="3" a="1"/>
  <c r="B112" i="3" s="1"/>
  <c r="B123" i="3" a="1"/>
  <c r="B123" i="3" s="1"/>
  <c r="B134" i="3" a="1"/>
  <c r="B134" i="3" s="1"/>
  <c r="B145" i="3" a="1"/>
  <c r="B145" i="3" s="1"/>
  <c r="B167" i="3" a="1"/>
  <c r="B167" i="3" s="1"/>
  <c r="B190" i="3" a="1"/>
  <c r="B190" i="3" s="1"/>
  <c r="B213" i="3" a="1"/>
  <c r="B213" i="3" s="1"/>
  <c r="B224" i="3" a="1"/>
  <c r="B224" i="3" s="1"/>
  <c r="B235" i="3" a="1"/>
  <c r="B235" i="3" s="1"/>
  <c r="B257" i="3" a="1"/>
  <c r="B257" i="3" s="1"/>
  <c r="B280" i="3" a="1"/>
  <c r="B280" i="3" s="1"/>
  <c r="B290" i="3" a="1"/>
  <c r="B290" i="3" s="1"/>
  <c r="B300" i="3" a="1"/>
  <c r="B300" i="3" s="1"/>
  <c r="B352" i="3" a="1"/>
  <c r="B352" i="3" s="1"/>
  <c r="B362" i="3" a="1"/>
  <c r="B362" i="3" s="1"/>
  <c r="B372" i="3" a="1"/>
  <c r="B372" i="3" s="1"/>
  <c r="B393" i="3" a="1"/>
  <c r="B393" i="3" s="1"/>
  <c r="B403" i="3" a="1"/>
  <c r="B403" i="3" s="1"/>
  <c r="B413" i="3" a="1"/>
  <c r="B413" i="3" s="1"/>
  <c r="B424" i="3" a="1"/>
  <c r="B424" i="3" s="1"/>
  <c r="B434" i="3" a="1"/>
  <c r="B434" i="3" s="1"/>
  <c r="B444" i="3" a="1"/>
  <c r="B444" i="3" s="1"/>
  <c r="B465" i="3" a="1"/>
  <c r="B465" i="3" s="1"/>
  <c r="B475" i="3" a="1"/>
  <c r="B475" i="3" s="1"/>
  <c r="B485" i="3" a="1"/>
  <c r="B485" i="3" s="1"/>
  <c r="B537" i="3" a="1"/>
  <c r="B537" i="3" s="1"/>
  <c r="B69" i="3" a="1"/>
  <c r="B69" i="3" s="1"/>
  <c r="B58" i="3" a="1"/>
  <c r="B58" i="3" s="1"/>
  <c r="B80" i="3" a="1"/>
  <c r="B80" i="3" s="1"/>
  <c r="B90" i="3" a="1"/>
  <c r="B90" i="3" s="1"/>
  <c r="B124" i="3" a="1"/>
  <c r="B124" i="3" s="1"/>
  <c r="B135" i="3" a="1"/>
  <c r="B135" i="3" s="1"/>
  <c r="B157" i="3" a="1"/>
  <c r="B157" i="3" s="1"/>
  <c r="B168" i="3" a="1"/>
  <c r="B168" i="3" s="1"/>
  <c r="B179" i="3" a="1"/>
  <c r="B179" i="3" s="1"/>
  <c r="B214" i="3" a="1"/>
  <c r="B214" i="3" s="1"/>
  <c r="B225" i="3" a="1"/>
  <c r="B225" i="3" s="1"/>
  <c r="B247" i="3" a="1"/>
  <c r="B247" i="3" s="1"/>
  <c r="B258" i="3" a="1"/>
  <c r="B258" i="3" s="1"/>
  <c r="B269" i="3" a="1"/>
  <c r="B269" i="3" s="1"/>
  <c r="B322" i="3" a="1"/>
  <c r="B322" i="3" s="1"/>
  <c r="B332" i="3" a="1"/>
  <c r="B332" i="3" s="1"/>
  <c r="B342" i="3" a="1"/>
  <c r="B342" i="3" s="1"/>
  <c r="B363" i="3" a="1"/>
  <c r="B363" i="3" s="1"/>
  <c r="B373" i="3" a="1"/>
  <c r="B373" i="3" s="1"/>
  <c r="B383" i="3" a="1"/>
  <c r="B383" i="3" s="1"/>
  <c r="B394" i="3" a="1"/>
  <c r="B394" i="3" s="1"/>
  <c r="B404" i="3" a="1"/>
  <c r="B404" i="3" s="1"/>
  <c r="B414" i="3" a="1"/>
  <c r="B414" i="3" s="1"/>
  <c r="B435" i="3" a="1"/>
  <c r="B435" i="3" s="1"/>
  <c r="B445" i="3" a="1"/>
  <c r="B445" i="3" s="1"/>
  <c r="B455" i="3" a="1"/>
  <c r="B455" i="3" s="1"/>
  <c r="B507" i="3" a="1"/>
  <c r="B507" i="3" s="1"/>
  <c r="B517" i="3" a="1"/>
  <c r="B517" i="3" s="1"/>
  <c r="B527" i="3" a="1"/>
  <c r="B527" i="3" s="1"/>
  <c r="B538" i="3" a="1"/>
  <c r="B538" i="3" s="1"/>
  <c r="B68" i="3" a="1"/>
  <c r="B68" i="3" s="1"/>
  <c r="B59" i="3" a="1"/>
  <c r="B59" i="3" s="1"/>
  <c r="B50" i="3" a="1"/>
  <c r="B50" i="3" s="1"/>
  <c r="B102" i="3" a="1"/>
  <c r="B102" i="3" s="1"/>
  <c r="B113" i="3" a="1"/>
  <c r="B113" i="3" s="1"/>
  <c r="B147" i="3" a="1"/>
  <c r="B147" i="3" s="1"/>
  <c r="B158" i="3" a="1"/>
  <c r="B158" i="3" s="1"/>
  <c r="B169" i="3" a="1"/>
  <c r="B169" i="3" s="1"/>
  <c r="B180" i="3" a="1"/>
  <c r="B180" i="3" s="1"/>
  <c r="B192" i="3" a="1"/>
  <c r="B192" i="3" s="1"/>
  <c r="B203" i="3" a="1"/>
  <c r="B203" i="3" s="1"/>
  <c r="B237" i="3" a="1"/>
  <c r="B237" i="3" s="1"/>
  <c r="B248" i="3" a="1"/>
  <c r="B248" i="3" s="1"/>
  <c r="B259" i="3" a="1"/>
  <c r="B259" i="3" s="1"/>
  <c r="B270" i="3" a="1"/>
  <c r="B270" i="3" s="1"/>
  <c r="B292" i="3" a="1"/>
  <c r="B292" i="3" s="1"/>
  <c r="B302" i="3" a="1"/>
  <c r="B302" i="3" s="1"/>
  <c r="B312" i="3" a="1"/>
  <c r="B312" i="3" s="1"/>
  <c r="B333" i="3" a="1"/>
  <c r="B333" i="3" s="1"/>
  <c r="B343" i="3" a="1"/>
  <c r="B343" i="3" s="1"/>
  <c r="B353" i="3" a="1"/>
  <c r="B353" i="3" s="1"/>
  <c r="B364" i="3" a="1"/>
  <c r="B364" i="3" s="1"/>
  <c r="B374" i="3" a="1"/>
  <c r="B374" i="3" s="1"/>
  <c r="B384" i="3" a="1"/>
  <c r="B384" i="3" s="1"/>
  <c r="B405" i="3" a="1"/>
  <c r="B405" i="3" s="1"/>
  <c r="B415" i="3" a="1"/>
  <c r="B415" i="3" s="1"/>
  <c r="B425" i="3" a="1"/>
  <c r="B425" i="3" s="1"/>
  <c r="B477" i="3" a="1"/>
  <c r="B477" i="3" s="1"/>
  <c r="B487" i="3" a="1"/>
  <c r="B487" i="3" s="1"/>
  <c r="B497" i="3" a="1"/>
  <c r="B497" i="3" s="1"/>
  <c r="B508" i="3" a="1"/>
  <c r="B508" i="3" s="1"/>
  <c r="B518" i="3" a="1"/>
  <c r="B518" i="3" s="1"/>
  <c r="B528" i="3" a="1"/>
  <c r="B528" i="3" s="1"/>
  <c r="B67" i="3" a="1"/>
  <c r="B67" i="3" s="1"/>
  <c r="B60" i="3" a="1"/>
  <c r="B60" i="3" s="1"/>
  <c r="B72" i="3" a="1"/>
  <c r="B72" i="3" s="1"/>
  <c r="B82" i="3" a="1"/>
  <c r="B82" i="3" s="1"/>
  <c r="B92" i="3" a="1"/>
  <c r="B92" i="3" s="1"/>
  <c r="B103" i="3" a="1"/>
  <c r="B103" i="3" s="1"/>
  <c r="B114" i="3" a="1"/>
  <c r="B114" i="3" s="1"/>
  <c r="B125" i="3" a="1"/>
  <c r="B125" i="3" s="1"/>
  <c r="B148" i="3" a="1"/>
  <c r="B148" i="3" s="1"/>
  <c r="B159" i="3" a="1"/>
  <c r="B159" i="3" s="1"/>
  <c r="B170" i="3" a="1"/>
  <c r="B170" i="3" s="1"/>
  <c r="B182" i="3" a="1"/>
  <c r="B182" i="3" s="1"/>
  <c r="B193" i="3" a="1"/>
  <c r="B193" i="3" s="1"/>
  <c r="B204" i="3" a="1"/>
  <c r="B204" i="3" s="1"/>
  <c r="B215" i="3" a="1"/>
  <c r="B215" i="3" s="1"/>
  <c r="B238" i="3" a="1"/>
  <c r="B238" i="3" s="1"/>
  <c r="B249" i="3" a="1"/>
  <c r="B249" i="3" s="1"/>
  <c r="B260" i="3" a="1"/>
  <c r="B260" i="3" s="1"/>
  <c r="B282" i="3" a="1"/>
  <c r="B282" i="3" s="1"/>
  <c r="B303" i="3" a="1"/>
  <c r="B303" i="3" s="1"/>
  <c r="B313" i="3" a="1"/>
  <c r="B313" i="3" s="1"/>
  <c r="B323" i="3" a="1"/>
  <c r="B323" i="3" s="1"/>
  <c r="B334" i="3" a="1"/>
  <c r="B334" i="3" s="1"/>
  <c r="B344" i="3" a="1"/>
  <c r="B344" i="3" s="1"/>
  <c r="B354" i="3" a="1"/>
  <c r="B354" i="3" s="1"/>
  <c r="B375" i="3" a="1"/>
  <c r="B375" i="3" s="1"/>
  <c r="B385" i="3" a="1"/>
  <c r="B385" i="3" s="1"/>
  <c r="B395" i="3" a="1"/>
  <c r="B395" i="3" s="1"/>
  <c r="B447" i="3" a="1"/>
  <c r="B447" i="3" s="1"/>
  <c r="B457" i="3" a="1"/>
  <c r="B457" i="3" s="1"/>
  <c r="B467" i="3" a="1"/>
  <c r="B467" i="3" s="1"/>
  <c r="B478" i="3" a="1"/>
  <c r="B478" i="3" s="1"/>
  <c r="B488" i="3" a="1"/>
  <c r="B488" i="3" s="1"/>
  <c r="B498" i="3" a="1"/>
  <c r="B498" i="3" s="1"/>
  <c r="B519" i="3" a="1"/>
  <c r="B519" i="3" s="1"/>
  <c r="B529" i="3" a="1"/>
  <c r="B529" i="3" s="1"/>
  <c r="B539" i="3" a="1"/>
  <c r="B539" i="3" s="1"/>
  <c r="B93" i="3" a="1"/>
  <c r="B93" i="3" s="1"/>
  <c r="B104" i="3" a="1"/>
  <c r="B104" i="3" s="1"/>
  <c r="B115" i="3" a="1"/>
  <c r="B115" i="3" s="1"/>
  <c r="B137" i="3" a="1"/>
  <c r="B137" i="3" s="1"/>
  <c r="B160" i="3" a="1"/>
  <c r="B160" i="3" s="1"/>
  <c r="B172" i="3" a="1"/>
  <c r="B172" i="3" s="1"/>
  <c r="B183" i="3" a="1"/>
  <c r="B183" i="3" s="1"/>
  <c r="B194" i="3" a="1"/>
  <c r="B194" i="3" s="1"/>
  <c r="B205" i="3" a="1"/>
  <c r="B205" i="3" s="1"/>
  <c r="B227" i="3" a="1"/>
  <c r="B227" i="3" s="1"/>
  <c r="B250" i="3" a="1"/>
  <c r="B250" i="3" s="1"/>
  <c r="B272" i="3" a="1"/>
  <c r="B272" i="3" s="1"/>
  <c r="B283" i="3" a="1"/>
  <c r="B283" i="3" s="1"/>
  <c r="B293" i="3" a="1"/>
  <c r="B293" i="3" s="1"/>
  <c r="B304" i="3" a="1"/>
  <c r="B304" i="3" s="1"/>
  <c r="B314" i="3" a="1"/>
  <c r="B314" i="3" s="1"/>
  <c r="B324" i="3" a="1"/>
  <c r="B324" i="3" s="1"/>
  <c r="B345" i="3" a="1"/>
  <c r="B345" i="3" s="1"/>
  <c r="B355" i="3" a="1"/>
  <c r="B355" i="3" s="1"/>
  <c r="B365" i="3" a="1"/>
  <c r="B365" i="3" s="1"/>
  <c r="B417" i="3" a="1"/>
  <c r="B417" i="3" s="1"/>
  <c r="B427" i="3" a="1"/>
  <c r="B427" i="3" s="1"/>
  <c r="B437" i="3" a="1"/>
  <c r="B437" i="3" s="1"/>
  <c r="B448" i="3" a="1"/>
  <c r="B448" i="3" s="1"/>
  <c r="B458" i="3" a="1"/>
  <c r="B458" i="3" s="1"/>
  <c r="B468" i="3" a="1"/>
  <c r="B468" i="3" s="1"/>
  <c r="B489" i="3" a="1"/>
  <c r="B489" i="3" s="1"/>
  <c r="B499" i="3" a="1"/>
  <c r="B499" i="3" s="1"/>
  <c r="B509" i="3" a="1"/>
  <c r="B509" i="3" s="1"/>
  <c r="B520" i="3" a="1"/>
  <c r="B520" i="3" s="1"/>
  <c r="B530" i="3" a="1"/>
  <c r="B530" i="3" s="1"/>
  <c r="B540" i="3" a="1"/>
  <c r="B540" i="3" s="1"/>
  <c r="B65" i="3" a="1"/>
  <c r="B65" i="3" s="1"/>
  <c r="B49" i="3" a="1"/>
  <c r="B49" i="3" s="1"/>
  <c r="B73" i="3" a="1"/>
  <c r="B73" i="3" s="1"/>
  <c r="B83" i="3" a="1"/>
  <c r="B83" i="3" s="1"/>
  <c r="B94" i="3" a="1"/>
  <c r="B94" i="3" s="1"/>
  <c r="B105" i="3" a="1"/>
  <c r="B105" i="3" s="1"/>
  <c r="B127" i="3" a="1"/>
  <c r="B127" i="3" s="1"/>
  <c r="B138" i="3" a="1"/>
  <c r="B138" i="3" s="1"/>
  <c r="B149" i="3" a="1"/>
  <c r="B149" i="3" s="1"/>
  <c r="B184" i="3" a="1"/>
  <c r="B184" i="3" s="1"/>
  <c r="B195" i="3" a="1"/>
  <c r="B195" i="3" s="1"/>
  <c r="B217" i="3" a="1"/>
  <c r="B217" i="3" s="1"/>
  <c r="B228" i="3" a="1"/>
  <c r="B228" i="3" s="1"/>
  <c r="B239" i="3" a="1"/>
  <c r="B239" i="3" s="1"/>
  <c r="B262" i="3" a="1"/>
  <c r="B262" i="3" s="1"/>
  <c r="B273" i="3" a="1"/>
  <c r="B273" i="3" s="1"/>
  <c r="B284" i="3" a="1"/>
  <c r="B284" i="3" s="1"/>
  <c r="B294" i="3" a="1"/>
  <c r="B294" i="3" s="1"/>
  <c r="B315" i="3" a="1"/>
  <c r="B315" i="3" s="1"/>
  <c r="B325" i="3" a="1"/>
  <c r="B325" i="3" s="1"/>
  <c r="B335" i="3" a="1"/>
  <c r="B335" i="3" s="1"/>
  <c r="B387" i="3" a="1"/>
  <c r="B387" i="3" s="1"/>
  <c r="B397" i="3" a="1"/>
  <c r="B397" i="3" s="1"/>
  <c r="B407" i="3" a="1"/>
  <c r="B407" i="3" s="1"/>
  <c r="B74" i="3" a="1"/>
  <c r="B74" i="3" s="1"/>
  <c r="B84" i="3" a="1"/>
  <c r="B84" i="3" s="1"/>
  <c r="B117" i="3" a="1"/>
  <c r="B117" i="3" s="1"/>
  <c r="B128" i="3" a="1"/>
  <c r="B128" i="3" s="1"/>
  <c r="B139" i="3" a="1"/>
  <c r="B139" i="3" s="1"/>
  <c r="B162" i="3" a="1"/>
  <c r="B162" i="3" s="1"/>
  <c r="B173" i="3" a="1"/>
  <c r="B173" i="3" s="1"/>
  <c r="B207" i="3" a="1"/>
  <c r="B207" i="3" s="1"/>
  <c r="B218" i="3" a="1"/>
  <c r="B218" i="3" s="1"/>
  <c r="B229" i="3" a="1"/>
  <c r="B229" i="3" s="1"/>
  <c r="B240" i="3" a="1"/>
  <c r="B240" i="3" s="1"/>
  <c r="B285" i="3" a="1"/>
  <c r="B285" i="3" s="1"/>
  <c r="B295" i="3" a="1"/>
  <c r="B295" i="3" s="1"/>
  <c r="B305" i="3" a="1"/>
  <c r="B305" i="3" s="1"/>
  <c r="B357" i="3" a="1"/>
  <c r="B357" i="3" s="1"/>
  <c r="B367" i="3" a="1"/>
  <c r="B367" i="3" s="1"/>
  <c r="B377" i="3" a="1"/>
  <c r="B377" i="3" s="1"/>
  <c r="B388" i="3" a="1"/>
  <c r="B388" i="3" s="1"/>
  <c r="B398" i="3" a="1"/>
  <c r="B398" i="3" s="1"/>
  <c r="B408" i="3" a="1"/>
  <c r="B408" i="3" s="1"/>
  <c r="B75" i="3" a="1"/>
  <c r="B75" i="3" s="1"/>
  <c r="B95" i="3" a="1"/>
  <c r="B95" i="3" s="1"/>
  <c r="B118" i="3" a="1"/>
  <c r="B118" i="3" s="1"/>
  <c r="B129" i="3" a="1"/>
  <c r="B129" i="3" s="1"/>
  <c r="B152" i="3" a="1"/>
  <c r="B152" i="3" s="1"/>
  <c r="B163" i="3" a="1"/>
  <c r="B163" i="3" s="1"/>
  <c r="B174" i="3" a="1"/>
  <c r="B174" i="3" s="1"/>
  <c r="B185" i="3" a="1"/>
  <c r="B185" i="3" s="1"/>
  <c r="B208" i="3" a="1"/>
  <c r="B208" i="3" s="1"/>
  <c r="B219" i="3" a="1"/>
  <c r="B219" i="3" s="1"/>
  <c r="B230" i="3" a="1"/>
  <c r="B230" i="3" s="1"/>
  <c r="B252" i="3" a="1"/>
  <c r="B252" i="3" s="1"/>
  <c r="B264" i="3" a="1"/>
  <c r="B264" i="3" s="1"/>
  <c r="B275" i="3" a="1"/>
  <c r="B275" i="3" s="1"/>
  <c r="B327" i="3" a="1"/>
  <c r="B327" i="3" s="1"/>
  <c r="B337" i="3" a="1"/>
  <c r="B337" i="3" s="1"/>
  <c r="B347" i="3" a="1"/>
  <c r="B347" i="3" s="1"/>
  <c r="B358" i="3" a="1"/>
  <c r="B358" i="3" s="1"/>
  <c r="B368" i="3" a="1"/>
  <c r="B368" i="3" s="1"/>
  <c r="B378" i="3" a="1"/>
  <c r="B378" i="3" s="1"/>
  <c r="B399" i="3" a="1"/>
  <c r="B399" i="3" s="1"/>
  <c r="B409" i="3" a="1"/>
  <c r="B409" i="3" s="1"/>
  <c r="B85" i="3" a="1"/>
  <c r="B85" i="3" s="1"/>
  <c r="B107" i="3" a="1"/>
  <c r="B107" i="3" s="1"/>
  <c r="B142" i="3" a="1"/>
  <c r="B142" i="3" s="1"/>
  <c r="B153" i="3" a="1"/>
  <c r="B153" i="3" s="1"/>
  <c r="B164" i="3" a="1"/>
  <c r="B164" i="3" s="1"/>
  <c r="B175" i="3" a="1"/>
  <c r="B175" i="3" s="1"/>
  <c r="B197" i="3" a="1"/>
  <c r="B197" i="3" s="1"/>
  <c r="B220" i="3" a="1"/>
  <c r="B220" i="3" s="1"/>
  <c r="B242" i="3" a="1"/>
  <c r="B242" i="3" s="1"/>
  <c r="B254" i="3" a="1"/>
  <c r="B254" i="3" s="1"/>
  <c r="B265" i="3" a="1"/>
  <c r="B265" i="3" s="1"/>
  <c r="B297" i="3" a="1"/>
  <c r="B297" i="3" s="1"/>
  <c r="B307" i="3" a="1"/>
  <c r="B307" i="3" s="1"/>
  <c r="B317" i="3" a="1"/>
  <c r="B317" i="3" s="1"/>
  <c r="B328" i="3" a="1"/>
  <c r="B328" i="3" s="1"/>
  <c r="B338" i="3" a="1"/>
  <c r="B338" i="3" s="1"/>
  <c r="B348" i="3" a="1"/>
  <c r="B348" i="3" s="1"/>
  <c r="B369" i="3" a="1"/>
  <c r="B369" i="3" s="1"/>
  <c r="B379" i="3" a="1"/>
  <c r="B379" i="3" s="1"/>
  <c r="B389" i="3" a="1"/>
  <c r="B389" i="3" s="1"/>
  <c r="B400" i="3" a="1"/>
  <c r="B400" i="3" s="1"/>
  <c r="B97" i="3" a="1"/>
  <c r="B97" i="3" s="1"/>
  <c r="B108" i="3" a="1"/>
  <c r="B108" i="3" s="1"/>
  <c r="B120" i="3" a="1"/>
  <c r="B120" i="3" s="1"/>
  <c r="B154" i="3" a="1"/>
  <c r="B154" i="3" s="1"/>
  <c r="B165" i="3" a="1"/>
  <c r="B165" i="3" s="1"/>
  <c r="B187" i="3" a="1"/>
  <c r="B187" i="3" s="1"/>
  <c r="B198" i="3" a="1"/>
  <c r="B198" i="3" s="1"/>
  <c r="B209" i="3" a="1"/>
  <c r="B209" i="3" s="1"/>
  <c r="B232" i="3" a="1"/>
  <c r="B232" i="3" s="1"/>
  <c r="B244" i="3" a="1"/>
  <c r="B244" i="3" s="1"/>
  <c r="B255" i="3" a="1"/>
  <c r="B255" i="3" s="1"/>
  <c r="B277" i="3" a="1"/>
  <c r="B277" i="3" s="1"/>
  <c r="B287" i="3" a="1"/>
  <c r="B287" i="3" s="1"/>
  <c r="B298" i="3" a="1"/>
  <c r="B298" i="3" s="1"/>
  <c r="B308" i="3" a="1"/>
  <c r="B308" i="3" s="1"/>
  <c r="B318" i="3" a="1"/>
  <c r="B318" i="3" s="1"/>
  <c r="B339" i="3" a="1"/>
  <c r="B339" i="3" s="1"/>
  <c r="B349" i="3" a="1"/>
  <c r="B349" i="3" s="1"/>
  <c r="B359" i="3" a="1"/>
  <c r="B359" i="3" s="1"/>
  <c r="B370" i="3" a="1"/>
  <c r="B370" i="3" s="1"/>
  <c r="B77" i="3" a="1"/>
  <c r="B77" i="3" s="1"/>
  <c r="B87" i="3" a="1"/>
  <c r="B87" i="3" s="1"/>
  <c r="B98" i="3" a="1"/>
  <c r="B98" i="3" s="1"/>
  <c r="B110" i="3" a="1"/>
  <c r="B110" i="3" s="1"/>
  <c r="B132" i="3" a="1"/>
  <c r="B132" i="3" s="1"/>
  <c r="B143" i="3" a="1"/>
  <c r="B143" i="3" s="1"/>
  <c r="B177" i="3" a="1"/>
  <c r="B177" i="3" s="1"/>
  <c r="B188" i="3" a="1"/>
  <c r="B188" i="3" s="1"/>
  <c r="B199" i="3" a="1"/>
  <c r="B199" i="3" s="1"/>
  <c r="B210" i="3" a="1"/>
  <c r="B210" i="3" s="1"/>
  <c r="B233" i="3" a="1"/>
  <c r="B233" i="3" s="1"/>
  <c r="B267" i="3" a="1"/>
  <c r="B267" i="3" s="1"/>
  <c r="B278" i="3" a="1"/>
  <c r="B278" i="3" s="1"/>
  <c r="B288" i="3" a="1"/>
  <c r="B288" i="3" s="1"/>
  <c r="B309" i="3" a="1"/>
  <c r="B309" i="3" s="1"/>
  <c r="B319" i="3" a="1"/>
  <c r="B319" i="3" s="1"/>
  <c r="B329" i="3" a="1"/>
  <c r="B329" i="3" s="1"/>
  <c r="B340" i="3" a="1"/>
  <c r="B340" i="3" s="1"/>
  <c r="B350" i="3" a="1"/>
  <c r="B350" i="3" s="1"/>
  <c r="B360" i="3" a="1"/>
  <c r="B360" i="3" s="1"/>
  <c r="B122" i="3" a="1"/>
  <c r="B122" i="3" s="1"/>
  <c r="B380" i="3" a="1"/>
  <c r="B380" i="3" s="1"/>
  <c r="B450" i="3" a="1"/>
  <c r="B450" i="3" s="1"/>
  <c r="B469" i="3" a="1"/>
  <c r="B469" i="3" s="1"/>
  <c r="B484" i="3" a="1"/>
  <c r="B484" i="3" s="1"/>
  <c r="B464" i="3" a="1"/>
  <c r="B464" i="3" s="1"/>
  <c r="B535" i="3" a="1"/>
  <c r="B535" i="3" s="1"/>
  <c r="B133" i="3" a="1"/>
  <c r="B133" i="3" s="1"/>
  <c r="B268" i="3" a="1"/>
  <c r="B268" i="3" s="1"/>
  <c r="B418" i="3" a="1"/>
  <c r="B418" i="3" s="1"/>
  <c r="B432" i="3" a="1"/>
  <c r="B432" i="3" s="1"/>
  <c r="B470" i="3" a="1"/>
  <c r="B470" i="3" s="1"/>
  <c r="B503" i="3" a="1"/>
  <c r="B503" i="3" s="1"/>
  <c r="B522" i="3" a="1"/>
  <c r="B522" i="3" s="1"/>
  <c r="B144" i="3" a="1"/>
  <c r="B144" i="3" s="1"/>
  <c r="B279" i="3" a="1"/>
  <c r="B279" i="3" s="1"/>
  <c r="B382" i="3" a="1"/>
  <c r="B382" i="3" s="1"/>
  <c r="B433" i="3" a="1"/>
  <c r="B433" i="3" s="1"/>
  <c r="B452" i="3" a="1"/>
  <c r="B452" i="3" s="1"/>
  <c r="B490" i="3" a="1"/>
  <c r="B490" i="3" s="1"/>
  <c r="B504" i="3" a="1"/>
  <c r="B504" i="3" s="1"/>
  <c r="B523" i="3" a="1"/>
  <c r="B523" i="3" s="1"/>
  <c r="B542" i="3" a="1"/>
  <c r="B542" i="3" s="1"/>
  <c r="B57" i="3" a="1"/>
  <c r="B57" i="3" s="1"/>
  <c r="B245" i="3" a="1"/>
  <c r="B245" i="3" s="1"/>
  <c r="B155" i="3" a="1"/>
  <c r="B155" i="3" s="1"/>
  <c r="B289" i="3" a="1"/>
  <c r="B289" i="3" s="1"/>
  <c r="B390" i="3" a="1"/>
  <c r="B390" i="3" s="1"/>
  <c r="B419" i="3" a="1"/>
  <c r="B419" i="3" s="1"/>
  <c r="B438" i="3" a="1"/>
  <c r="B438" i="3" s="1"/>
  <c r="B453" i="3" a="1"/>
  <c r="B453" i="3" s="1"/>
  <c r="B472" i="3" a="1"/>
  <c r="B472" i="3" s="1"/>
  <c r="B505" i="3" a="1"/>
  <c r="B505" i="3" s="1"/>
  <c r="B524" i="3" a="1"/>
  <c r="B524" i="3" s="1"/>
  <c r="B543" i="3" a="1"/>
  <c r="B543" i="3" s="1"/>
  <c r="B299" i="3" a="1"/>
  <c r="B299" i="3" s="1"/>
  <c r="B420" i="3" a="1"/>
  <c r="B420" i="3" s="1"/>
  <c r="B439" i="3" a="1"/>
  <c r="B439" i="3" s="1"/>
  <c r="B454" i="3" a="1"/>
  <c r="B454" i="3" s="1"/>
  <c r="B510" i="3" a="1"/>
  <c r="B510" i="3" s="1"/>
  <c r="B525" i="3" a="1"/>
  <c r="B525" i="3" s="1"/>
  <c r="B544" i="3" a="1"/>
  <c r="B544" i="3" s="1"/>
  <c r="B178" i="3" a="1"/>
  <c r="B178" i="3" s="1"/>
  <c r="B310" i="3" a="1"/>
  <c r="B310" i="3" s="1"/>
  <c r="B392" i="3" a="1"/>
  <c r="B392" i="3" s="1"/>
  <c r="B440" i="3" a="1"/>
  <c r="B440" i="3" s="1"/>
  <c r="B459" i="3" a="1"/>
  <c r="B459" i="3" s="1"/>
  <c r="B473" i="3" a="1"/>
  <c r="B473" i="3" s="1"/>
  <c r="B492" i="3" a="1"/>
  <c r="B492" i="3" s="1"/>
  <c r="B412" i="3" a="1"/>
  <c r="B412" i="3" s="1"/>
  <c r="B502" i="3" a="1"/>
  <c r="B502" i="3" s="1"/>
  <c r="B189" i="3" a="1"/>
  <c r="B189" i="3" s="1"/>
  <c r="B320" i="3" a="1"/>
  <c r="B320" i="3" s="1"/>
  <c r="B422" i="3" a="1"/>
  <c r="B422" i="3" s="1"/>
  <c r="B460" i="3" a="1"/>
  <c r="B460" i="3" s="1"/>
  <c r="B474" i="3" a="1"/>
  <c r="B474" i="3" s="1"/>
  <c r="B493" i="3" a="1"/>
  <c r="B493" i="3" s="1"/>
  <c r="B512" i="3" a="1"/>
  <c r="B512" i="3" s="1"/>
  <c r="B545" i="3" a="1"/>
  <c r="B545" i="3" s="1"/>
  <c r="AB545" i="3" s="1"/>
  <c r="B55" i="3" a="1"/>
  <c r="B55" i="3" s="1"/>
  <c r="B449" i="3" a="1"/>
  <c r="B449" i="3" s="1"/>
  <c r="B200" i="3" a="1"/>
  <c r="B200" i="3" s="1"/>
  <c r="B330" i="3" a="1"/>
  <c r="B330" i="3" s="1"/>
  <c r="B423" i="3" a="1"/>
  <c r="B423" i="3" s="1"/>
  <c r="B442" i="3" a="1"/>
  <c r="B442" i="3" s="1"/>
  <c r="B479" i="3" a="1"/>
  <c r="B479" i="3" s="1"/>
  <c r="B494" i="3" a="1"/>
  <c r="B494" i="3" s="1"/>
  <c r="B513" i="3" a="1"/>
  <c r="B513" i="3" s="1"/>
  <c r="B532" i="3" a="1"/>
  <c r="B532" i="3" s="1"/>
  <c r="B70" i="3" a="1"/>
  <c r="B70" i="3" s="1"/>
  <c r="B54" i="3" a="1"/>
  <c r="B54" i="3" s="1"/>
  <c r="B47" i="3" a="1"/>
  <c r="B47" i="3" s="1"/>
  <c r="B483" i="3" a="1"/>
  <c r="B483" i="3" s="1"/>
  <c r="B62" i="3" a="1"/>
  <c r="B62" i="3" s="1"/>
  <c r="B78" i="3" a="1"/>
  <c r="B78" i="3" s="1"/>
  <c r="B402" i="3" a="1"/>
  <c r="B402" i="3" s="1"/>
  <c r="B428" i="3" a="1"/>
  <c r="B428" i="3" s="1"/>
  <c r="B480" i="3" a="1"/>
  <c r="B480" i="3" s="1"/>
  <c r="B495" i="3" a="1"/>
  <c r="B495" i="3" s="1"/>
  <c r="B514" i="3" a="1"/>
  <c r="B514" i="3" s="1"/>
  <c r="B53" i="3" a="1"/>
  <c r="B53" i="3" s="1"/>
  <c r="B88" i="3" a="1"/>
  <c r="B88" i="3" s="1"/>
  <c r="B223" i="3" a="1"/>
  <c r="B223" i="3" s="1"/>
  <c r="B410" i="3" a="1"/>
  <c r="B410" i="3" s="1"/>
  <c r="B429" i="3" a="1"/>
  <c r="B429" i="3" s="1"/>
  <c r="B443" i="3" a="1"/>
  <c r="B443" i="3" s="1"/>
  <c r="B462" i="3" a="1"/>
  <c r="B462" i="3" s="1"/>
  <c r="B500" i="3" a="1"/>
  <c r="B500" i="3" s="1"/>
  <c r="B533" i="3" a="1"/>
  <c r="B533" i="3" s="1"/>
  <c r="B64" i="3" a="1"/>
  <c r="B64" i="3" s="1"/>
  <c r="B52" i="3" a="1"/>
  <c r="B52" i="3" s="1"/>
  <c r="B100" i="3" a="1"/>
  <c r="B100" i="3" s="1"/>
  <c r="B234" i="3" a="1"/>
  <c r="B234" i="3" s="1"/>
  <c r="B430" i="3" a="1"/>
  <c r="B430" i="3" s="1"/>
  <c r="B463" i="3" a="1"/>
  <c r="B463" i="3" s="1"/>
  <c r="B482" i="3" a="1"/>
  <c r="B482" i="3" s="1"/>
  <c r="B515" i="3" a="1"/>
  <c r="B515" i="3" s="1"/>
  <c r="B534" i="3" a="1"/>
  <c r="B534" i="3" s="1"/>
  <c r="B63" i="3" a="1"/>
  <c r="B63" i="3" s="1"/>
  <c r="B48" i="3" a="1"/>
  <c r="B48" i="3" s="1"/>
  <c r="E29" i="3"/>
  <c r="E67" i="3" a="1"/>
  <c r="E67" i="3" s="1"/>
  <c r="E57" i="3" a="1"/>
  <c r="E57" i="3" s="1"/>
  <c r="E73" i="3" a="1"/>
  <c r="E73" i="3" s="1"/>
  <c r="E68" i="3" a="1"/>
  <c r="E68" i="3" s="1"/>
  <c r="E62" i="3" a="1"/>
  <c r="E62" i="3" s="1"/>
  <c r="E58" i="3" a="1"/>
  <c r="E58" i="3" s="1"/>
  <c r="E63" i="3" a="1"/>
  <c r="E63" i="3" s="1"/>
  <c r="E64" i="3" a="1"/>
  <c r="E64" i="3" s="1"/>
  <c r="E65" i="3" a="1"/>
  <c r="E65" i="3" s="1"/>
  <c r="E59" i="3" a="1"/>
  <c r="E59" i="3" s="1"/>
  <c r="E70" i="3" a="1"/>
  <c r="E70" i="3" s="1"/>
  <c r="E80" i="3" a="1"/>
  <c r="E80" i="3" s="1"/>
  <c r="E113" i="3" a="1"/>
  <c r="E113" i="3" s="1"/>
  <c r="E87" i="3" a="1"/>
  <c r="E87" i="3" s="1"/>
  <c r="E92" i="3" a="1"/>
  <c r="E92" i="3" s="1"/>
  <c r="E104" i="3" a="1"/>
  <c r="E104" i="3" s="1"/>
  <c r="E110" i="3" a="1"/>
  <c r="E110" i="3" s="1"/>
  <c r="E124" i="3" a="1"/>
  <c r="E124" i="3" s="1"/>
  <c r="E97" i="3" a="1"/>
  <c r="E97" i="3" s="1"/>
  <c r="E132" i="3" a="1"/>
  <c r="E132" i="3" s="1"/>
  <c r="E89" i="3" a="1"/>
  <c r="E89" i="3" s="1"/>
  <c r="E115" i="3" a="1"/>
  <c r="E115" i="3" s="1"/>
  <c r="E117" i="3" a="1"/>
  <c r="E117" i="3" s="1"/>
  <c r="E120" i="3" a="1"/>
  <c r="E120" i="3" s="1"/>
  <c r="E125" i="3" a="1"/>
  <c r="E125" i="3" s="1"/>
  <c r="E69" i="3" a="1"/>
  <c r="E69" i="3" s="1"/>
  <c r="E75" i="3" a="1"/>
  <c r="E75" i="3" s="1"/>
  <c r="E105" i="3" a="1"/>
  <c r="E105" i="3" s="1"/>
  <c r="E60" i="3" a="1"/>
  <c r="E60" i="3" s="1"/>
  <c r="E72" i="3" a="1"/>
  <c r="E72" i="3" s="1"/>
  <c r="E82" i="3" a="1"/>
  <c r="E82" i="3" s="1"/>
  <c r="E74" i="3" a="1"/>
  <c r="E74" i="3" s="1"/>
  <c r="E95" i="3" a="1"/>
  <c r="E95" i="3" s="1"/>
  <c r="E98" i="3" a="1"/>
  <c r="E98" i="3" s="1"/>
  <c r="E99" i="3" a="1"/>
  <c r="E99" i="3" s="1"/>
  <c r="E100" i="3" a="1"/>
  <c r="E100" i="3" s="1"/>
  <c r="E109" i="3" a="1"/>
  <c r="E109" i="3" s="1"/>
  <c r="E77" i="3" a="1"/>
  <c r="E77" i="3" s="1"/>
  <c r="E85" i="3" a="1"/>
  <c r="E85" i="3" s="1"/>
  <c r="E112" i="3" a="1"/>
  <c r="E112" i="3" s="1"/>
  <c r="E118" i="3" a="1"/>
  <c r="E118" i="3" s="1"/>
  <c r="E88" i="3" a="1"/>
  <c r="E88" i="3" s="1"/>
  <c r="E94" i="3" a="1"/>
  <c r="E94" i="3" s="1"/>
  <c r="E107" i="3" a="1"/>
  <c r="E107" i="3" s="1"/>
  <c r="E114" i="3" a="1"/>
  <c r="E114" i="3" s="1"/>
  <c r="E78" i="3" a="1"/>
  <c r="E78" i="3" s="1"/>
  <c r="E84" i="3" a="1"/>
  <c r="E84" i="3" s="1"/>
  <c r="E102" i="3" a="1"/>
  <c r="E102" i="3" s="1"/>
  <c r="E79" i="3" a="1"/>
  <c r="E79" i="3" s="1"/>
  <c r="E83" i="3" a="1"/>
  <c r="E83" i="3" s="1"/>
  <c r="E122" i="3" a="1"/>
  <c r="E122" i="3" s="1"/>
  <c r="E145" i="3" a="1"/>
  <c r="E145" i="3" s="1"/>
  <c r="E147" i="3" a="1"/>
  <c r="E147" i="3" s="1"/>
  <c r="E180" i="3" a="1"/>
  <c r="E180" i="3" s="1"/>
  <c r="E212" i="3" a="1"/>
  <c r="E212" i="3" s="1"/>
  <c r="E217" i="3" a="1"/>
  <c r="E217" i="3" s="1"/>
  <c r="E154" i="3" a="1"/>
  <c r="E154" i="3" s="1"/>
  <c r="E157" i="3" a="1"/>
  <c r="E157" i="3" s="1"/>
  <c r="E163" i="3" a="1"/>
  <c r="E163" i="3" s="1"/>
  <c r="E168" i="3" a="1"/>
  <c r="E168" i="3" s="1"/>
  <c r="E169" i="3" a="1"/>
  <c r="E169" i="3" s="1"/>
  <c r="E172" i="3" a="1"/>
  <c r="E172" i="3" s="1"/>
  <c r="E129" i="3" a="1"/>
  <c r="E129" i="3" s="1"/>
  <c r="E142" i="3" a="1"/>
  <c r="E142" i="3" s="1"/>
  <c r="E150" i="3" a="1"/>
  <c r="E150" i="3" s="1"/>
  <c r="E152" i="3" a="1"/>
  <c r="E152" i="3" s="1"/>
  <c r="E162" i="3" a="1"/>
  <c r="E162" i="3" s="1"/>
  <c r="E167" i="3" a="1"/>
  <c r="E167" i="3" s="1"/>
  <c r="E108" i="3" a="1"/>
  <c r="E108" i="3" s="1"/>
  <c r="E139" i="3" a="1"/>
  <c r="E139" i="3" s="1"/>
  <c r="E177" i="3" a="1"/>
  <c r="E177" i="3" s="1"/>
  <c r="E183" i="3" a="1"/>
  <c r="E183" i="3" s="1"/>
  <c r="E188" i="3" a="1"/>
  <c r="E188" i="3" s="1"/>
  <c r="E93" i="3" a="1"/>
  <c r="E93" i="3" s="1"/>
  <c r="E103" i="3" a="1"/>
  <c r="E103" i="3" s="1"/>
  <c r="E127" i="3" a="1"/>
  <c r="E127" i="3" s="1"/>
  <c r="E144" i="3" a="1"/>
  <c r="E144" i="3" s="1"/>
  <c r="E173" i="3" a="1"/>
  <c r="E173" i="3" s="1"/>
  <c r="E185" i="3" a="1"/>
  <c r="E185" i="3" s="1"/>
  <c r="E133" i="3" a="1"/>
  <c r="E133" i="3" s="1"/>
  <c r="E135" i="3" a="1"/>
  <c r="E135" i="3" s="1"/>
  <c r="E148" i="3" a="1"/>
  <c r="E148" i="3" s="1"/>
  <c r="E155" i="3" a="1"/>
  <c r="E155" i="3" s="1"/>
  <c r="E170" i="3" a="1"/>
  <c r="E170" i="3" s="1"/>
  <c r="E178" i="3" a="1"/>
  <c r="E178" i="3" s="1"/>
  <c r="E123" i="3" a="1"/>
  <c r="E123" i="3" s="1"/>
  <c r="E153" i="3" a="1"/>
  <c r="E153" i="3" s="1"/>
  <c r="E160" i="3" a="1"/>
  <c r="E160" i="3" s="1"/>
  <c r="E174" i="3" a="1"/>
  <c r="E174" i="3" s="1"/>
  <c r="E119" i="3" a="1"/>
  <c r="E119" i="3" s="1"/>
  <c r="E138" i="3" a="1"/>
  <c r="E138" i="3" s="1"/>
  <c r="E143" i="3" a="1"/>
  <c r="E143" i="3" s="1"/>
  <c r="E159" i="3" a="1"/>
  <c r="E159" i="3" s="1"/>
  <c r="E179" i="3" a="1"/>
  <c r="E179" i="3" s="1"/>
  <c r="E90" i="3" a="1"/>
  <c r="E90" i="3" s="1"/>
  <c r="E128" i="3" a="1"/>
  <c r="E128" i="3" s="1"/>
  <c r="E140" i="3" a="1"/>
  <c r="E140" i="3" s="1"/>
  <c r="E165" i="3" a="1"/>
  <c r="E165" i="3" s="1"/>
  <c r="E184" i="3" a="1"/>
  <c r="E184" i="3" s="1"/>
  <c r="E130" i="3" a="1"/>
  <c r="E130" i="3" s="1"/>
  <c r="E175" i="3" a="1"/>
  <c r="E175" i="3" s="1"/>
  <c r="E222" i="3" a="1"/>
  <c r="E222" i="3" s="1"/>
  <c r="E259" i="3" a="1"/>
  <c r="E259" i="3" s="1"/>
  <c r="E262" i="3" a="1"/>
  <c r="E262" i="3" s="1"/>
  <c r="E265" i="3" a="1"/>
  <c r="E265" i="3" s="1"/>
  <c r="E268" i="3" a="1"/>
  <c r="E268" i="3" s="1"/>
  <c r="E207" i="3" a="1"/>
  <c r="E207" i="3" s="1"/>
  <c r="E214" i="3" a="1"/>
  <c r="E214" i="3" s="1"/>
  <c r="E218" i="3" a="1"/>
  <c r="E218" i="3" s="1"/>
  <c r="E220" i="3" a="1"/>
  <c r="E220" i="3" s="1"/>
  <c r="E193" i="3" a="1"/>
  <c r="E193" i="3" s="1"/>
  <c r="E202" i="3" a="1"/>
  <c r="E202" i="3" s="1"/>
  <c r="E229" i="3" a="1"/>
  <c r="E229" i="3" s="1"/>
  <c r="E239" i="3" a="1"/>
  <c r="E239" i="3" s="1"/>
  <c r="E198" i="3" a="1"/>
  <c r="E198" i="3" s="1"/>
  <c r="E204" i="3" a="1"/>
  <c r="E204" i="3" s="1"/>
  <c r="E209" i="3" a="1"/>
  <c r="E209" i="3" s="1"/>
  <c r="E234" i="3" a="1"/>
  <c r="E234" i="3" s="1"/>
  <c r="E242" i="3" a="1"/>
  <c r="E242" i="3" s="1"/>
  <c r="E134" i="3" a="1"/>
  <c r="E134" i="3" s="1"/>
  <c r="E189" i="3" a="1"/>
  <c r="E189" i="3" s="1"/>
  <c r="E197" i="3" a="1"/>
  <c r="E197" i="3" s="1"/>
  <c r="E227" i="3" a="1"/>
  <c r="E227" i="3" s="1"/>
  <c r="E247" i="3" a="1"/>
  <c r="E247" i="3" s="1"/>
  <c r="E158" i="3" a="1"/>
  <c r="E158" i="3" s="1"/>
  <c r="E199" i="3" a="1"/>
  <c r="E199" i="3" s="1"/>
  <c r="E225" i="3" a="1"/>
  <c r="E225" i="3" s="1"/>
  <c r="E244" i="3" a="1"/>
  <c r="E244" i="3" s="1"/>
  <c r="E149" i="3" a="1"/>
  <c r="E149" i="3" s="1"/>
  <c r="E182" i="3" a="1"/>
  <c r="E182" i="3" s="1"/>
  <c r="E194" i="3" a="1"/>
  <c r="E194" i="3" s="1"/>
  <c r="E223" i="3" a="1"/>
  <c r="E223" i="3" s="1"/>
  <c r="E232" i="3" a="1"/>
  <c r="E232" i="3" s="1"/>
  <c r="E237" i="3" a="1"/>
  <c r="E237" i="3" s="1"/>
  <c r="E213" i="3" a="1"/>
  <c r="E213" i="3" s="1"/>
  <c r="E219" i="3" a="1"/>
  <c r="E219" i="3" s="1"/>
  <c r="E230" i="3" a="1"/>
  <c r="E230" i="3" s="1"/>
  <c r="E240" i="3" a="1"/>
  <c r="E240" i="3" s="1"/>
  <c r="E203" i="3" a="1"/>
  <c r="E203" i="3" s="1"/>
  <c r="E208" i="3" a="1"/>
  <c r="E208" i="3" s="1"/>
  <c r="E210" i="3" a="1"/>
  <c r="E210" i="3" s="1"/>
  <c r="E215" i="3" a="1"/>
  <c r="E215" i="3" s="1"/>
  <c r="E228" i="3" a="1"/>
  <c r="E228" i="3" s="1"/>
  <c r="E235" i="3" a="1"/>
  <c r="E235" i="3" s="1"/>
  <c r="E164" i="3" a="1"/>
  <c r="E164" i="3" s="1"/>
  <c r="E192" i="3" a="1"/>
  <c r="E192" i="3" s="1"/>
  <c r="E233" i="3" a="1"/>
  <c r="E233" i="3" s="1"/>
  <c r="E288" i="3" a="1"/>
  <c r="E288" i="3" s="1"/>
  <c r="E292" i="3" a="1"/>
  <c r="E292" i="3" s="1"/>
  <c r="E264" i="3" a="1"/>
  <c r="E264" i="3" s="1"/>
  <c r="E303" i="3" a="1"/>
  <c r="E303" i="3" s="1"/>
  <c r="E248" i="3" a="1"/>
  <c r="E248" i="3" s="1"/>
  <c r="E255" i="3" a="1"/>
  <c r="E255" i="3" s="1"/>
  <c r="E273" i="3" a="1"/>
  <c r="E273" i="3" s="1"/>
  <c r="E277" i="3" a="1"/>
  <c r="E277" i="3" s="1"/>
  <c r="E280" i="3" a="1"/>
  <c r="E280" i="3" s="1"/>
  <c r="E283" i="3" a="1"/>
  <c r="E283" i="3" s="1"/>
  <c r="E293" i="3" a="1"/>
  <c r="E293" i="3" s="1"/>
  <c r="E317" i="3" a="1"/>
  <c r="E317" i="3" s="1"/>
  <c r="E137" i="3" a="1"/>
  <c r="E137" i="3" s="1"/>
  <c r="E187" i="3" a="1"/>
  <c r="E187" i="3" s="1"/>
  <c r="E289" i="3" a="1"/>
  <c r="E289" i="3" s="1"/>
  <c r="E307" i="3" a="1"/>
  <c r="E307" i="3" s="1"/>
  <c r="E238" i="3" a="1"/>
  <c r="E238" i="3" s="1"/>
  <c r="E249" i="3" a="1"/>
  <c r="E249" i="3" s="1"/>
  <c r="E254" i="3" a="1"/>
  <c r="E254" i="3" s="1"/>
  <c r="E275" i="3" a="1"/>
  <c r="E275" i="3" s="1"/>
  <c r="E299" i="3" a="1"/>
  <c r="E299" i="3" s="1"/>
  <c r="E200" i="3" a="1"/>
  <c r="E200" i="3" s="1"/>
  <c r="E258" i="3" a="1"/>
  <c r="E258" i="3" s="1"/>
  <c r="E272" i="3" a="1"/>
  <c r="E272" i="3" s="1"/>
  <c r="E294" i="3" a="1"/>
  <c r="E294" i="3" s="1"/>
  <c r="E297" i="3" a="1"/>
  <c r="E297" i="3" s="1"/>
  <c r="E195" i="3" a="1"/>
  <c r="E195" i="3" s="1"/>
  <c r="E205" i="3" a="1"/>
  <c r="E205" i="3" s="1"/>
  <c r="E224" i="3" a="1"/>
  <c r="E224" i="3" s="1"/>
  <c r="E250" i="3" a="1"/>
  <c r="E250" i="3" s="1"/>
  <c r="E260" i="3" a="1"/>
  <c r="E260" i="3" s="1"/>
  <c r="E267" i="3" a="1"/>
  <c r="E267" i="3" s="1"/>
  <c r="E279" i="3" a="1"/>
  <c r="E279" i="3" s="1"/>
  <c r="E282" i="3" a="1"/>
  <c r="E282" i="3" s="1"/>
  <c r="E285" i="3" a="1"/>
  <c r="E285" i="3" s="1"/>
  <c r="E290" i="3" a="1"/>
  <c r="E290" i="3" s="1"/>
  <c r="E308" i="3" a="1"/>
  <c r="E308" i="3" s="1"/>
  <c r="E190" i="3" a="1"/>
  <c r="E190" i="3" s="1"/>
  <c r="E257" i="3" a="1"/>
  <c r="E257" i="3" s="1"/>
  <c r="E287" i="3" a="1"/>
  <c r="E287" i="3" s="1"/>
  <c r="E304" i="3" a="1"/>
  <c r="E304" i="3" s="1"/>
  <c r="E252" i="3" a="1"/>
  <c r="E252" i="3" s="1"/>
  <c r="E253" i="3" a="1"/>
  <c r="E253" i="3" s="1"/>
  <c r="E295" i="3" a="1"/>
  <c r="E295" i="3" s="1"/>
  <c r="E302" i="3" a="1"/>
  <c r="E302" i="3" s="1"/>
  <c r="E243" i="3" a="1"/>
  <c r="E243" i="3" s="1"/>
  <c r="E269" i="3" a="1"/>
  <c r="E269" i="3" s="1"/>
  <c r="E274" i="3" a="1"/>
  <c r="E274" i="3" s="1"/>
  <c r="E300" i="3" a="1"/>
  <c r="E300" i="3" s="1"/>
  <c r="E278" i="3" a="1"/>
  <c r="E278" i="3" s="1"/>
  <c r="E284" i="3" a="1"/>
  <c r="E284" i="3" s="1"/>
  <c r="E328" i="3" a="1"/>
  <c r="E328" i="3" s="1"/>
  <c r="E337" i="3" a="1"/>
  <c r="E337" i="3" s="1"/>
  <c r="E352" i="3" a="1"/>
  <c r="E352" i="3" s="1"/>
  <c r="E365" i="3" a="1"/>
  <c r="E365" i="3" s="1"/>
  <c r="E388" i="3" a="1"/>
  <c r="E388" i="3" s="1"/>
  <c r="E404" i="3" a="1"/>
  <c r="E404" i="3" s="1"/>
  <c r="E408" i="3" a="1"/>
  <c r="E408" i="3" s="1"/>
  <c r="E418" i="3" a="1"/>
  <c r="E418" i="3" s="1"/>
  <c r="E425" i="3" a="1"/>
  <c r="E425" i="3" s="1"/>
  <c r="E270" i="3" a="1"/>
  <c r="E270" i="3" s="1"/>
  <c r="E322" i="3" a="1"/>
  <c r="E322" i="3" s="1"/>
  <c r="E340" i="3" a="1"/>
  <c r="E340" i="3" s="1"/>
  <c r="E359" i="3" a="1"/>
  <c r="E359" i="3" s="1"/>
  <c r="E364" i="3" a="1"/>
  <c r="E364" i="3" s="1"/>
  <c r="E378" i="3" a="1"/>
  <c r="E378" i="3" s="1"/>
  <c r="E382" i="3" a="1"/>
  <c r="E382" i="3" s="1"/>
  <c r="E305" i="3" a="1"/>
  <c r="E305" i="3" s="1"/>
  <c r="E314" i="3" a="1"/>
  <c r="E314" i="3" s="1"/>
  <c r="E320" i="3" a="1"/>
  <c r="E320" i="3" s="1"/>
  <c r="E323" i="3" a="1"/>
  <c r="E323" i="3" s="1"/>
  <c r="E335" i="3" a="1"/>
  <c r="E335" i="3" s="1"/>
  <c r="E353" i="3" a="1"/>
  <c r="E353" i="3" s="1"/>
  <c r="E372" i="3" a="1"/>
  <c r="E372" i="3" s="1"/>
  <c r="E319" i="3" a="1"/>
  <c r="E319" i="3" s="1"/>
  <c r="E324" i="3" a="1"/>
  <c r="E324" i="3" s="1"/>
  <c r="E333" i="3" a="1"/>
  <c r="E333" i="3" s="1"/>
  <c r="E245" i="3" a="1"/>
  <c r="E245" i="3" s="1"/>
  <c r="E354" i="3" a="1"/>
  <c r="E354" i="3" s="1"/>
  <c r="E363" i="3" a="1"/>
  <c r="E363" i="3" s="1"/>
  <c r="E313" i="3" a="1"/>
  <c r="E313" i="3" s="1"/>
  <c r="E338" i="3" a="1"/>
  <c r="E338" i="3" s="1"/>
  <c r="E370" i="3" a="1"/>
  <c r="E370" i="3" s="1"/>
  <c r="E329" i="3" a="1"/>
  <c r="E329" i="3" s="1"/>
  <c r="E357" i="3" a="1"/>
  <c r="E357" i="3" s="1"/>
  <c r="E309" i="3" a="1"/>
  <c r="E309" i="3" s="1"/>
  <c r="E327" i="3" a="1"/>
  <c r="E327" i="3" s="1"/>
  <c r="E348" i="3" a="1"/>
  <c r="E348" i="3" s="1"/>
  <c r="E349" i="3" a="1"/>
  <c r="E349" i="3" s="1"/>
  <c r="E360" i="3" a="1"/>
  <c r="E360" i="3" s="1"/>
  <c r="E318" i="3" a="1"/>
  <c r="E318" i="3" s="1"/>
  <c r="E325" i="3" a="1"/>
  <c r="E325" i="3" s="1"/>
  <c r="E334" i="3" a="1"/>
  <c r="E334" i="3" s="1"/>
  <c r="E339" i="3" a="1"/>
  <c r="E339" i="3" s="1"/>
  <c r="E342" i="3" a="1"/>
  <c r="E342" i="3" s="1"/>
  <c r="E345" i="3" a="1"/>
  <c r="E345" i="3" s="1"/>
  <c r="E347" i="3" a="1"/>
  <c r="E347" i="3" s="1"/>
  <c r="E355" i="3" a="1"/>
  <c r="E355" i="3" s="1"/>
  <c r="E358" i="3" a="1"/>
  <c r="E358" i="3" s="1"/>
  <c r="E367" i="3" a="1"/>
  <c r="E367" i="3" s="1"/>
  <c r="E368" i="3" a="1"/>
  <c r="E368" i="3" s="1"/>
  <c r="E369" i="3" a="1"/>
  <c r="E369" i="3" s="1"/>
  <c r="E298" i="3" a="1"/>
  <c r="E298" i="3" s="1"/>
  <c r="E344" i="3" a="1"/>
  <c r="E344" i="3" s="1"/>
  <c r="E350" i="3" a="1"/>
  <c r="E350" i="3" s="1"/>
  <c r="E362" i="3" a="1"/>
  <c r="E362" i="3" s="1"/>
  <c r="E263" i="3" a="1"/>
  <c r="E263" i="3" s="1"/>
  <c r="E310" i="3" a="1"/>
  <c r="E310" i="3" s="1"/>
  <c r="E312" i="3" a="1"/>
  <c r="E312" i="3" s="1"/>
  <c r="E332" i="3" a="1"/>
  <c r="E332" i="3" s="1"/>
  <c r="E343" i="3" a="1"/>
  <c r="E343" i="3" s="1"/>
  <c r="E315" i="3" a="1"/>
  <c r="E315" i="3" s="1"/>
  <c r="E380" i="3" a="1"/>
  <c r="E380" i="3" s="1"/>
  <c r="E390" i="3" a="1"/>
  <c r="E390" i="3" s="1"/>
  <c r="E462" i="3" a="1"/>
  <c r="E462" i="3" s="1"/>
  <c r="E472" i="3" a="1"/>
  <c r="E472" i="3" s="1"/>
  <c r="E478" i="3" a="1"/>
  <c r="E478" i="3" s="1"/>
  <c r="E484" i="3" a="1"/>
  <c r="E484" i="3" s="1"/>
  <c r="E379" i="3" a="1"/>
  <c r="E379" i="3" s="1"/>
  <c r="E395" i="3" a="1"/>
  <c r="E395" i="3" s="1"/>
  <c r="E410" i="3" a="1"/>
  <c r="E410" i="3" s="1"/>
  <c r="E414" i="3" a="1"/>
  <c r="E414" i="3" s="1"/>
  <c r="E430" i="3" a="1"/>
  <c r="E430" i="3" s="1"/>
  <c r="E387" i="3" a="1"/>
  <c r="E387" i="3" s="1"/>
  <c r="E420" i="3" a="1"/>
  <c r="E420" i="3" s="1"/>
  <c r="E429" i="3" a="1"/>
  <c r="E429" i="3" s="1"/>
  <c r="E384" i="3" a="1"/>
  <c r="E384" i="3" s="1"/>
  <c r="E392" i="3" a="1"/>
  <c r="E392" i="3" s="1"/>
  <c r="E419" i="3" a="1"/>
  <c r="E419" i="3" s="1"/>
  <c r="E428" i="3" a="1"/>
  <c r="E428" i="3" s="1"/>
  <c r="E397" i="3" a="1"/>
  <c r="E397" i="3" s="1"/>
  <c r="E407" i="3" a="1"/>
  <c r="E407" i="3" s="1"/>
  <c r="E389" i="3" a="1"/>
  <c r="E389" i="3" s="1"/>
  <c r="E400" i="3" a="1"/>
  <c r="E400" i="3" s="1"/>
  <c r="E403" i="3" a="1"/>
  <c r="E403" i="3" s="1"/>
  <c r="E413" i="3" a="1"/>
  <c r="E413" i="3" s="1"/>
  <c r="E373" i="3" a="1"/>
  <c r="E373" i="3" s="1"/>
  <c r="E394" i="3" a="1"/>
  <c r="E394" i="3" s="1"/>
  <c r="E427" i="3" a="1"/>
  <c r="E427" i="3" s="1"/>
  <c r="E330" i="3" a="1"/>
  <c r="E330" i="3" s="1"/>
  <c r="E374" i="3" a="1"/>
  <c r="E374" i="3" s="1"/>
  <c r="E399" i="3" a="1"/>
  <c r="E399" i="3" s="1"/>
  <c r="E402" i="3" a="1"/>
  <c r="E402" i="3" s="1"/>
  <c r="E409" i="3" a="1"/>
  <c r="E409" i="3" s="1"/>
  <c r="E375" i="3" a="1"/>
  <c r="E375" i="3" s="1"/>
  <c r="E398" i="3" a="1"/>
  <c r="E398" i="3" s="1"/>
  <c r="E412" i="3" a="1"/>
  <c r="E412" i="3" s="1"/>
  <c r="E417" i="3" a="1"/>
  <c r="E417" i="3" s="1"/>
  <c r="E405" i="3" a="1"/>
  <c r="E405" i="3" s="1"/>
  <c r="E423" i="3" a="1"/>
  <c r="E423" i="3" s="1"/>
  <c r="E424" i="3" a="1"/>
  <c r="E424" i="3" s="1"/>
  <c r="E377" i="3" a="1"/>
  <c r="E377" i="3" s="1"/>
  <c r="E383" i="3" a="1"/>
  <c r="E383" i="3" s="1"/>
  <c r="E393" i="3" a="1"/>
  <c r="E393" i="3" s="1"/>
  <c r="E422" i="3" a="1"/>
  <c r="E422" i="3" s="1"/>
  <c r="E443" i="3" a="1"/>
  <c r="E443" i="3" s="1"/>
  <c r="E447" i="3" a="1"/>
  <c r="E447" i="3" s="1"/>
  <c r="E454" i="3" a="1"/>
  <c r="E454" i="3" s="1"/>
  <c r="E482" i="3" a="1"/>
  <c r="E482" i="3" s="1"/>
  <c r="E500" i="3" a="1"/>
  <c r="E500" i="3" s="1"/>
  <c r="E512" i="3" a="1"/>
  <c r="E512" i="3" s="1"/>
  <c r="E518" i="3" a="1"/>
  <c r="E518" i="3" s="1"/>
  <c r="E524" i="3" a="1"/>
  <c r="E524" i="3" s="1"/>
  <c r="E432" i="3" a="1"/>
  <c r="E432" i="3" s="1"/>
  <c r="E439" i="3" a="1"/>
  <c r="E439" i="3" s="1"/>
  <c r="E473" i="3" a="1"/>
  <c r="E473" i="3" s="1"/>
  <c r="E492" i="3" a="1"/>
  <c r="E492" i="3" s="1"/>
  <c r="E450" i="3" a="1"/>
  <c r="E450" i="3" s="1"/>
  <c r="E459" i="3" a="1"/>
  <c r="E459" i="3" s="1"/>
  <c r="E499" i="3" a="1"/>
  <c r="E499" i="3" s="1"/>
  <c r="E505" i="3" a="1"/>
  <c r="E505" i="3" s="1"/>
  <c r="E517" i="3" a="1"/>
  <c r="E517" i="3" s="1"/>
  <c r="E523" i="3" a="1"/>
  <c r="E523" i="3" s="1"/>
  <c r="E440" i="3" a="1"/>
  <c r="E440" i="3" s="1"/>
  <c r="E463" i="3" a="1"/>
  <c r="E463" i="3" s="1"/>
  <c r="E415" i="3" a="1"/>
  <c r="E415" i="3" s="1"/>
  <c r="E453" i="3" a="1"/>
  <c r="E453" i="3" s="1"/>
  <c r="E468" i="3" a="1"/>
  <c r="E468" i="3" s="1"/>
  <c r="E498" i="3" a="1"/>
  <c r="E498" i="3" s="1"/>
  <c r="E437" i="3" a="1"/>
  <c r="E437" i="3" s="1"/>
  <c r="E449" i="3" a="1"/>
  <c r="E449" i="3" s="1"/>
  <c r="E470" i="3" a="1"/>
  <c r="E470" i="3" s="1"/>
  <c r="E490" i="3" a="1"/>
  <c r="E490" i="3" s="1"/>
  <c r="E434" i="3" a="1"/>
  <c r="E434" i="3" s="1"/>
  <c r="E458" i="3" a="1"/>
  <c r="E458" i="3" s="1"/>
  <c r="E460" i="3" a="1"/>
  <c r="E460" i="3" s="1"/>
  <c r="E483" i="3" a="1"/>
  <c r="E483" i="3" s="1"/>
  <c r="E445" i="3" a="1"/>
  <c r="E445" i="3" s="1"/>
  <c r="E452" i="3" a="1"/>
  <c r="E452" i="3" s="1"/>
  <c r="E465" i="3" a="1"/>
  <c r="E465" i="3" s="1"/>
  <c r="E474" i="3" a="1"/>
  <c r="E474" i="3" s="1"/>
  <c r="E480" i="3" a="1"/>
  <c r="E480" i="3" s="1"/>
  <c r="E489" i="3" a="1"/>
  <c r="E489" i="3" s="1"/>
  <c r="E385" i="3" a="1"/>
  <c r="E385" i="3" s="1"/>
  <c r="E433" i="3" a="1"/>
  <c r="E433" i="3" s="1"/>
  <c r="E455" i="3" a="1"/>
  <c r="E455" i="3" s="1"/>
  <c r="E467" i="3" a="1"/>
  <c r="E467" i="3" s="1"/>
  <c r="E435" i="3" a="1"/>
  <c r="E435" i="3" s="1"/>
  <c r="E438" i="3" a="1"/>
  <c r="E438" i="3" s="1"/>
  <c r="E442" i="3" a="1"/>
  <c r="E442" i="3" s="1"/>
  <c r="E448" i="3" a="1"/>
  <c r="E448" i="3" s="1"/>
  <c r="E457" i="3" a="1"/>
  <c r="E457" i="3" s="1"/>
  <c r="E469" i="3" a="1"/>
  <c r="E469" i="3" s="1"/>
  <c r="E477" i="3" a="1"/>
  <c r="E477" i="3" s="1"/>
  <c r="E488" i="3" a="1"/>
  <c r="E488" i="3" s="1"/>
  <c r="E444" i="3" a="1"/>
  <c r="E444" i="3" s="1"/>
  <c r="E464" i="3" a="1"/>
  <c r="E464" i="3" s="1"/>
  <c r="E497" i="3" a="1"/>
  <c r="E497" i="3" s="1"/>
  <c r="E538" i="3" a="1"/>
  <c r="E538" i="3" s="1"/>
  <c r="E48" i="3" a="1"/>
  <c r="E48" i="3" s="1"/>
  <c r="E527" i="3" a="1"/>
  <c r="E527" i="3" s="1"/>
  <c r="E542" i="3" a="1"/>
  <c r="E542" i="3" s="1"/>
  <c r="E52" i="3" a="1"/>
  <c r="E52" i="3" s="1"/>
  <c r="E53" i="3" a="1"/>
  <c r="E53" i="3" s="1"/>
  <c r="E494" i="3" a="1"/>
  <c r="E494" i="3" s="1"/>
  <c r="E504" i="3" a="1"/>
  <c r="E504" i="3" s="1"/>
  <c r="E519" i="3" a="1"/>
  <c r="E519" i="3" s="1"/>
  <c r="E537" i="3" a="1"/>
  <c r="E537" i="3" s="1"/>
  <c r="E54" i="3" a="1"/>
  <c r="E54" i="3" s="1"/>
  <c r="E520" i="3" a="1"/>
  <c r="E520" i="3" s="1"/>
  <c r="E55" i="3" a="1"/>
  <c r="E55" i="3" s="1"/>
  <c r="E479" i="3" a="1"/>
  <c r="E479" i="3" s="1"/>
  <c r="E528" i="3" a="1"/>
  <c r="E528" i="3" s="1"/>
  <c r="E50" i="3" a="1"/>
  <c r="E50" i="3" s="1"/>
  <c r="E513" i="3" a="1"/>
  <c r="E513" i="3" s="1"/>
  <c r="E522" i="3" a="1"/>
  <c r="E522" i="3" s="1"/>
  <c r="E540" i="3" a="1"/>
  <c r="E540" i="3" s="1"/>
  <c r="E545" i="3" a="1"/>
  <c r="E545" i="3" s="1"/>
  <c r="E475" i="3" a="1"/>
  <c r="E475" i="3" s="1"/>
  <c r="E503" i="3" a="1"/>
  <c r="E503" i="3" s="1"/>
  <c r="E514" i="3" a="1"/>
  <c r="E514" i="3" s="1"/>
  <c r="E530" i="3" a="1"/>
  <c r="E530" i="3" s="1"/>
  <c r="E535" i="3" a="1"/>
  <c r="E535" i="3" s="1"/>
  <c r="E485" i="3" a="1"/>
  <c r="E485" i="3" s="1"/>
  <c r="E515" i="3" a="1"/>
  <c r="E515" i="3" s="1"/>
  <c r="E529" i="3" a="1"/>
  <c r="E529" i="3" s="1"/>
  <c r="E539" i="3" a="1"/>
  <c r="E539" i="3" s="1"/>
  <c r="E495" i="3" a="1"/>
  <c r="E495" i="3" s="1"/>
  <c r="E507" i="3" a="1"/>
  <c r="E507" i="3" s="1"/>
  <c r="E508" i="3" a="1"/>
  <c r="E508" i="3" s="1"/>
  <c r="E533" i="3" a="1"/>
  <c r="E533" i="3" s="1"/>
  <c r="E493" i="3" a="1"/>
  <c r="E493" i="3" s="1"/>
  <c r="E509" i="3" a="1"/>
  <c r="E509" i="3" s="1"/>
  <c r="E534" i="3" a="1"/>
  <c r="E534" i="3" s="1"/>
  <c r="E544" i="3" a="1"/>
  <c r="E544" i="3" s="1"/>
  <c r="E487" i="3" a="1"/>
  <c r="E487" i="3" s="1"/>
  <c r="E502" i="3" a="1"/>
  <c r="E502" i="3" s="1"/>
  <c r="E525" i="3" a="1"/>
  <c r="E525" i="3" s="1"/>
  <c r="E543" i="3" a="1"/>
  <c r="E543" i="3" s="1"/>
  <c r="E49" i="3" a="1"/>
  <c r="E49" i="3" s="1"/>
  <c r="E510" i="3" a="1"/>
  <c r="E510" i="3" s="1"/>
  <c r="E532" i="3" a="1"/>
  <c r="E532" i="3" s="1"/>
  <c r="E47" i="3" a="1"/>
  <c r="E47" i="3" s="1"/>
  <c r="I29" i="3"/>
  <c r="I65" i="3" a="1"/>
  <c r="I65" i="3" s="1"/>
  <c r="I75" i="3" a="1"/>
  <c r="I75" i="3" s="1"/>
  <c r="I79" i="3" a="1"/>
  <c r="I79" i="3" s="1"/>
  <c r="I84" i="3" a="1"/>
  <c r="I84" i="3" s="1"/>
  <c r="I88" i="3" a="1"/>
  <c r="I88" i="3" s="1"/>
  <c r="I59" i="3" a="1"/>
  <c r="I59" i="3" s="1"/>
  <c r="I78" i="3" a="1"/>
  <c r="I78" i="3" s="1"/>
  <c r="I77" i="3" a="1"/>
  <c r="I77" i="3" s="1"/>
  <c r="I60" i="3" a="1"/>
  <c r="I60" i="3" s="1"/>
  <c r="I67" i="3" a="1"/>
  <c r="I67" i="3" s="1"/>
  <c r="I57" i="3" a="1"/>
  <c r="I57" i="3" s="1"/>
  <c r="I62" i="3" a="1"/>
  <c r="I62" i="3" s="1"/>
  <c r="I63" i="3" a="1"/>
  <c r="I63" i="3" s="1"/>
  <c r="I58" i="3" a="1"/>
  <c r="I58" i="3" s="1"/>
  <c r="I64" i="3" a="1"/>
  <c r="I64" i="3" s="1"/>
  <c r="I68" i="3" a="1"/>
  <c r="I68" i="3" s="1"/>
  <c r="I85" i="3" a="1"/>
  <c r="I85" i="3" s="1"/>
  <c r="I107" i="3" a="1"/>
  <c r="I107" i="3" s="1"/>
  <c r="I118" i="3" a="1"/>
  <c r="I118" i="3" s="1"/>
  <c r="I139" i="3" a="1"/>
  <c r="I139" i="3" s="1"/>
  <c r="I158" i="3" a="1"/>
  <c r="I158" i="3" s="1"/>
  <c r="I159" i="3" a="1"/>
  <c r="I159" i="3" s="1"/>
  <c r="I169" i="3" a="1"/>
  <c r="I169" i="3" s="1"/>
  <c r="I175" i="3" a="1"/>
  <c r="I175" i="3" s="1"/>
  <c r="I102" i="3" a="1"/>
  <c r="I102" i="3" s="1"/>
  <c r="I112" i="3" a="1"/>
  <c r="I112" i="3" s="1"/>
  <c r="I128" i="3" a="1"/>
  <c r="I128" i="3" s="1"/>
  <c r="I134" i="3" a="1"/>
  <c r="I134" i="3" s="1"/>
  <c r="I94" i="3" a="1"/>
  <c r="I94" i="3" s="1"/>
  <c r="I114" i="3" a="1"/>
  <c r="I114" i="3" s="1"/>
  <c r="I129" i="3" a="1"/>
  <c r="I129" i="3" s="1"/>
  <c r="I73" i="3" a="1"/>
  <c r="I73" i="3" s="1"/>
  <c r="I83" i="3" a="1"/>
  <c r="I83" i="3" s="1"/>
  <c r="I103" i="3" a="1"/>
  <c r="I103" i="3" s="1"/>
  <c r="I122" i="3" a="1"/>
  <c r="I122" i="3" s="1"/>
  <c r="I70" i="3" a="1"/>
  <c r="I70" i="3" s="1"/>
  <c r="I90" i="3" a="1"/>
  <c r="I90" i="3" s="1"/>
  <c r="I93" i="3" a="1"/>
  <c r="I93" i="3" s="1"/>
  <c r="I108" i="3" a="1"/>
  <c r="I108" i="3" s="1"/>
  <c r="I119" i="3" a="1"/>
  <c r="I119" i="3" s="1"/>
  <c r="I123" i="3" a="1"/>
  <c r="I123" i="3" s="1"/>
  <c r="I80" i="3" a="1"/>
  <c r="I80" i="3" s="1"/>
  <c r="I87" i="3" a="1"/>
  <c r="I87" i="3" s="1"/>
  <c r="I92" i="3" a="1"/>
  <c r="I92" i="3" s="1"/>
  <c r="I104" i="3" a="1"/>
  <c r="I104" i="3" s="1"/>
  <c r="I72" i="3" a="1"/>
  <c r="I72" i="3" s="1"/>
  <c r="I110" i="3" a="1"/>
  <c r="I110" i="3" s="1"/>
  <c r="I113" i="3" a="1"/>
  <c r="I113" i="3" s="1"/>
  <c r="I69" i="3" a="1"/>
  <c r="I69" i="3" s="1"/>
  <c r="I89" i="3" a="1"/>
  <c r="I89" i="3" s="1"/>
  <c r="I97" i="3" a="1"/>
  <c r="I97" i="3" s="1"/>
  <c r="I105" i="3" a="1"/>
  <c r="I105" i="3" s="1"/>
  <c r="I115" i="3" a="1"/>
  <c r="I115" i="3" s="1"/>
  <c r="I117" i="3" a="1"/>
  <c r="I117" i="3" s="1"/>
  <c r="I120" i="3" a="1"/>
  <c r="I120" i="3" s="1"/>
  <c r="I98" i="3" a="1"/>
  <c r="I98" i="3" s="1"/>
  <c r="I99" i="3" a="1"/>
  <c r="I99" i="3" s="1"/>
  <c r="I100" i="3" a="1"/>
  <c r="I100" i="3" s="1"/>
  <c r="I82" i="3" a="1"/>
  <c r="I82" i="3" s="1"/>
  <c r="I130" i="3" a="1"/>
  <c r="I130" i="3" s="1"/>
  <c r="I138" i="3" a="1"/>
  <c r="I138" i="3" s="1"/>
  <c r="I148" i="3" a="1"/>
  <c r="I148" i="3" s="1"/>
  <c r="I153" i="3" a="1"/>
  <c r="I153" i="3" s="1"/>
  <c r="I155" i="3" a="1"/>
  <c r="I155" i="3" s="1"/>
  <c r="I170" i="3" a="1"/>
  <c r="I170" i="3" s="1"/>
  <c r="I174" i="3" a="1"/>
  <c r="I174" i="3" s="1"/>
  <c r="I215" i="3" a="1"/>
  <c r="I215" i="3" s="1"/>
  <c r="I218" i="3" a="1"/>
  <c r="I218" i="3" s="1"/>
  <c r="I143" i="3" a="1"/>
  <c r="I143" i="3" s="1"/>
  <c r="I179" i="3" a="1"/>
  <c r="I179" i="3" s="1"/>
  <c r="I165" i="3" a="1"/>
  <c r="I165" i="3" s="1"/>
  <c r="I184" i="3" a="1"/>
  <c r="I184" i="3" s="1"/>
  <c r="I193" i="3" a="1"/>
  <c r="I193" i="3" s="1"/>
  <c r="I194" i="3" a="1"/>
  <c r="I194" i="3" s="1"/>
  <c r="I197" i="3" a="1"/>
  <c r="I197" i="3" s="1"/>
  <c r="I125" i="3" a="1"/>
  <c r="I125" i="3" s="1"/>
  <c r="I132" i="3" a="1"/>
  <c r="I132" i="3" s="1"/>
  <c r="I187" i="3" a="1"/>
  <c r="I187" i="3" s="1"/>
  <c r="I189" i="3" a="1"/>
  <c r="I189" i="3" s="1"/>
  <c r="I140" i="3" a="1"/>
  <c r="I140" i="3" s="1"/>
  <c r="I182" i="3" a="1"/>
  <c r="I182" i="3" s="1"/>
  <c r="I137" i="3" a="1"/>
  <c r="I137" i="3" s="1"/>
  <c r="I145" i="3" a="1"/>
  <c r="I145" i="3" s="1"/>
  <c r="I149" i="3" a="1"/>
  <c r="I149" i="3" s="1"/>
  <c r="I164" i="3" a="1"/>
  <c r="I164" i="3" s="1"/>
  <c r="I154" i="3" a="1"/>
  <c r="I154" i="3" s="1"/>
  <c r="I163" i="3" a="1"/>
  <c r="I163" i="3" s="1"/>
  <c r="I180" i="3" a="1"/>
  <c r="I180" i="3" s="1"/>
  <c r="I109" i="3" a="1"/>
  <c r="I109" i="3" s="1"/>
  <c r="I147" i="3" a="1"/>
  <c r="I147" i="3" s="1"/>
  <c r="I157" i="3" a="1"/>
  <c r="I157" i="3" s="1"/>
  <c r="I168" i="3" a="1"/>
  <c r="I168" i="3" s="1"/>
  <c r="I172" i="3" a="1"/>
  <c r="I172" i="3" s="1"/>
  <c r="I74" i="3" a="1"/>
  <c r="I74" i="3" s="1"/>
  <c r="I142" i="3" a="1"/>
  <c r="I142" i="3" s="1"/>
  <c r="I152" i="3" a="1"/>
  <c r="I152" i="3" s="1"/>
  <c r="I162" i="3" a="1"/>
  <c r="I162" i="3" s="1"/>
  <c r="I144" i="3" a="1"/>
  <c r="I144" i="3" s="1"/>
  <c r="I150" i="3" a="1"/>
  <c r="I150" i="3" s="1"/>
  <c r="I167" i="3" a="1"/>
  <c r="I167" i="3" s="1"/>
  <c r="I173" i="3" a="1"/>
  <c r="I173" i="3" s="1"/>
  <c r="I177" i="3" a="1"/>
  <c r="I177" i="3" s="1"/>
  <c r="I127" i="3" a="1"/>
  <c r="I127" i="3" s="1"/>
  <c r="I135" i="3" a="1"/>
  <c r="I135" i="3" s="1"/>
  <c r="I178" i="3" a="1"/>
  <c r="I178" i="3" s="1"/>
  <c r="I183" i="3" a="1"/>
  <c r="I183" i="3" s="1"/>
  <c r="I199" i="3" a="1"/>
  <c r="I199" i="3" s="1"/>
  <c r="I208" i="3" a="1"/>
  <c r="I208" i="3" s="1"/>
  <c r="I217" i="3" a="1"/>
  <c r="I217" i="3" s="1"/>
  <c r="I219" i="3" a="1"/>
  <c r="I219" i="3" s="1"/>
  <c r="I273" i="3" a="1"/>
  <c r="I273" i="3" s="1"/>
  <c r="I294" i="3" a="1"/>
  <c r="I294" i="3" s="1"/>
  <c r="I124" i="3" a="1"/>
  <c r="I124" i="3" s="1"/>
  <c r="I195" i="3" a="1"/>
  <c r="I195" i="3" s="1"/>
  <c r="I203" i="3" a="1"/>
  <c r="I203" i="3" s="1"/>
  <c r="I210" i="3" a="1"/>
  <c r="I210" i="3" s="1"/>
  <c r="I235" i="3" a="1"/>
  <c r="I235" i="3" s="1"/>
  <c r="I255" i="3" a="1"/>
  <c r="I255" i="3" s="1"/>
  <c r="I258" i="3" a="1"/>
  <c r="I258" i="3" s="1"/>
  <c r="I133" i="3" a="1"/>
  <c r="I133" i="3" s="1"/>
  <c r="I188" i="3" a="1"/>
  <c r="I188" i="3" s="1"/>
  <c r="I228" i="3" a="1"/>
  <c r="I228" i="3" s="1"/>
  <c r="I233" i="3" a="1"/>
  <c r="I233" i="3" s="1"/>
  <c r="I238" i="3" a="1"/>
  <c r="I238" i="3" s="1"/>
  <c r="I192" i="3" a="1"/>
  <c r="I192" i="3" s="1"/>
  <c r="I224" i="3" a="1"/>
  <c r="I224" i="3" s="1"/>
  <c r="I243" i="3" a="1"/>
  <c r="I243" i="3" s="1"/>
  <c r="I249" i="3" a="1"/>
  <c r="I249" i="3" s="1"/>
  <c r="I190" i="3" a="1"/>
  <c r="I190" i="3" s="1"/>
  <c r="I245" i="3" a="1"/>
  <c r="I245" i="3" s="1"/>
  <c r="I248" i="3" a="1"/>
  <c r="I248" i="3" s="1"/>
  <c r="I200" i="3" a="1"/>
  <c r="I200" i="3" s="1"/>
  <c r="I205" i="3" a="1"/>
  <c r="I205" i="3" s="1"/>
  <c r="I212" i="3" a="1"/>
  <c r="I212" i="3" s="1"/>
  <c r="I220" i="3" a="1"/>
  <c r="I220" i="3" s="1"/>
  <c r="I222" i="3" a="1"/>
  <c r="I222" i="3" s="1"/>
  <c r="I95" i="3" a="1"/>
  <c r="I95" i="3" s="1"/>
  <c r="I185" i="3" a="1"/>
  <c r="I185" i="3" s="1"/>
  <c r="I202" i="3" a="1"/>
  <c r="I202" i="3" s="1"/>
  <c r="I207" i="3" a="1"/>
  <c r="I207" i="3" s="1"/>
  <c r="I229" i="3" a="1"/>
  <c r="I229" i="3" s="1"/>
  <c r="I214" i="3" a="1"/>
  <c r="I214" i="3" s="1"/>
  <c r="I239" i="3" a="1"/>
  <c r="I239" i="3" s="1"/>
  <c r="I198" i="3" a="1"/>
  <c r="I198" i="3" s="1"/>
  <c r="I204" i="3" a="1"/>
  <c r="I204" i="3" s="1"/>
  <c r="I209" i="3" a="1"/>
  <c r="I209" i="3" s="1"/>
  <c r="I227" i="3" a="1"/>
  <c r="I227" i="3" s="1"/>
  <c r="I234" i="3" a="1"/>
  <c r="I234" i="3" s="1"/>
  <c r="I223" i="3" a="1"/>
  <c r="I223" i="3" s="1"/>
  <c r="I225" i="3" a="1"/>
  <c r="I225" i="3" s="1"/>
  <c r="I232" i="3" a="1"/>
  <c r="I232" i="3" s="1"/>
  <c r="I257" i="3" a="1"/>
  <c r="I257" i="3" s="1"/>
  <c r="I268" i="3" a="1"/>
  <c r="I268" i="3" s="1"/>
  <c r="I287" i="3" a="1"/>
  <c r="I287" i="3" s="1"/>
  <c r="I295" i="3" a="1"/>
  <c r="I295" i="3" s="1"/>
  <c r="I302" i="3" a="1"/>
  <c r="I302" i="3" s="1"/>
  <c r="I279" i="3" a="1"/>
  <c r="I279" i="3" s="1"/>
  <c r="I282" i="3" a="1"/>
  <c r="I282" i="3" s="1"/>
  <c r="I285" i="3" a="1"/>
  <c r="I285" i="3" s="1"/>
  <c r="I309" i="3" a="1"/>
  <c r="I309" i="3" s="1"/>
  <c r="I314" i="3" a="1"/>
  <c r="I314" i="3" s="1"/>
  <c r="I237" i="3" a="1"/>
  <c r="I237" i="3" s="1"/>
  <c r="I247" i="3" a="1"/>
  <c r="I247" i="3" s="1"/>
  <c r="I252" i="3" a="1"/>
  <c r="I252" i="3" s="1"/>
  <c r="I262" i="3" a="1"/>
  <c r="I262" i="3" s="1"/>
  <c r="I269" i="3" a="1"/>
  <c r="I269" i="3" s="1"/>
  <c r="I274" i="3" a="1"/>
  <c r="I274" i="3" s="1"/>
  <c r="I300" i="3" a="1"/>
  <c r="I300" i="3" s="1"/>
  <c r="I310" i="3" a="1"/>
  <c r="I310" i="3" s="1"/>
  <c r="I213" i="3" a="1"/>
  <c r="I213" i="3" s="1"/>
  <c r="I270" i="3" a="1"/>
  <c r="I270" i="3" s="1"/>
  <c r="I292" i="3" a="1"/>
  <c r="I292" i="3" s="1"/>
  <c r="I298" i="3" a="1"/>
  <c r="I298" i="3" s="1"/>
  <c r="I263" i="3" a="1"/>
  <c r="I263" i="3" s="1"/>
  <c r="I288" i="3" a="1"/>
  <c r="I288" i="3" s="1"/>
  <c r="I305" i="3" a="1"/>
  <c r="I305" i="3" s="1"/>
  <c r="I264" i="3" a="1"/>
  <c r="I264" i="3" s="1"/>
  <c r="I278" i="3" a="1"/>
  <c r="I278" i="3" s="1"/>
  <c r="I284" i="3" a="1"/>
  <c r="I284" i="3" s="1"/>
  <c r="I293" i="3" a="1"/>
  <c r="I293" i="3" s="1"/>
  <c r="I303" i="3" a="1"/>
  <c r="I303" i="3" s="1"/>
  <c r="I265" i="3" a="1"/>
  <c r="I265" i="3" s="1"/>
  <c r="I289" i="3" a="1"/>
  <c r="I289" i="3" s="1"/>
  <c r="I307" i="3" a="1"/>
  <c r="I307" i="3" s="1"/>
  <c r="I160" i="3" a="1"/>
  <c r="I160" i="3" s="1"/>
  <c r="I299" i="3" a="1"/>
  <c r="I299" i="3" s="1"/>
  <c r="I230" i="3" a="1"/>
  <c r="I230" i="3" s="1"/>
  <c r="I240" i="3" a="1"/>
  <c r="I240" i="3" s="1"/>
  <c r="I242" i="3" a="1"/>
  <c r="I242" i="3" s="1"/>
  <c r="I254" i="3" a="1"/>
  <c r="I254" i="3" s="1"/>
  <c r="I259" i="3" a="1"/>
  <c r="I259" i="3" s="1"/>
  <c r="I275" i="3" a="1"/>
  <c r="I275" i="3" s="1"/>
  <c r="I277" i="3" a="1"/>
  <c r="I277" i="3" s="1"/>
  <c r="I280" i="3" a="1"/>
  <c r="I280" i="3" s="1"/>
  <c r="I283" i="3" a="1"/>
  <c r="I283" i="3" s="1"/>
  <c r="I290" i="3" a="1"/>
  <c r="I290" i="3" s="1"/>
  <c r="I253" i="3" a="1"/>
  <c r="I253" i="3" s="1"/>
  <c r="I267" i="3" a="1"/>
  <c r="I267" i="3" s="1"/>
  <c r="I272" i="3" a="1"/>
  <c r="I272" i="3" s="1"/>
  <c r="I297" i="3" a="1"/>
  <c r="I297" i="3" s="1"/>
  <c r="I304" i="3" a="1"/>
  <c r="I304" i="3" s="1"/>
  <c r="I315" i="3" a="1"/>
  <c r="I315" i="3" s="1"/>
  <c r="I318" i="3" a="1"/>
  <c r="I318" i="3" s="1"/>
  <c r="I327" i="3" a="1"/>
  <c r="I327" i="3" s="1"/>
  <c r="I347" i="3" a="1"/>
  <c r="I347" i="3" s="1"/>
  <c r="I349" i="3" a="1"/>
  <c r="I349" i="3" s="1"/>
  <c r="I358" i="3" a="1"/>
  <c r="I358" i="3" s="1"/>
  <c r="I360" i="3" a="1"/>
  <c r="I360" i="3" s="1"/>
  <c r="I375" i="3" a="1"/>
  <c r="I375" i="3" s="1"/>
  <c r="I384" i="3" a="1"/>
  <c r="I384" i="3" s="1"/>
  <c r="I392" i="3" a="1"/>
  <c r="I392" i="3" s="1"/>
  <c r="I397" i="3" a="1"/>
  <c r="I397" i="3" s="1"/>
  <c r="I422" i="3" a="1"/>
  <c r="I422" i="3" s="1"/>
  <c r="I428" i="3" a="1"/>
  <c r="I428" i="3" s="1"/>
  <c r="I342" i="3" a="1"/>
  <c r="I342" i="3" s="1"/>
  <c r="I345" i="3" a="1"/>
  <c r="I345" i="3" s="1"/>
  <c r="I355" i="3" a="1"/>
  <c r="I355" i="3" s="1"/>
  <c r="I369" i="3" a="1"/>
  <c r="I369" i="3" s="1"/>
  <c r="I374" i="3" a="1"/>
  <c r="I374" i="3" s="1"/>
  <c r="I312" i="3" a="1"/>
  <c r="I312" i="3" s="1"/>
  <c r="I325" i="3" a="1"/>
  <c r="I325" i="3" s="1"/>
  <c r="I334" i="3" a="1"/>
  <c r="I334" i="3" s="1"/>
  <c r="I339" i="3" a="1"/>
  <c r="I339" i="3" s="1"/>
  <c r="I344" i="3" a="1"/>
  <c r="I344" i="3" s="1"/>
  <c r="I350" i="3" a="1"/>
  <c r="I350" i="3" s="1"/>
  <c r="I362" i="3" a="1"/>
  <c r="I362" i="3" s="1"/>
  <c r="I367" i="3" a="1"/>
  <c r="I367" i="3" s="1"/>
  <c r="I368" i="3" a="1"/>
  <c r="I368" i="3" s="1"/>
  <c r="I244" i="3" a="1"/>
  <c r="I244" i="3" s="1"/>
  <c r="I332" i="3" a="1"/>
  <c r="I332" i="3" s="1"/>
  <c r="I343" i="3" a="1"/>
  <c r="I343" i="3" s="1"/>
  <c r="I260" i="3" a="1"/>
  <c r="I260" i="3" s="1"/>
  <c r="I317" i="3" a="1"/>
  <c r="I317" i="3" s="1"/>
  <c r="I330" i="3" a="1"/>
  <c r="I330" i="3" s="1"/>
  <c r="I373" i="3" a="1"/>
  <c r="I373" i="3" s="1"/>
  <c r="I322" i="3" a="1"/>
  <c r="I322" i="3" s="1"/>
  <c r="I352" i="3" a="1"/>
  <c r="I352" i="3" s="1"/>
  <c r="I359" i="3" a="1"/>
  <c r="I359" i="3" s="1"/>
  <c r="I365" i="3" a="1"/>
  <c r="I365" i="3" s="1"/>
  <c r="I320" i="3" a="1"/>
  <c r="I320" i="3" s="1"/>
  <c r="I328" i="3" a="1"/>
  <c r="I328" i="3" s="1"/>
  <c r="I337" i="3" a="1"/>
  <c r="I337" i="3" s="1"/>
  <c r="I340" i="3" a="1"/>
  <c r="I340" i="3" s="1"/>
  <c r="I372" i="3" a="1"/>
  <c r="I372" i="3" s="1"/>
  <c r="I319" i="3" a="1"/>
  <c r="I319" i="3" s="1"/>
  <c r="I323" i="3" a="1"/>
  <c r="I323" i="3" s="1"/>
  <c r="I335" i="3" a="1"/>
  <c r="I335" i="3" s="1"/>
  <c r="I353" i="3" a="1"/>
  <c r="I353" i="3" s="1"/>
  <c r="I364" i="3" a="1"/>
  <c r="I364" i="3" s="1"/>
  <c r="I324" i="3" a="1"/>
  <c r="I324" i="3" s="1"/>
  <c r="I333" i="3" a="1"/>
  <c r="I333" i="3" s="1"/>
  <c r="I354" i="3" a="1"/>
  <c r="I354" i="3" s="1"/>
  <c r="I363" i="3" a="1"/>
  <c r="I363" i="3" s="1"/>
  <c r="I308" i="3" a="1"/>
  <c r="I308" i="3" s="1"/>
  <c r="I313" i="3" a="1"/>
  <c r="I313" i="3" s="1"/>
  <c r="I338" i="3" a="1"/>
  <c r="I338" i="3" s="1"/>
  <c r="I250" i="3" a="1"/>
  <c r="I250" i="3" s="1"/>
  <c r="I357" i="3" a="1"/>
  <c r="I357" i="3" s="1"/>
  <c r="I348" i="3" a="1"/>
  <c r="I348" i="3" s="1"/>
  <c r="I399" i="3" a="1"/>
  <c r="I399" i="3" s="1"/>
  <c r="I402" i="3" a="1"/>
  <c r="I402" i="3" s="1"/>
  <c r="I409" i="3" a="1"/>
  <c r="I409" i="3" s="1"/>
  <c r="I427" i="3" a="1"/>
  <c r="I427" i="3" s="1"/>
  <c r="I447" i="3" a="1"/>
  <c r="I447" i="3" s="1"/>
  <c r="I448" i="3" a="1"/>
  <c r="I448" i="3" s="1"/>
  <c r="I449" i="3" a="1"/>
  <c r="I449" i="3" s="1"/>
  <c r="I487" i="3" a="1"/>
  <c r="I487" i="3" s="1"/>
  <c r="I488" i="3" a="1"/>
  <c r="I488" i="3" s="1"/>
  <c r="I489" i="3" a="1"/>
  <c r="I489" i="3" s="1"/>
  <c r="I490" i="3" a="1"/>
  <c r="I490" i="3" s="1"/>
  <c r="I492" i="3" a="1"/>
  <c r="I492" i="3" s="1"/>
  <c r="I412" i="3" a="1"/>
  <c r="I412" i="3" s="1"/>
  <c r="I417" i="3" a="1"/>
  <c r="I417" i="3" s="1"/>
  <c r="I433" i="3" a="1"/>
  <c r="I433" i="3" s="1"/>
  <c r="I437" i="3" a="1"/>
  <c r="I437" i="3" s="1"/>
  <c r="I438" i="3" a="1"/>
  <c r="I438" i="3" s="1"/>
  <c r="I442" i="3" a="1"/>
  <c r="I442" i="3" s="1"/>
  <c r="I388" i="3" a="1"/>
  <c r="I388" i="3" s="1"/>
  <c r="I423" i="3" a="1"/>
  <c r="I423" i="3" s="1"/>
  <c r="I424" i="3" a="1"/>
  <c r="I424" i="3" s="1"/>
  <c r="I425" i="3" a="1"/>
  <c r="I425" i="3" s="1"/>
  <c r="I432" i="3" a="1"/>
  <c r="I432" i="3" s="1"/>
  <c r="I439" i="3" a="1"/>
  <c r="I439" i="3" s="1"/>
  <c r="I440" i="3" a="1"/>
  <c r="I440" i="3" s="1"/>
  <c r="I377" i="3" a="1"/>
  <c r="I377" i="3" s="1"/>
  <c r="I383" i="3" a="1"/>
  <c r="I383" i="3" s="1"/>
  <c r="I385" i="3" a="1"/>
  <c r="I385" i="3" s="1"/>
  <c r="I398" i="3" a="1"/>
  <c r="I398" i="3" s="1"/>
  <c r="I405" i="3" a="1"/>
  <c r="I405" i="3" s="1"/>
  <c r="I378" i="3" a="1"/>
  <c r="I378" i="3" s="1"/>
  <c r="I379" i="3" a="1"/>
  <c r="I379" i="3" s="1"/>
  <c r="I393" i="3" a="1"/>
  <c r="I393" i="3" s="1"/>
  <c r="I408" i="3" a="1"/>
  <c r="I408" i="3" s="1"/>
  <c r="I415" i="3" a="1"/>
  <c r="I415" i="3" s="1"/>
  <c r="I329" i="3" a="1"/>
  <c r="I329" i="3" s="1"/>
  <c r="I390" i="3" a="1"/>
  <c r="I390" i="3" s="1"/>
  <c r="I380" i="3" a="1"/>
  <c r="I380" i="3" s="1"/>
  <c r="I395" i="3" a="1"/>
  <c r="I395" i="3" s="1"/>
  <c r="I404" i="3" a="1"/>
  <c r="I404" i="3" s="1"/>
  <c r="I414" i="3" a="1"/>
  <c r="I414" i="3" s="1"/>
  <c r="I430" i="3" a="1"/>
  <c r="I430" i="3" s="1"/>
  <c r="I410" i="3" a="1"/>
  <c r="I410" i="3" s="1"/>
  <c r="I382" i="3" a="1"/>
  <c r="I382" i="3" s="1"/>
  <c r="I387" i="3" a="1"/>
  <c r="I387" i="3" s="1"/>
  <c r="I420" i="3" a="1"/>
  <c r="I420" i="3" s="1"/>
  <c r="I370" i="3" a="1"/>
  <c r="I370" i="3" s="1"/>
  <c r="I407" i="3" a="1"/>
  <c r="I407" i="3" s="1"/>
  <c r="I389" i="3" a="1"/>
  <c r="I389" i="3" s="1"/>
  <c r="I394" i="3" a="1"/>
  <c r="I394" i="3" s="1"/>
  <c r="I400" i="3" a="1"/>
  <c r="I400" i="3" s="1"/>
  <c r="I403" i="3" a="1"/>
  <c r="I403" i="3" s="1"/>
  <c r="I413" i="3" a="1"/>
  <c r="I413" i="3" s="1"/>
  <c r="I419" i="3" a="1"/>
  <c r="I419" i="3" s="1"/>
  <c r="I445" i="3" a="1"/>
  <c r="I445" i="3" s="1"/>
  <c r="I458" i="3" a="1"/>
  <c r="I458" i="3" s="1"/>
  <c r="I465" i="3" a="1"/>
  <c r="I465" i="3" s="1"/>
  <c r="I474" i="3" a="1"/>
  <c r="I474" i="3" s="1"/>
  <c r="I502" i="3" a="1"/>
  <c r="I502" i="3" s="1"/>
  <c r="I508" i="3" a="1"/>
  <c r="I508" i="3" s="1"/>
  <c r="I514" i="3" a="1"/>
  <c r="I514" i="3" s="1"/>
  <c r="I520" i="3" a="1"/>
  <c r="I520" i="3" s="1"/>
  <c r="I528" i="3" a="1"/>
  <c r="I528" i="3" s="1"/>
  <c r="I530" i="3" a="1"/>
  <c r="I530" i="3" s="1"/>
  <c r="I418" i="3" a="1"/>
  <c r="I418" i="3" s="1"/>
  <c r="I434" i="3" a="1"/>
  <c r="I434" i="3" s="1"/>
  <c r="I457" i="3" a="1"/>
  <c r="I457" i="3" s="1"/>
  <c r="I472" i="3" a="1"/>
  <c r="I472" i="3" s="1"/>
  <c r="I484" i="3" a="1"/>
  <c r="I484" i="3" s="1"/>
  <c r="I429" i="3" a="1"/>
  <c r="I429" i="3" s="1"/>
  <c r="I452" i="3" a="1"/>
  <c r="I452" i="3" s="1"/>
  <c r="I455" i="3" a="1"/>
  <c r="I455" i="3" s="1"/>
  <c r="I477" i="3" a="1"/>
  <c r="I477" i="3" s="1"/>
  <c r="I507" i="3" a="1"/>
  <c r="I507" i="3" s="1"/>
  <c r="I513" i="3" a="1"/>
  <c r="I513" i="3" s="1"/>
  <c r="I519" i="3" a="1"/>
  <c r="I519" i="3" s="1"/>
  <c r="I435" i="3" a="1"/>
  <c r="I435" i="3" s="1"/>
  <c r="I444" i="3" a="1"/>
  <c r="I444" i="3" s="1"/>
  <c r="I462" i="3" a="1"/>
  <c r="I462" i="3" s="1"/>
  <c r="I464" i="3" a="1"/>
  <c r="I464" i="3" s="1"/>
  <c r="I469" i="3" a="1"/>
  <c r="I469" i="3" s="1"/>
  <c r="I479" i="3" a="1"/>
  <c r="I479" i="3" s="1"/>
  <c r="I485" i="3" a="1"/>
  <c r="I485" i="3" s="1"/>
  <c r="I493" i="3" a="1"/>
  <c r="I493" i="3" s="1"/>
  <c r="I494" i="3" a="1"/>
  <c r="I494" i="3" s="1"/>
  <c r="I495" i="3" a="1"/>
  <c r="I495" i="3" s="1"/>
  <c r="I497" i="3" a="1"/>
  <c r="I497" i="3" s="1"/>
  <c r="I473" i="3" a="1"/>
  <c r="I473" i="3" s="1"/>
  <c r="I482" i="3" a="1"/>
  <c r="I482" i="3" s="1"/>
  <c r="I500" i="3" a="1"/>
  <c r="I500" i="3" s="1"/>
  <c r="I443" i="3" a="1"/>
  <c r="I443" i="3" s="1"/>
  <c r="I454" i="3" a="1"/>
  <c r="I454" i="3" s="1"/>
  <c r="I475" i="3" a="1"/>
  <c r="I475" i="3" s="1"/>
  <c r="I459" i="3" a="1"/>
  <c r="I459" i="3" s="1"/>
  <c r="I450" i="3" a="1"/>
  <c r="I450" i="3" s="1"/>
  <c r="I468" i="3" a="1"/>
  <c r="I468" i="3" s="1"/>
  <c r="I463" i="3" a="1"/>
  <c r="I463" i="3" s="1"/>
  <c r="I470" i="3" a="1"/>
  <c r="I470" i="3" s="1"/>
  <c r="I478" i="3" a="1"/>
  <c r="I478" i="3" s="1"/>
  <c r="I453" i="3" a="1"/>
  <c r="I453" i="3" s="1"/>
  <c r="I535" i="3" a="1"/>
  <c r="I535" i="3" s="1"/>
  <c r="I499" i="3" a="1"/>
  <c r="I499" i="3" s="1"/>
  <c r="I517" i="3" a="1"/>
  <c r="I517" i="3" s="1"/>
  <c r="I525" i="3" a="1"/>
  <c r="I525" i="3" s="1"/>
  <c r="I534" i="3" a="1"/>
  <c r="I534" i="3" s="1"/>
  <c r="I539" i="3" a="1"/>
  <c r="I539" i="3" s="1"/>
  <c r="I509" i="3" a="1"/>
  <c r="I509" i="3" s="1"/>
  <c r="I518" i="3" a="1"/>
  <c r="I518" i="3" s="1"/>
  <c r="I529" i="3" a="1"/>
  <c r="I529" i="3" s="1"/>
  <c r="I49" i="3" a="1"/>
  <c r="I49" i="3" s="1"/>
  <c r="I483" i="3" a="1"/>
  <c r="I483" i="3" s="1"/>
  <c r="I510" i="3" a="1"/>
  <c r="I510" i="3" s="1"/>
  <c r="I533" i="3" a="1"/>
  <c r="I533" i="3" s="1"/>
  <c r="I544" i="3" a="1"/>
  <c r="I544" i="3" s="1"/>
  <c r="I460" i="3" a="1"/>
  <c r="I460" i="3" s="1"/>
  <c r="I538" i="3" a="1"/>
  <c r="I538" i="3" s="1"/>
  <c r="I543" i="3" a="1"/>
  <c r="I543" i="3" s="1"/>
  <c r="I512" i="3" a="1"/>
  <c r="I512" i="3" s="1"/>
  <c r="I532" i="3" a="1"/>
  <c r="I532" i="3" s="1"/>
  <c r="I52" i="3" a="1"/>
  <c r="I52" i="3" s="1"/>
  <c r="I498" i="3" a="1"/>
  <c r="I498" i="3" s="1"/>
  <c r="I504" i="3" a="1"/>
  <c r="I504" i="3" s="1"/>
  <c r="I527" i="3" a="1"/>
  <c r="I527" i="3" s="1"/>
  <c r="I53" i="3" a="1"/>
  <c r="I53" i="3" s="1"/>
  <c r="I54" i="3" a="1"/>
  <c r="I54" i="3" s="1"/>
  <c r="I480" i="3" a="1"/>
  <c r="I480" i="3" s="1"/>
  <c r="I505" i="3" a="1"/>
  <c r="I505" i="3" s="1"/>
  <c r="I537" i="3" a="1"/>
  <c r="I537" i="3" s="1"/>
  <c r="I55" i="3" a="1"/>
  <c r="I55" i="3" s="1"/>
  <c r="I542" i="3" a="1"/>
  <c r="I542" i="3" s="1"/>
  <c r="I522" i="3" a="1"/>
  <c r="I522" i="3" s="1"/>
  <c r="I467" i="3" a="1"/>
  <c r="I467" i="3" s="1"/>
  <c r="I503" i="3" a="1"/>
  <c r="I503" i="3" s="1"/>
  <c r="I523" i="3" a="1"/>
  <c r="I523" i="3" s="1"/>
  <c r="I540" i="3" a="1"/>
  <c r="I540" i="3" s="1"/>
  <c r="I48" i="3" a="1"/>
  <c r="I48" i="3" s="1"/>
  <c r="I50" i="3" a="1"/>
  <c r="I50" i="3" s="1"/>
  <c r="I524" i="3" a="1"/>
  <c r="I524" i="3" s="1"/>
  <c r="I515" i="3" a="1"/>
  <c r="I515" i="3" s="1"/>
  <c r="I47" i="3" a="1"/>
  <c r="I47" i="3" s="1"/>
  <c r="I545" i="3" a="1"/>
  <c r="I545" i="3" s="1"/>
  <c r="AI545" i="3" s="1"/>
  <c r="O29" i="3"/>
  <c r="O73" i="3" a="1"/>
  <c r="O73" i="3" s="1"/>
  <c r="O77" i="3" a="1"/>
  <c r="O77" i="3" s="1"/>
  <c r="O57" i="3" a="1"/>
  <c r="O57" i="3" s="1"/>
  <c r="O68" i="3" a="1"/>
  <c r="O68" i="3" s="1"/>
  <c r="O62" i="3" a="1"/>
  <c r="O62" i="3" s="1"/>
  <c r="O63" i="3" a="1"/>
  <c r="O63" i="3" s="1"/>
  <c r="O58" i="3" a="1"/>
  <c r="O58" i="3" s="1"/>
  <c r="O64" i="3" a="1"/>
  <c r="O64" i="3" s="1"/>
  <c r="O65" i="3" a="1"/>
  <c r="O65" i="3" s="1"/>
  <c r="O59" i="3" a="1"/>
  <c r="O59" i="3" s="1"/>
  <c r="O60" i="3" a="1"/>
  <c r="O60" i="3" s="1"/>
  <c r="O69" i="3" a="1"/>
  <c r="O69" i="3" s="1"/>
  <c r="O75" i="3" a="1"/>
  <c r="O75" i="3" s="1"/>
  <c r="O80" i="3" a="1"/>
  <c r="O80" i="3" s="1"/>
  <c r="O87" i="3" a="1"/>
  <c r="O87" i="3" s="1"/>
  <c r="O104" i="3" a="1"/>
  <c r="O104" i="3" s="1"/>
  <c r="O124" i="3" a="1"/>
  <c r="O124" i="3" s="1"/>
  <c r="O137" i="3" a="1"/>
  <c r="O137" i="3" s="1"/>
  <c r="O148" i="3" a="1"/>
  <c r="O148" i="3" s="1"/>
  <c r="O160" i="3" a="1"/>
  <c r="O160" i="3" s="1"/>
  <c r="O72" i="3" a="1"/>
  <c r="O72" i="3" s="1"/>
  <c r="O83" i="3" a="1"/>
  <c r="O83" i="3" s="1"/>
  <c r="O108" i="3" a="1"/>
  <c r="O108" i="3" s="1"/>
  <c r="O132" i="3" a="1"/>
  <c r="O132" i="3" s="1"/>
  <c r="O135" i="3" a="1"/>
  <c r="O135" i="3" s="1"/>
  <c r="O113" i="3" a="1"/>
  <c r="O113" i="3" s="1"/>
  <c r="O125" i="3" a="1"/>
  <c r="O125" i="3" s="1"/>
  <c r="O67" i="3" a="1"/>
  <c r="O67" i="3" s="1"/>
  <c r="O74" i="3" a="1"/>
  <c r="O74" i="3" s="1"/>
  <c r="O92" i="3" a="1"/>
  <c r="O92" i="3" s="1"/>
  <c r="O97" i="3" a="1"/>
  <c r="O97" i="3" s="1"/>
  <c r="O105" i="3" a="1"/>
  <c r="O105" i="3" s="1"/>
  <c r="O110" i="3" a="1"/>
  <c r="O110" i="3" s="1"/>
  <c r="O117" i="3" a="1"/>
  <c r="O117" i="3" s="1"/>
  <c r="O120" i="3" a="1"/>
  <c r="O120" i="3" s="1"/>
  <c r="O82" i="3" a="1"/>
  <c r="O82" i="3" s="1"/>
  <c r="O98" i="3" a="1"/>
  <c r="O98" i="3" s="1"/>
  <c r="O99" i="3" a="1"/>
  <c r="O99" i="3" s="1"/>
  <c r="O100" i="3" a="1"/>
  <c r="O100" i="3" s="1"/>
  <c r="O115" i="3" a="1"/>
  <c r="O115" i="3" s="1"/>
  <c r="O89" i="3" a="1"/>
  <c r="O89" i="3" s="1"/>
  <c r="O78" i="3" a="1"/>
  <c r="O78" i="3" s="1"/>
  <c r="O107" i="3" a="1"/>
  <c r="O107" i="3" s="1"/>
  <c r="O112" i="3" a="1"/>
  <c r="O112" i="3" s="1"/>
  <c r="O118" i="3" a="1"/>
  <c r="O118" i="3" s="1"/>
  <c r="O70" i="3" a="1"/>
  <c r="O70" i="3" s="1"/>
  <c r="O79" i="3" a="1"/>
  <c r="O79" i="3" s="1"/>
  <c r="O85" i="3" a="1"/>
  <c r="O85" i="3" s="1"/>
  <c r="O102" i="3" a="1"/>
  <c r="O102" i="3" s="1"/>
  <c r="O109" i="3" a="1"/>
  <c r="O109" i="3" s="1"/>
  <c r="O88" i="3" a="1"/>
  <c r="O88" i="3" s="1"/>
  <c r="O95" i="3" a="1"/>
  <c r="O95" i="3" s="1"/>
  <c r="O114" i="3" a="1"/>
  <c r="O114" i="3" s="1"/>
  <c r="O122" i="3" a="1"/>
  <c r="O122" i="3" s="1"/>
  <c r="O84" i="3" a="1"/>
  <c r="O84" i="3" s="1"/>
  <c r="O90" i="3" a="1"/>
  <c r="O90" i="3" s="1"/>
  <c r="O94" i="3" a="1"/>
  <c r="O94" i="3" s="1"/>
  <c r="O103" i="3" a="1"/>
  <c r="O103" i="3" s="1"/>
  <c r="O149" i="3" a="1"/>
  <c r="O149" i="3" s="1"/>
  <c r="O159" i="3" a="1"/>
  <c r="O159" i="3" s="1"/>
  <c r="O182" i="3" a="1"/>
  <c r="O182" i="3" s="1"/>
  <c r="O202" i="3" a="1"/>
  <c r="O202" i="3" s="1"/>
  <c r="O224" i="3" a="1"/>
  <c r="O224" i="3" s="1"/>
  <c r="O230" i="3" a="1"/>
  <c r="O230" i="3" s="1"/>
  <c r="O123" i="3" a="1"/>
  <c r="O123" i="3" s="1"/>
  <c r="O134" i="3" a="1"/>
  <c r="O134" i="3" s="1"/>
  <c r="O140" i="3" a="1"/>
  <c r="O140" i="3" s="1"/>
  <c r="O145" i="3" a="1"/>
  <c r="O145" i="3" s="1"/>
  <c r="O154" i="3" a="1"/>
  <c r="O154" i="3" s="1"/>
  <c r="O158" i="3" a="1"/>
  <c r="O158" i="3" s="1"/>
  <c r="O164" i="3" a="1"/>
  <c r="O164" i="3" s="1"/>
  <c r="O172" i="3" a="1"/>
  <c r="O172" i="3" s="1"/>
  <c r="O180" i="3" a="1"/>
  <c r="O180" i="3" s="1"/>
  <c r="O195" i="3" a="1"/>
  <c r="O195" i="3" s="1"/>
  <c r="O147" i="3" a="1"/>
  <c r="O147" i="3" s="1"/>
  <c r="O152" i="3" a="1"/>
  <c r="O152" i="3" s="1"/>
  <c r="O169" i="3" a="1"/>
  <c r="O169" i="3" s="1"/>
  <c r="O128" i="3" a="1"/>
  <c r="O128" i="3" s="1"/>
  <c r="O142" i="3" a="1"/>
  <c r="O142" i="3" s="1"/>
  <c r="O177" i="3" a="1"/>
  <c r="O177" i="3" s="1"/>
  <c r="O133" i="3" a="1"/>
  <c r="O133" i="3" s="1"/>
  <c r="O139" i="3" a="1"/>
  <c r="O139" i="3" s="1"/>
  <c r="O144" i="3" a="1"/>
  <c r="O144" i="3" s="1"/>
  <c r="O150" i="3" a="1"/>
  <c r="O150" i="3" s="1"/>
  <c r="O157" i="3" a="1"/>
  <c r="O157" i="3" s="1"/>
  <c r="O163" i="3" a="1"/>
  <c r="O163" i="3" s="1"/>
  <c r="O173" i="3" a="1"/>
  <c r="O173" i="3" s="1"/>
  <c r="O188" i="3" a="1"/>
  <c r="O188" i="3" s="1"/>
  <c r="O162" i="3" a="1"/>
  <c r="O162" i="3" s="1"/>
  <c r="O167" i="3" a="1"/>
  <c r="O167" i="3" s="1"/>
  <c r="O168" i="3" a="1"/>
  <c r="O168" i="3" s="1"/>
  <c r="O178" i="3" a="1"/>
  <c r="O178" i="3" s="1"/>
  <c r="O183" i="3" a="1"/>
  <c r="O183" i="3" s="1"/>
  <c r="O93" i="3" a="1"/>
  <c r="O93" i="3" s="1"/>
  <c r="O130" i="3" a="1"/>
  <c r="O130" i="3" s="1"/>
  <c r="O185" i="3" a="1"/>
  <c r="O185" i="3" s="1"/>
  <c r="O138" i="3" a="1"/>
  <c r="O138" i="3" s="1"/>
  <c r="O170" i="3" a="1"/>
  <c r="O170" i="3" s="1"/>
  <c r="O174" i="3" a="1"/>
  <c r="O174" i="3" s="1"/>
  <c r="O153" i="3" a="1"/>
  <c r="O153" i="3" s="1"/>
  <c r="O155" i="3" a="1"/>
  <c r="O155" i="3" s="1"/>
  <c r="O179" i="3" a="1"/>
  <c r="O179" i="3" s="1"/>
  <c r="O119" i="3" a="1"/>
  <c r="O119" i="3" s="1"/>
  <c r="O129" i="3" a="1"/>
  <c r="O129" i="3" s="1"/>
  <c r="O143" i="3" a="1"/>
  <c r="O143" i="3" s="1"/>
  <c r="O175" i="3" a="1"/>
  <c r="O175" i="3" s="1"/>
  <c r="O184" i="3" a="1"/>
  <c r="O184" i="3" s="1"/>
  <c r="O189" i="3" a="1"/>
  <c r="O189" i="3" s="1"/>
  <c r="O200" i="3" a="1"/>
  <c r="O200" i="3" s="1"/>
  <c r="O212" i="3" a="1"/>
  <c r="O212" i="3" s="1"/>
  <c r="O243" i="3" a="1"/>
  <c r="O243" i="3" s="1"/>
  <c r="O253" i="3" a="1"/>
  <c r="O253" i="3" s="1"/>
  <c r="O259" i="3" a="1"/>
  <c r="O259" i="3" s="1"/>
  <c r="O262" i="3" a="1"/>
  <c r="O262" i="3" s="1"/>
  <c r="O265" i="3" a="1"/>
  <c r="O265" i="3" s="1"/>
  <c r="O268" i="3" a="1"/>
  <c r="O268" i="3" s="1"/>
  <c r="O295" i="3" a="1"/>
  <c r="O295" i="3" s="1"/>
  <c r="O193" i="3" a="1"/>
  <c r="O193" i="3" s="1"/>
  <c r="O197" i="3" a="1"/>
  <c r="O197" i="3" s="1"/>
  <c r="O220" i="3" a="1"/>
  <c r="O220" i="3" s="1"/>
  <c r="O248" i="3" a="1"/>
  <c r="O248" i="3" s="1"/>
  <c r="O165" i="3" a="1"/>
  <c r="O165" i="3" s="1"/>
  <c r="O198" i="3" a="1"/>
  <c r="O198" i="3" s="1"/>
  <c r="O207" i="3" a="1"/>
  <c r="O207" i="3" s="1"/>
  <c r="O214" i="3" a="1"/>
  <c r="O214" i="3" s="1"/>
  <c r="O222" i="3" a="1"/>
  <c r="O222" i="3" s="1"/>
  <c r="O229" i="3" a="1"/>
  <c r="O229" i="3" s="1"/>
  <c r="O245" i="3" a="1"/>
  <c r="O245" i="3" s="1"/>
  <c r="O204" i="3" a="1"/>
  <c r="O204" i="3" s="1"/>
  <c r="O209" i="3" a="1"/>
  <c r="O209" i="3" s="1"/>
  <c r="O218" i="3" a="1"/>
  <c r="O218" i="3" s="1"/>
  <c r="O239" i="3" a="1"/>
  <c r="O239" i="3" s="1"/>
  <c r="O127" i="3" a="1"/>
  <c r="O127" i="3" s="1"/>
  <c r="O187" i="3" a="1"/>
  <c r="O187" i="3" s="1"/>
  <c r="O199" i="3" a="1"/>
  <c r="O199" i="3" s="1"/>
  <c r="O227" i="3" a="1"/>
  <c r="O227" i="3" s="1"/>
  <c r="O234" i="3" a="1"/>
  <c r="O234" i="3" s="1"/>
  <c r="O242" i="3" a="1"/>
  <c r="O242" i="3" s="1"/>
  <c r="O247" i="3" a="1"/>
  <c r="O247" i="3" s="1"/>
  <c r="O194" i="3" a="1"/>
  <c r="O194" i="3" s="1"/>
  <c r="O223" i="3" a="1"/>
  <c r="O223" i="3" s="1"/>
  <c r="O232" i="3" a="1"/>
  <c r="O232" i="3" s="1"/>
  <c r="O244" i="3" a="1"/>
  <c r="O244" i="3" s="1"/>
  <c r="O213" i="3" a="1"/>
  <c r="O213" i="3" s="1"/>
  <c r="O225" i="3" a="1"/>
  <c r="O225" i="3" s="1"/>
  <c r="O237" i="3" a="1"/>
  <c r="O237" i="3" s="1"/>
  <c r="O240" i="3" a="1"/>
  <c r="O240" i="3" s="1"/>
  <c r="O190" i="3" a="1"/>
  <c r="O190" i="3" s="1"/>
  <c r="O208" i="3" a="1"/>
  <c r="O208" i="3" s="1"/>
  <c r="O215" i="3" a="1"/>
  <c r="O215" i="3" s="1"/>
  <c r="O217" i="3" a="1"/>
  <c r="O217" i="3" s="1"/>
  <c r="O203" i="3" a="1"/>
  <c r="O203" i="3" s="1"/>
  <c r="O210" i="3" a="1"/>
  <c r="O210" i="3" s="1"/>
  <c r="O219" i="3" a="1"/>
  <c r="O219" i="3" s="1"/>
  <c r="O235" i="3" a="1"/>
  <c r="O235" i="3" s="1"/>
  <c r="O192" i="3" a="1"/>
  <c r="O192" i="3" s="1"/>
  <c r="O205" i="3" a="1"/>
  <c r="O205" i="3" s="1"/>
  <c r="O228" i="3" a="1"/>
  <c r="O228" i="3" s="1"/>
  <c r="O264" i="3" a="1"/>
  <c r="O264" i="3" s="1"/>
  <c r="O279" i="3" a="1"/>
  <c r="O279" i="3" s="1"/>
  <c r="O282" i="3" a="1"/>
  <c r="O282" i="3" s="1"/>
  <c r="O285" i="3" a="1"/>
  <c r="O285" i="3" s="1"/>
  <c r="O322" i="3" a="1"/>
  <c r="O322" i="3" s="1"/>
  <c r="O340" i="3" a="1"/>
  <c r="O340" i="3" s="1"/>
  <c r="O342" i="3" a="1"/>
  <c r="O342" i="3" s="1"/>
  <c r="O358" i="3" a="1"/>
  <c r="O358" i="3" s="1"/>
  <c r="O254" i="3" a="1"/>
  <c r="O254" i="3" s="1"/>
  <c r="O289" i="3" a="1"/>
  <c r="O289" i="3" s="1"/>
  <c r="O293" i="3" a="1"/>
  <c r="O293" i="3" s="1"/>
  <c r="O303" i="3" a="1"/>
  <c r="O303" i="3" s="1"/>
  <c r="O250" i="3" a="1"/>
  <c r="O250" i="3" s="1"/>
  <c r="O258" i="3" a="1"/>
  <c r="O258" i="3" s="1"/>
  <c r="O273" i="3" a="1"/>
  <c r="O273" i="3" s="1"/>
  <c r="O307" i="3" a="1"/>
  <c r="O307" i="3" s="1"/>
  <c r="O312" i="3" a="1"/>
  <c r="O312" i="3" s="1"/>
  <c r="O317" i="3" a="1"/>
  <c r="O317" i="3" s="1"/>
  <c r="O257" i="3" a="1"/>
  <c r="O257" i="3" s="1"/>
  <c r="O275" i="3" a="1"/>
  <c r="O275" i="3" s="1"/>
  <c r="O278" i="3" a="1"/>
  <c r="O278" i="3" s="1"/>
  <c r="O284" i="3" a="1"/>
  <c r="O284" i="3" s="1"/>
  <c r="O294" i="3" a="1"/>
  <c r="O294" i="3" s="1"/>
  <c r="O299" i="3" a="1"/>
  <c r="O299" i="3" s="1"/>
  <c r="O233" i="3" a="1"/>
  <c r="O233" i="3" s="1"/>
  <c r="O238" i="3" a="1"/>
  <c r="O238" i="3" s="1"/>
  <c r="O260" i="3" a="1"/>
  <c r="O260" i="3" s="1"/>
  <c r="O267" i="3" a="1"/>
  <c r="O267" i="3" s="1"/>
  <c r="O290" i="3" a="1"/>
  <c r="O290" i="3" s="1"/>
  <c r="O297" i="3" a="1"/>
  <c r="O297" i="3" s="1"/>
  <c r="O252" i="3" a="1"/>
  <c r="O252" i="3" s="1"/>
  <c r="O272" i="3" a="1"/>
  <c r="O272" i="3" s="1"/>
  <c r="O304" i="3" a="1"/>
  <c r="O304" i="3" s="1"/>
  <c r="O287" i="3" a="1"/>
  <c r="O287" i="3" s="1"/>
  <c r="O269" i="3" a="1"/>
  <c r="O269" i="3" s="1"/>
  <c r="O277" i="3" a="1"/>
  <c r="O277" i="3" s="1"/>
  <c r="O280" i="3" a="1"/>
  <c r="O280" i="3" s="1"/>
  <c r="O283" i="3" a="1"/>
  <c r="O283" i="3" s="1"/>
  <c r="O302" i="3" a="1"/>
  <c r="O302" i="3" s="1"/>
  <c r="O274" i="3" a="1"/>
  <c r="O274" i="3" s="1"/>
  <c r="O300" i="3" a="1"/>
  <c r="O300" i="3" s="1"/>
  <c r="O263" i="3" a="1"/>
  <c r="O263" i="3" s="1"/>
  <c r="O270" i="3" a="1"/>
  <c r="O270" i="3" s="1"/>
  <c r="O292" i="3" a="1"/>
  <c r="O292" i="3" s="1"/>
  <c r="O298" i="3" a="1"/>
  <c r="O298" i="3" s="1"/>
  <c r="O309" i="3" a="1"/>
  <c r="O309" i="3" s="1"/>
  <c r="O330" i="3" a="1"/>
  <c r="O330" i="3" s="1"/>
  <c r="O337" i="3" a="1"/>
  <c r="O337" i="3" s="1"/>
  <c r="O373" i="3" a="1"/>
  <c r="O373" i="3" s="1"/>
  <c r="O409" i="3" a="1"/>
  <c r="O409" i="3" s="1"/>
  <c r="O415" i="3" a="1"/>
  <c r="O415" i="3" s="1"/>
  <c r="O430" i="3" a="1"/>
  <c r="O430" i="3" s="1"/>
  <c r="O313" i="3" a="1"/>
  <c r="O313" i="3" s="1"/>
  <c r="O320" i="3" a="1"/>
  <c r="O320" i="3" s="1"/>
  <c r="O323" i="3" a="1"/>
  <c r="O323" i="3" s="1"/>
  <c r="O328" i="3" a="1"/>
  <c r="O328" i="3" s="1"/>
  <c r="O353" i="3" a="1"/>
  <c r="O353" i="3" s="1"/>
  <c r="O359" i="3" a="1"/>
  <c r="O359" i="3" s="1"/>
  <c r="O378" i="3" a="1"/>
  <c r="O378" i="3" s="1"/>
  <c r="O335" i="3" a="1"/>
  <c r="O335" i="3" s="1"/>
  <c r="O365" i="3" a="1"/>
  <c r="O365" i="3" s="1"/>
  <c r="O372" i="3" a="1"/>
  <c r="O372" i="3" s="1"/>
  <c r="O305" i="3" a="1"/>
  <c r="O305" i="3" s="1"/>
  <c r="O318" i="3" a="1"/>
  <c r="O318" i="3" s="1"/>
  <c r="O354" i="3" a="1"/>
  <c r="O354" i="3" s="1"/>
  <c r="O364" i="3" a="1"/>
  <c r="O364" i="3" s="1"/>
  <c r="O310" i="3" a="1"/>
  <c r="O310" i="3" s="1"/>
  <c r="O324" i="3" a="1"/>
  <c r="O324" i="3" s="1"/>
  <c r="O333" i="3" a="1"/>
  <c r="O333" i="3" s="1"/>
  <c r="O357" i="3" a="1"/>
  <c r="O357" i="3" s="1"/>
  <c r="O338" i="3" a="1"/>
  <c r="O338" i="3" s="1"/>
  <c r="O363" i="3" a="1"/>
  <c r="O363" i="3" s="1"/>
  <c r="O315" i="3" a="1"/>
  <c r="O315" i="3" s="1"/>
  <c r="O329" i="3" a="1"/>
  <c r="O329" i="3" s="1"/>
  <c r="O345" i="3" a="1"/>
  <c r="O345" i="3" s="1"/>
  <c r="O347" i="3" a="1"/>
  <c r="O347" i="3" s="1"/>
  <c r="O348" i="3" a="1"/>
  <c r="O348" i="3" s="1"/>
  <c r="O349" i="3" a="1"/>
  <c r="O349" i="3" s="1"/>
  <c r="O255" i="3" a="1"/>
  <c r="O255" i="3" s="1"/>
  <c r="O344" i="3" a="1"/>
  <c r="O344" i="3" s="1"/>
  <c r="O327" i="3" a="1"/>
  <c r="O327" i="3" s="1"/>
  <c r="O343" i="3" a="1"/>
  <c r="O343" i="3" s="1"/>
  <c r="O350" i="3" a="1"/>
  <c r="O350" i="3" s="1"/>
  <c r="O355" i="3" a="1"/>
  <c r="O355" i="3" s="1"/>
  <c r="O360" i="3" a="1"/>
  <c r="O360" i="3" s="1"/>
  <c r="O249" i="3" a="1"/>
  <c r="O249" i="3" s="1"/>
  <c r="O325" i="3" a="1"/>
  <c r="O325" i="3" s="1"/>
  <c r="O334" i="3" a="1"/>
  <c r="O334" i="3" s="1"/>
  <c r="O339" i="3" a="1"/>
  <c r="O339" i="3" s="1"/>
  <c r="O332" i="3" a="1"/>
  <c r="O332" i="3" s="1"/>
  <c r="O362" i="3" a="1"/>
  <c r="O362" i="3" s="1"/>
  <c r="O379" i="3" a="1"/>
  <c r="O379" i="3" s="1"/>
  <c r="O385" i="3" a="1"/>
  <c r="O385" i="3" s="1"/>
  <c r="O393" i="3" a="1"/>
  <c r="O393" i="3" s="1"/>
  <c r="O395" i="3" a="1"/>
  <c r="O395" i="3" s="1"/>
  <c r="O405" i="3" a="1"/>
  <c r="O405" i="3" s="1"/>
  <c r="O408" i="3" a="1"/>
  <c r="O408" i="3" s="1"/>
  <c r="O423" i="3" a="1"/>
  <c r="O423" i="3" s="1"/>
  <c r="O457" i="3" a="1"/>
  <c r="O457" i="3" s="1"/>
  <c r="O462" i="3" a="1"/>
  <c r="O462" i="3" s="1"/>
  <c r="O473" i="3" a="1"/>
  <c r="O473" i="3" s="1"/>
  <c r="O480" i="3" a="1"/>
  <c r="O480" i="3" s="1"/>
  <c r="O404" i="3" a="1"/>
  <c r="O404" i="3" s="1"/>
  <c r="O422" i="3" a="1"/>
  <c r="O422" i="3" s="1"/>
  <c r="O308" i="3" a="1"/>
  <c r="O308" i="3" s="1"/>
  <c r="O368" i="3" a="1"/>
  <c r="O368" i="3" s="1"/>
  <c r="O390" i="3" a="1"/>
  <c r="O390" i="3" s="1"/>
  <c r="O392" i="3" a="1"/>
  <c r="O392" i="3" s="1"/>
  <c r="O397" i="3" a="1"/>
  <c r="O397" i="3" s="1"/>
  <c r="O382" i="3" a="1"/>
  <c r="O382" i="3" s="1"/>
  <c r="O384" i="3" a="1"/>
  <c r="O384" i="3" s="1"/>
  <c r="O387" i="3" a="1"/>
  <c r="O387" i="3" s="1"/>
  <c r="O389" i="3" a="1"/>
  <c r="O389" i="3" s="1"/>
  <c r="O403" i="3" a="1"/>
  <c r="O403" i="3" s="1"/>
  <c r="O410" i="3" a="1"/>
  <c r="O410" i="3" s="1"/>
  <c r="O414" i="3" a="1"/>
  <c r="O414" i="3" s="1"/>
  <c r="O374" i="3" a="1"/>
  <c r="O374" i="3" s="1"/>
  <c r="O400" i="3" a="1"/>
  <c r="O400" i="3" s="1"/>
  <c r="O407" i="3" a="1"/>
  <c r="O407" i="3" s="1"/>
  <c r="O413" i="3" a="1"/>
  <c r="O413" i="3" s="1"/>
  <c r="O420" i="3" a="1"/>
  <c r="O420" i="3" s="1"/>
  <c r="O429" i="3" a="1"/>
  <c r="O429" i="3" s="1"/>
  <c r="O375" i="3" a="1"/>
  <c r="O375" i="3" s="1"/>
  <c r="O419" i="3" a="1"/>
  <c r="O419" i="3" s="1"/>
  <c r="O319" i="3" a="1"/>
  <c r="O319" i="3" s="1"/>
  <c r="O394" i="3" a="1"/>
  <c r="O394" i="3" s="1"/>
  <c r="O428" i="3" a="1"/>
  <c r="O428" i="3" s="1"/>
  <c r="O399" i="3" a="1"/>
  <c r="O399" i="3" s="1"/>
  <c r="O402" i="3" a="1"/>
  <c r="O402" i="3" s="1"/>
  <c r="O418" i="3" a="1"/>
  <c r="O418" i="3" s="1"/>
  <c r="O427" i="3" a="1"/>
  <c r="O427" i="3" s="1"/>
  <c r="O352" i="3" a="1"/>
  <c r="O352" i="3" s="1"/>
  <c r="O377" i="3" a="1"/>
  <c r="O377" i="3" s="1"/>
  <c r="O383" i="3" a="1"/>
  <c r="O383" i="3" s="1"/>
  <c r="O412" i="3" a="1"/>
  <c r="O412" i="3" s="1"/>
  <c r="O288" i="3" a="1"/>
  <c r="O288" i="3" s="1"/>
  <c r="O369" i="3" a="1"/>
  <c r="O369" i="3" s="1"/>
  <c r="O370" i="3" a="1"/>
  <c r="O370" i="3" s="1"/>
  <c r="O380" i="3" a="1"/>
  <c r="O380" i="3" s="1"/>
  <c r="O398" i="3" a="1"/>
  <c r="O398" i="3" s="1"/>
  <c r="O417" i="3" a="1"/>
  <c r="O417" i="3" s="1"/>
  <c r="O367" i="3" a="1"/>
  <c r="O367" i="3" s="1"/>
  <c r="O475" i="3" a="1"/>
  <c r="O475" i="3" s="1"/>
  <c r="O479" i="3" a="1"/>
  <c r="O479" i="3" s="1"/>
  <c r="O538" i="3" a="1"/>
  <c r="O538" i="3" s="1"/>
  <c r="O439" i="3" a="1"/>
  <c r="O439" i="3" s="1"/>
  <c r="O444" i="3" a="1"/>
  <c r="O444" i="3" s="1"/>
  <c r="O464" i="3" a="1"/>
  <c r="O464" i="3" s="1"/>
  <c r="O482" i="3" a="1"/>
  <c r="O482" i="3" s="1"/>
  <c r="O507" i="3" a="1"/>
  <c r="O507" i="3" s="1"/>
  <c r="O513" i="3" a="1"/>
  <c r="O513" i="3" s="1"/>
  <c r="O519" i="3" a="1"/>
  <c r="O519" i="3" s="1"/>
  <c r="O525" i="3" a="1"/>
  <c r="O525" i="3" s="1"/>
  <c r="O314" i="3" a="1"/>
  <c r="O314" i="3" s="1"/>
  <c r="O459" i="3" a="1"/>
  <c r="O459" i="3" s="1"/>
  <c r="O490" i="3" a="1"/>
  <c r="O490" i="3" s="1"/>
  <c r="O443" i="3" a="1"/>
  <c r="O443" i="3" s="1"/>
  <c r="O447" i="3" a="1"/>
  <c r="O447" i="3" s="1"/>
  <c r="O454" i="3" a="1"/>
  <c r="O454" i="3" s="1"/>
  <c r="O468" i="3" a="1"/>
  <c r="O468" i="3" s="1"/>
  <c r="O478" i="3" a="1"/>
  <c r="O478" i="3" s="1"/>
  <c r="O500" i="3" a="1"/>
  <c r="O500" i="3" s="1"/>
  <c r="O440" i="3" a="1"/>
  <c r="O440" i="3" s="1"/>
  <c r="O463" i="3" a="1"/>
  <c r="O463" i="3" s="1"/>
  <c r="O489" i="3" a="1"/>
  <c r="O489" i="3" s="1"/>
  <c r="O388" i="3" a="1"/>
  <c r="O388" i="3" s="1"/>
  <c r="O433" i="3" a="1"/>
  <c r="O433" i="3" s="1"/>
  <c r="O450" i="3" a="1"/>
  <c r="O450" i="3" s="1"/>
  <c r="O437" i="3" a="1"/>
  <c r="O437" i="3" s="1"/>
  <c r="O465" i="3" a="1"/>
  <c r="O465" i="3" s="1"/>
  <c r="O474" i="3" a="1"/>
  <c r="O474" i="3" s="1"/>
  <c r="O483" i="3" a="1"/>
  <c r="O483" i="3" s="1"/>
  <c r="O488" i="3" a="1"/>
  <c r="O488" i="3" s="1"/>
  <c r="O424" i="3" a="1"/>
  <c r="O424" i="3" s="1"/>
  <c r="O434" i="3" a="1"/>
  <c r="O434" i="3" s="1"/>
  <c r="O453" i="3" a="1"/>
  <c r="O453" i="3" s="1"/>
  <c r="O470" i="3" a="1"/>
  <c r="O470" i="3" s="1"/>
  <c r="O472" i="3" a="1"/>
  <c r="O472" i="3" s="1"/>
  <c r="O449" i="3" a="1"/>
  <c r="O449" i="3" s="1"/>
  <c r="O458" i="3" a="1"/>
  <c r="O458" i="3" s="1"/>
  <c r="O484" i="3" a="1"/>
  <c r="O484" i="3" s="1"/>
  <c r="O487" i="3" a="1"/>
  <c r="O487" i="3" s="1"/>
  <c r="O442" i="3" a="1"/>
  <c r="O442" i="3" s="1"/>
  <c r="O445" i="3" a="1"/>
  <c r="O445" i="3" s="1"/>
  <c r="O455" i="3" a="1"/>
  <c r="O455" i="3" s="1"/>
  <c r="O460" i="3" a="1"/>
  <c r="O460" i="3" s="1"/>
  <c r="O467" i="3" a="1"/>
  <c r="O467" i="3" s="1"/>
  <c r="O477" i="3" a="1"/>
  <c r="O477" i="3" s="1"/>
  <c r="O485" i="3" a="1"/>
  <c r="O485" i="3" s="1"/>
  <c r="O493" i="3" a="1"/>
  <c r="O493" i="3" s="1"/>
  <c r="O494" i="3" a="1"/>
  <c r="O494" i="3" s="1"/>
  <c r="O425" i="3" a="1"/>
  <c r="O425" i="3" s="1"/>
  <c r="O432" i="3" a="1"/>
  <c r="O432" i="3" s="1"/>
  <c r="O435" i="3" a="1"/>
  <c r="O435" i="3" s="1"/>
  <c r="O438" i="3" a="1"/>
  <c r="O438" i="3" s="1"/>
  <c r="O452" i="3" a="1"/>
  <c r="O452" i="3" s="1"/>
  <c r="O492" i="3" a="1"/>
  <c r="O492" i="3" s="1"/>
  <c r="O498" i="3" a="1"/>
  <c r="O498" i="3" s="1"/>
  <c r="O543" i="3" a="1"/>
  <c r="O543" i="3" s="1"/>
  <c r="O53" i="3" a="1"/>
  <c r="O53" i="3" s="1"/>
  <c r="O495" i="3" a="1"/>
  <c r="O495" i="3" s="1"/>
  <c r="O512" i="3" a="1"/>
  <c r="O512" i="3" s="1"/>
  <c r="O527" i="3" a="1"/>
  <c r="O527" i="3" s="1"/>
  <c r="O532" i="3" a="1"/>
  <c r="O532" i="3" s="1"/>
  <c r="O533" i="3" a="1"/>
  <c r="O533" i="3" s="1"/>
  <c r="O54" i="3" a="1"/>
  <c r="O54" i="3" s="1"/>
  <c r="O47" i="3" a="1"/>
  <c r="O47" i="3" s="1"/>
  <c r="O504" i="3" a="1"/>
  <c r="O504" i="3" s="1"/>
  <c r="O55" i="3" a="1"/>
  <c r="O55" i="3" s="1"/>
  <c r="O505" i="3" a="1"/>
  <c r="O505" i="3" s="1"/>
  <c r="O520" i="3" a="1"/>
  <c r="O520" i="3" s="1"/>
  <c r="O537" i="3" a="1"/>
  <c r="O537" i="3" s="1"/>
  <c r="O469" i="3" a="1"/>
  <c r="O469" i="3" s="1"/>
  <c r="O503" i="3" a="1"/>
  <c r="O503" i="3" s="1"/>
  <c r="O528" i="3" a="1"/>
  <c r="O528" i="3" s="1"/>
  <c r="O542" i="3" a="1"/>
  <c r="O542" i="3" s="1"/>
  <c r="O50" i="3" a="1"/>
  <c r="O50" i="3" s="1"/>
  <c r="O497" i="3" a="1"/>
  <c r="O497" i="3" s="1"/>
  <c r="O522" i="3" a="1"/>
  <c r="O522" i="3" s="1"/>
  <c r="O514" i="3" a="1"/>
  <c r="O514" i="3" s="1"/>
  <c r="O523" i="3" a="1"/>
  <c r="O523" i="3" s="1"/>
  <c r="O499" i="3" a="1"/>
  <c r="O499" i="3" s="1"/>
  <c r="O515" i="3" a="1"/>
  <c r="O515" i="3" s="1"/>
  <c r="O524" i="3" a="1"/>
  <c r="O524" i="3" s="1"/>
  <c r="O540" i="3" a="1"/>
  <c r="O540" i="3" s="1"/>
  <c r="O545" i="3" a="1"/>
  <c r="O545" i="3" s="1"/>
  <c r="O448" i="3" a="1"/>
  <c r="O448" i="3" s="1"/>
  <c r="O502" i="3" a="1"/>
  <c r="O502" i="3" s="1"/>
  <c r="O508" i="3" a="1"/>
  <c r="O508" i="3" s="1"/>
  <c r="O517" i="3" a="1"/>
  <c r="O517" i="3" s="1"/>
  <c r="O535" i="3" a="1"/>
  <c r="O535" i="3" s="1"/>
  <c r="O509" i="3" a="1"/>
  <c r="O509" i="3" s="1"/>
  <c r="O518" i="3" a="1"/>
  <c r="O518" i="3" s="1"/>
  <c r="O530" i="3" a="1"/>
  <c r="O530" i="3" s="1"/>
  <c r="O539" i="3" a="1"/>
  <c r="O539" i="3" s="1"/>
  <c r="O52" i="3" a="1"/>
  <c r="O52" i="3" s="1"/>
  <c r="O534" i="3" a="1"/>
  <c r="O534" i="3" s="1"/>
  <c r="O49" i="3" a="1"/>
  <c r="O49" i="3" s="1"/>
  <c r="O529" i="3" a="1"/>
  <c r="O529" i="3" s="1"/>
  <c r="O544" i="3" a="1"/>
  <c r="O544" i="3" s="1"/>
  <c r="O510" i="3" a="1"/>
  <c r="O510" i="3" s="1"/>
  <c r="O48" i="3" a="1"/>
  <c r="O48" i="3" s="1"/>
  <c r="AB543" i="3"/>
  <c r="J29" i="3"/>
  <c r="J82" i="3" a="1"/>
  <c r="J82" i="3" s="1"/>
  <c r="J83" i="3" a="1"/>
  <c r="J83" i="3" s="1"/>
  <c r="J65" i="3" a="1"/>
  <c r="J65" i="3" s="1"/>
  <c r="J75" i="3" a="1"/>
  <c r="J75" i="3" s="1"/>
  <c r="J79" i="3" a="1"/>
  <c r="J79" i="3" s="1"/>
  <c r="J80" i="3" a="1"/>
  <c r="J80" i="3" s="1"/>
  <c r="J59" i="3" a="1"/>
  <c r="J59" i="3" s="1"/>
  <c r="J60" i="3" a="1"/>
  <c r="J60" i="3" s="1"/>
  <c r="J57" i="3" a="1"/>
  <c r="J57" i="3" s="1"/>
  <c r="J62" i="3" a="1"/>
  <c r="J62" i="3" s="1"/>
  <c r="J63" i="3" a="1"/>
  <c r="J63" i="3" s="1"/>
  <c r="J74" i="3" a="1"/>
  <c r="J74" i="3" s="1"/>
  <c r="J78" i="3" a="1"/>
  <c r="J78" i="3" s="1"/>
  <c r="J109" i="3" a="1"/>
  <c r="J109" i="3" s="1"/>
  <c r="J127" i="3" a="1"/>
  <c r="J127" i="3" s="1"/>
  <c r="J149" i="3" a="1"/>
  <c r="J149" i="3" s="1"/>
  <c r="J58" i="3" a="1"/>
  <c r="J58" i="3" s="1"/>
  <c r="J68" i="3" a="1"/>
  <c r="J68" i="3" s="1"/>
  <c r="J85" i="3" a="1"/>
  <c r="J85" i="3" s="1"/>
  <c r="J95" i="3" a="1"/>
  <c r="J95" i="3" s="1"/>
  <c r="J107" i="3" a="1"/>
  <c r="J107" i="3" s="1"/>
  <c r="J118" i="3" a="1"/>
  <c r="J118" i="3" s="1"/>
  <c r="J64" i="3" a="1"/>
  <c r="J64" i="3" s="1"/>
  <c r="J88" i="3" a="1"/>
  <c r="J88" i="3" s="1"/>
  <c r="J102" i="3" a="1"/>
  <c r="J102" i="3" s="1"/>
  <c r="J112" i="3" a="1"/>
  <c r="J112" i="3" s="1"/>
  <c r="J128" i="3" a="1"/>
  <c r="J128" i="3" s="1"/>
  <c r="J84" i="3" a="1"/>
  <c r="J84" i="3" s="1"/>
  <c r="J94" i="3" a="1"/>
  <c r="J94" i="3" s="1"/>
  <c r="J114" i="3" a="1"/>
  <c r="J114" i="3" s="1"/>
  <c r="J73" i="3" a="1"/>
  <c r="J73" i="3" s="1"/>
  <c r="J103" i="3" a="1"/>
  <c r="J103" i="3" s="1"/>
  <c r="J122" i="3" a="1"/>
  <c r="J122" i="3" s="1"/>
  <c r="J70" i="3" a="1"/>
  <c r="J70" i="3" s="1"/>
  <c r="J108" i="3" a="1"/>
  <c r="J108" i="3" s="1"/>
  <c r="J119" i="3" a="1"/>
  <c r="J119" i="3" s="1"/>
  <c r="J90" i="3" a="1"/>
  <c r="J90" i="3" s="1"/>
  <c r="J93" i="3" a="1"/>
  <c r="J93" i="3" s="1"/>
  <c r="J104" i="3" a="1"/>
  <c r="J104" i="3" s="1"/>
  <c r="J72" i="3" a="1"/>
  <c r="J72" i="3" s="1"/>
  <c r="J87" i="3" a="1"/>
  <c r="J87" i="3" s="1"/>
  <c r="J92" i="3" a="1"/>
  <c r="J92" i="3" s="1"/>
  <c r="J110" i="3" a="1"/>
  <c r="J110" i="3" s="1"/>
  <c r="J113" i="3" a="1"/>
  <c r="J113" i="3" s="1"/>
  <c r="J69" i="3" a="1"/>
  <c r="J69" i="3" s="1"/>
  <c r="J97" i="3" a="1"/>
  <c r="J97" i="3" s="1"/>
  <c r="J105" i="3" a="1"/>
  <c r="J105" i="3" s="1"/>
  <c r="J115" i="3" a="1"/>
  <c r="J115" i="3" s="1"/>
  <c r="J117" i="3" a="1"/>
  <c r="J117" i="3" s="1"/>
  <c r="J120" i="3" a="1"/>
  <c r="J120" i="3" s="1"/>
  <c r="J77" i="3" a="1"/>
  <c r="J77" i="3" s="1"/>
  <c r="J89" i="3" a="1"/>
  <c r="J89" i="3" s="1"/>
  <c r="J124" i="3" a="1"/>
  <c r="J124" i="3" s="1"/>
  <c r="J133" i="3" a="1"/>
  <c r="J133" i="3" s="1"/>
  <c r="J135" i="3" a="1"/>
  <c r="J135" i="3" s="1"/>
  <c r="J185" i="3" a="1"/>
  <c r="J185" i="3" s="1"/>
  <c r="J198" i="3" a="1"/>
  <c r="J198" i="3" s="1"/>
  <c r="J204" i="3" a="1"/>
  <c r="J204" i="3" s="1"/>
  <c r="J205" i="3" a="1"/>
  <c r="J205" i="3" s="1"/>
  <c r="J225" i="3" a="1"/>
  <c r="J225" i="3" s="1"/>
  <c r="J228" i="3" a="1"/>
  <c r="J228" i="3" s="1"/>
  <c r="J130" i="3" a="1"/>
  <c r="J130" i="3" s="1"/>
  <c r="J138" i="3" a="1"/>
  <c r="J138" i="3" s="1"/>
  <c r="J148" i="3" a="1"/>
  <c r="J148" i="3" s="1"/>
  <c r="J155" i="3" a="1"/>
  <c r="J155" i="3" s="1"/>
  <c r="J160" i="3" a="1"/>
  <c r="J160" i="3" s="1"/>
  <c r="J170" i="3" a="1"/>
  <c r="J170" i="3" s="1"/>
  <c r="J174" i="3" a="1"/>
  <c r="J174" i="3" s="1"/>
  <c r="J192" i="3" a="1"/>
  <c r="J192" i="3" s="1"/>
  <c r="J199" i="3" a="1"/>
  <c r="J199" i="3" s="1"/>
  <c r="J153" i="3" a="1"/>
  <c r="J153" i="3" s="1"/>
  <c r="J179" i="3" a="1"/>
  <c r="J179" i="3" s="1"/>
  <c r="J143" i="3" a="1"/>
  <c r="J143" i="3" s="1"/>
  <c r="J159" i="3" a="1"/>
  <c r="J159" i="3" s="1"/>
  <c r="J184" i="3" a="1"/>
  <c r="J184" i="3" s="1"/>
  <c r="J125" i="3" a="1"/>
  <c r="J125" i="3" s="1"/>
  <c r="J132" i="3" a="1"/>
  <c r="J132" i="3" s="1"/>
  <c r="J165" i="3" a="1"/>
  <c r="J165" i="3" s="1"/>
  <c r="J175" i="3" a="1"/>
  <c r="J175" i="3" s="1"/>
  <c r="J187" i="3" a="1"/>
  <c r="J187" i="3" s="1"/>
  <c r="J129" i="3" a="1"/>
  <c r="J129" i="3" s="1"/>
  <c r="J134" i="3" a="1"/>
  <c r="J134" i="3" s="1"/>
  <c r="J158" i="3" a="1"/>
  <c r="J158" i="3" s="1"/>
  <c r="J182" i="3" a="1"/>
  <c r="J182" i="3" s="1"/>
  <c r="J140" i="3" a="1"/>
  <c r="J140" i="3" s="1"/>
  <c r="J164" i="3" a="1"/>
  <c r="J164" i="3" s="1"/>
  <c r="J98" i="3" a="1"/>
  <c r="J98" i="3" s="1"/>
  <c r="J137" i="3" a="1"/>
  <c r="J137" i="3" s="1"/>
  <c r="J145" i="3" a="1"/>
  <c r="J145" i="3" s="1"/>
  <c r="J154" i="3" a="1"/>
  <c r="J154" i="3" s="1"/>
  <c r="J169" i="3" a="1"/>
  <c r="J169" i="3" s="1"/>
  <c r="J180" i="3" a="1"/>
  <c r="J180" i="3" s="1"/>
  <c r="J123" i="3" a="1"/>
  <c r="J123" i="3" s="1"/>
  <c r="J147" i="3" a="1"/>
  <c r="J147" i="3" s="1"/>
  <c r="J157" i="3" a="1"/>
  <c r="J157" i="3" s="1"/>
  <c r="J163" i="3" a="1"/>
  <c r="J163" i="3" s="1"/>
  <c r="J172" i="3" a="1"/>
  <c r="J172" i="3" s="1"/>
  <c r="J67" i="3" a="1"/>
  <c r="J67" i="3" s="1"/>
  <c r="J99" i="3" a="1"/>
  <c r="J99" i="3" s="1"/>
  <c r="J152" i="3" a="1"/>
  <c r="J152" i="3" s="1"/>
  <c r="J168" i="3" a="1"/>
  <c r="J168" i="3" s="1"/>
  <c r="J142" i="3" a="1"/>
  <c r="J142" i="3" s="1"/>
  <c r="J150" i="3" a="1"/>
  <c r="J150" i="3" s="1"/>
  <c r="J162" i="3" a="1"/>
  <c r="J162" i="3" s="1"/>
  <c r="J167" i="3" a="1"/>
  <c r="J167" i="3" s="1"/>
  <c r="J173" i="3" a="1"/>
  <c r="J173" i="3" s="1"/>
  <c r="J177" i="3" a="1"/>
  <c r="J177" i="3" s="1"/>
  <c r="J230" i="3" a="1"/>
  <c r="J230" i="3" s="1"/>
  <c r="J237" i="3" a="1"/>
  <c r="J237" i="3" s="1"/>
  <c r="J240" i="3" a="1"/>
  <c r="J240" i="3" s="1"/>
  <c r="J252" i="3" a="1"/>
  <c r="J252" i="3" s="1"/>
  <c r="J213" i="3" a="1"/>
  <c r="J213" i="3" s="1"/>
  <c r="J217" i="3" a="1"/>
  <c r="J217" i="3" s="1"/>
  <c r="J219" i="3" a="1"/>
  <c r="J219" i="3" s="1"/>
  <c r="J203" i="3" a="1"/>
  <c r="J203" i="3" s="1"/>
  <c r="J208" i="3" a="1"/>
  <c r="J208" i="3" s="1"/>
  <c r="J215" i="3" a="1"/>
  <c r="J215" i="3" s="1"/>
  <c r="J235" i="3" a="1"/>
  <c r="J235" i="3" s="1"/>
  <c r="J255" i="3" a="1"/>
  <c r="J255" i="3" s="1"/>
  <c r="J258" i="3" a="1"/>
  <c r="J258" i="3" s="1"/>
  <c r="J188" i="3" a="1"/>
  <c r="J188" i="3" s="1"/>
  <c r="J195" i="3" a="1"/>
  <c r="J195" i="3" s="1"/>
  <c r="J210" i="3" a="1"/>
  <c r="J210" i="3" s="1"/>
  <c r="J233" i="3" a="1"/>
  <c r="J233" i="3" s="1"/>
  <c r="J238" i="3" a="1"/>
  <c r="J238" i="3" s="1"/>
  <c r="J224" i="3" a="1"/>
  <c r="J224" i="3" s="1"/>
  <c r="J243" i="3" a="1"/>
  <c r="J243" i="3" s="1"/>
  <c r="J139" i="3" a="1"/>
  <c r="J139" i="3" s="1"/>
  <c r="J190" i="3" a="1"/>
  <c r="J190" i="3" s="1"/>
  <c r="J245" i="3" a="1"/>
  <c r="J245" i="3" s="1"/>
  <c r="J248" i="3" a="1"/>
  <c r="J248" i="3" s="1"/>
  <c r="J249" i="3" a="1"/>
  <c r="J249" i="3" s="1"/>
  <c r="J144" i="3" a="1"/>
  <c r="J144" i="3" s="1"/>
  <c r="J189" i="3" a="1"/>
  <c r="J189" i="3" s="1"/>
  <c r="J200" i="3" a="1"/>
  <c r="J200" i="3" s="1"/>
  <c r="J212" i="3" a="1"/>
  <c r="J212" i="3" s="1"/>
  <c r="J218" i="3" a="1"/>
  <c r="J218" i="3" s="1"/>
  <c r="J220" i="3" a="1"/>
  <c r="J220" i="3" s="1"/>
  <c r="J222" i="3" a="1"/>
  <c r="J222" i="3" s="1"/>
  <c r="J100" i="3" a="1"/>
  <c r="J100" i="3" s="1"/>
  <c r="J193" i="3" a="1"/>
  <c r="J193" i="3" s="1"/>
  <c r="J197" i="3" a="1"/>
  <c r="J197" i="3" s="1"/>
  <c r="J202" i="3" a="1"/>
  <c r="J202" i="3" s="1"/>
  <c r="J207" i="3" a="1"/>
  <c r="J207" i="3" s="1"/>
  <c r="J229" i="3" a="1"/>
  <c r="J229" i="3" s="1"/>
  <c r="J214" i="3" a="1"/>
  <c r="J214" i="3" s="1"/>
  <c r="J239" i="3" a="1"/>
  <c r="J239" i="3" s="1"/>
  <c r="J178" i="3" a="1"/>
  <c r="J178" i="3" s="1"/>
  <c r="J183" i="3" a="1"/>
  <c r="J183" i="3" s="1"/>
  <c r="J227" i="3" a="1"/>
  <c r="J227" i="3" s="1"/>
  <c r="J234" i="3" a="1"/>
  <c r="J234" i="3" s="1"/>
  <c r="J209" i="3" a="1"/>
  <c r="J209" i="3" s="1"/>
  <c r="J244" i="3" a="1"/>
  <c r="J244" i="3" s="1"/>
  <c r="J250" i="3" a="1"/>
  <c r="J250" i="3" s="1"/>
  <c r="J260" i="3" a="1"/>
  <c r="J260" i="3" s="1"/>
  <c r="J297" i="3" a="1"/>
  <c r="J297" i="3" s="1"/>
  <c r="J308" i="3" a="1"/>
  <c r="J308" i="3" s="1"/>
  <c r="J345" i="3" a="1"/>
  <c r="J345" i="3" s="1"/>
  <c r="J350" i="3" a="1"/>
  <c r="J350" i="3" s="1"/>
  <c r="J353" i="3" a="1"/>
  <c r="J353" i="3" s="1"/>
  <c r="J257" i="3" a="1"/>
  <c r="J257" i="3" s="1"/>
  <c r="J268" i="3" a="1"/>
  <c r="J268" i="3" s="1"/>
  <c r="J304" i="3" a="1"/>
  <c r="J304" i="3" s="1"/>
  <c r="J232" i="3" a="1"/>
  <c r="J232" i="3" s="1"/>
  <c r="J287" i="3" a="1"/>
  <c r="J287" i="3" s="1"/>
  <c r="J295" i="3" a="1"/>
  <c r="J295" i="3" s="1"/>
  <c r="J302" i="3" a="1"/>
  <c r="J302" i="3" s="1"/>
  <c r="J309" i="3" a="1"/>
  <c r="J309" i="3" s="1"/>
  <c r="J314" i="3" a="1"/>
  <c r="J314" i="3" s="1"/>
  <c r="J247" i="3" a="1"/>
  <c r="J247" i="3" s="1"/>
  <c r="J262" i="3" a="1"/>
  <c r="J262" i="3" s="1"/>
  <c r="J269" i="3" a="1"/>
  <c r="J269" i="3" s="1"/>
  <c r="J274" i="3" a="1"/>
  <c r="J274" i="3" s="1"/>
  <c r="J279" i="3" a="1"/>
  <c r="J279" i="3" s="1"/>
  <c r="J282" i="3" a="1"/>
  <c r="J282" i="3" s="1"/>
  <c r="J285" i="3" a="1"/>
  <c r="J285" i="3" s="1"/>
  <c r="J310" i="3" a="1"/>
  <c r="J310" i="3" s="1"/>
  <c r="J194" i="3" a="1"/>
  <c r="J194" i="3" s="1"/>
  <c r="J223" i="3" a="1"/>
  <c r="J223" i="3" s="1"/>
  <c r="J270" i="3" a="1"/>
  <c r="J270" i="3" s="1"/>
  <c r="J300" i="3" a="1"/>
  <c r="J300" i="3" s="1"/>
  <c r="J263" i="3" a="1"/>
  <c r="J263" i="3" s="1"/>
  <c r="J292" i="3" a="1"/>
  <c r="J292" i="3" s="1"/>
  <c r="J298" i="3" a="1"/>
  <c r="J298" i="3" s="1"/>
  <c r="J305" i="3" a="1"/>
  <c r="J305" i="3" s="1"/>
  <c r="J264" i="3" a="1"/>
  <c r="J264" i="3" s="1"/>
  <c r="J288" i="3" a="1"/>
  <c r="J288" i="3" s="1"/>
  <c r="J273" i="3" a="1"/>
  <c r="J273" i="3" s="1"/>
  <c r="J278" i="3" a="1"/>
  <c r="J278" i="3" s="1"/>
  <c r="J284" i="3" a="1"/>
  <c r="J284" i="3" s="1"/>
  <c r="J265" i="3" a="1"/>
  <c r="J265" i="3" s="1"/>
  <c r="J293" i="3" a="1"/>
  <c r="J293" i="3" s="1"/>
  <c r="J303" i="3" a="1"/>
  <c r="J303" i="3" s="1"/>
  <c r="J307" i="3" a="1"/>
  <c r="J307" i="3" s="1"/>
  <c r="J289" i="3" a="1"/>
  <c r="J289" i="3" s="1"/>
  <c r="J242" i="3" a="1"/>
  <c r="J242" i="3" s="1"/>
  <c r="J254" i="3" a="1"/>
  <c r="J254" i="3" s="1"/>
  <c r="J259" i="3" a="1"/>
  <c r="J259" i="3" s="1"/>
  <c r="J275" i="3" a="1"/>
  <c r="J275" i="3" s="1"/>
  <c r="J299" i="3" a="1"/>
  <c r="J299" i="3" s="1"/>
  <c r="J294" i="3" a="1"/>
  <c r="J294" i="3" s="1"/>
  <c r="J329" i="3" a="1"/>
  <c r="J329" i="3" s="1"/>
  <c r="J348" i="3" a="1"/>
  <c r="J348" i="3" s="1"/>
  <c r="J370" i="3" a="1"/>
  <c r="J370" i="3" s="1"/>
  <c r="J380" i="3" a="1"/>
  <c r="J380" i="3" s="1"/>
  <c r="J398" i="3" a="1"/>
  <c r="J398" i="3" s="1"/>
  <c r="J399" i="3" a="1"/>
  <c r="J399" i="3" s="1"/>
  <c r="J400" i="3" a="1"/>
  <c r="J400" i="3" s="1"/>
  <c r="J315" i="3" a="1"/>
  <c r="J315" i="3" s="1"/>
  <c r="J318" i="3" a="1"/>
  <c r="J318" i="3" s="1"/>
  <c r="J327" i="3" a="1"/>
  <c r="J327" i="3" s="1"/>
  <c r="J347" i="3" a="1"/>
  <c r="J347" i="3" s="1"/>
  <c r="J349" i="3" a="1"/>
  <c r="J349" i="3" s="1"/>
  <c r="J358" i="3" a="1"/>
  <c r="J358" i="3" s="1"/>
  <c r="J360" i="3" a="1"/>
  <c r="J360" i="3" s="1"/>
  <c r="J375" i="3" a="1"/>
  <c r="J375" i="3" s="1"/>
  <c r="J342" i="3" a="1"/>
  <c r="J342" i="3" s="1"/>
  <c r="J355" i="3" a="1"/>
  <c r="J355" i="3" s="1"/>
  <c r="J369" i="3" a="1"/>
  <c r="J369" i="3" s="1"/>
  <c r="J374" i="3" a="1"/>
  <c r="J374" i="3" s="1"/>
  <c r="J253" i="3" a="1"/>
  <c r="J253" i="3" s="1"/>
  <c r="J290" i="3" a="1"/>
  <c r="J290" i="3" s="1"/>
  <c r="J312" i="3" a="1"/>
  <c r="J312" i="3" s="1"/>
  <c r="J325" i="3" a="1"/>
  <c r="J325" i="3" s="1"/>
  <c r="J334" i="3" a="1"/>
  <c r="J334" i="3" s="1"/>
  <c r="J339" i="3" a="1"/>
  <c r="J339" i="3" s="1"/>
  <c r="J344" i="3" a="1"/>
  <c r="J344" i="3" s="1"/>
  <c r="J362" i="3" a="1"/>
  <c r="J362" i="3" s="1"/>
  <c r="J367" i="3" a="1"/>
  <c r="J367" i="3" s="1"/>
  <c r="J332" i="3" a="1"/>
  <c r="J332" i="3" s="1"/>
  <c r="J343" i="3" a="1"/>
  <c r="J343" i="3" s="1"/>
  <c r="J368" i="3" a="1"/>
  <c r="J368" i="3" s="1"/>
  <c r="J317" i="3" a="1"/>
  <c r="J317" i="3" s="1"/>
  <c r="J330" i="3" a="1"/>
  <c r="J330" i="3" s="1"/>
  <c r="J272" i="3" a="1"/>
  <c r="J272" i="3" s="1"/>
  <c r="J322" i="3" a="1"/>
  <c r="J322" i="3" s="1"/>
  <c r="J352" i="3" a="1"/>
  <c r="J352" i="3" s="1"/>
  <c r="J359" i="3" a="1"/>
  <c r="J359" i="3" s="1"/>
  <c r="J267" i="3" a="1"/>
  <c r="J267" i="3" s="1"/>
  <c r="J283" i="3" a="1"/>
  <c r="J283" i="3" s="1"/>
  <c r="J320" i="3" a="1"/>
  <c r="J320" i="3" s="1"/>
  <c r="J328" i="3" a="1"/>
  <c r="J328" i="3" s="1"/>
  <c r="J337" i="3" a="1"/>
  <c r="J337" i="3" s="1"/>
  <c r="J340" i="3" a="1"/>
  <c r="J340" i="3" s="1"/>
  <c r="J365" i="3" a="1"/>
  <c r="J365" i="3" s="1"/>
  <c r="J280" i="3" a="1"/>
  <c r="J280" i="3" s="1"/>
  <c r="J319" i="3" a="1"/>
  <c r="J319" i="3" s="1"/>
  <c r="J323" i="3" a="1"/>
  <c r="J323" i="3" s="1"/>
  <c r="J335" i="3" a="1"/>
  <c r="J335" i="3" s="1"/>
  <c r="J364" i="3" a="1"/>
  <c r="J364" i="3" s="1"/>
  <c r="J277" i="3" a="1"/>
  <c r="J277" i="3" s="1"/>
  <c r="J324" i="3" a="1"/>
  <c r="J324" i="3" s="1"/>
  <c r="J333" i="3" a="1"/>
  <c r="J333" i="3" s="1"/>
  <c r="J354" i="3" a="1"/>
  <c r="J354" i="3" s="1"/>
  <c r="J363" i="3" a="1"/>
  <c r="J363" i="3" s="1"/>
  <c r="J313" i="3" a="1"/>
  <c r="J313" i="3" s="1"/>
  <c r="J338" i="3" a="1"/>
  <c r="J338" i="3" s="1"/>
  <c r="J413" i="3" a="1"/>
  <c r="J413" i="3" s="1"/>
  <c r="J419" i="3" a="1"/>
  <c r="J419" i="3" s="1"/>
  <c r="J435" i="3" a="1"/>
  <c r="J435" i="3" s="1"/>
  <c r="J453" i="3" a="1"/>
  <c r="J453" i="3" s="1"/>
  <c r="J464" i="3" a="1"/>
  <c r="J464" i="3" s="1"/>
  <c r="J474" i="3" a="1"/>
  <c r="J474" i="3" s="1"/>
  <c r="J483" i="3" a="1"/>
  <c r="J483" i="3" s="1"/>
  <c r="J372" i="3" a="1"/>
  <c r="J372" i="3" s="1"/>
  <c r="J402" i="3" a="1"/>
  <c r="J402" i="3" s="1"/>
  <c r="J409" i="3" a="1"/>
  <c r="J409" i="3" s="1"/>
  <c r="J418" i="3" a="1"/>
  <c r="J418" i="3" s="1"/>
  <c r="J427" i="3" a="1"/>
  <c r="J427" i="3" s="1"/>
  <c r="J434" i="3" a="1"/>
  <c r="J434" i="3" s="1"/>
  <c r="J412" i="3" a="1"/>
  <c r="J412" i="3" s="1"/>
  <c r="J388" i="3" a="1"/>
  <c r="J388" i="3" s="1"/>
  <c r="J417" i="3" a="1"/>
  <c r="J417" i="3" s="1"/>
  <c r="J433" i="3" a="1"/>
  <c r="J433" i="3" s="1"/>
  <c r="J377" i="3" a="1"/>
  <c r="J377" i="3" s="1"/>
  <c r="J383" i="3" a="1"/>
  <c r="J383" i="3" s="1"/>
  <c r="J385" i="3" a="1"/>
  <c r="J385" i="3" s="1"/>
  <c r="J405" i="3" a="1"/>
  <c r="J405" i="3" s="1"/>
  <c r="J423" i="3" a="1"/>
  <c r="J423" i="3" s="1"/>
  <c r="J424" i="3" a="1"/>
  <c r="J424" i="3" s="1"/>
  <c r="J425" i="3" a="1"/>
  <c r="J425" i="3" s="1"/>
  <c r="J432" i="3" a="1"/>
  <c r="J432" i="3" s="1"/>
  <c r="J378" i="3" a="1"/>
  <c r="J378" i="3" s="1"/>
  <c r="J379" i="3" a="1"/>
  <c r="J379" i="3" s="1"/>
  <c r="J393" i="3" a="1"/>
  <c r="J393" i="3" s="1"/>
  <c r="J408" i="3" a="1"/>
  <c r="J408" i="3" s="1"/>
  <c r="J415" i="3" a="1"/>
  <c r="J415" i="3" s="1"/>
  <c r="J422" i="3" a="1"/>
  <c r="J422" i="3" s="1"/>
  <c r="J390" i="3" a="1"/>
  <c r="J390" i="3" s="1"/>
  <c r="J395" i="3" a="1"/>
  <c r="J395" i="3" s="1"/>
  <c r="J357" i="3" a="1"/>
  <c r="J357" i="3" s="1"/>
  <c r="J397" i="3" a="1"/>
  <c r="J397" i="3" s="1"/>
  <c r="J404" i="3" a="1"/>
  <c r="J404" i="3" s="1"/>
  <c r="J410" i="3" a="1"/>
  <c r="J410" i="3" s="1"/>
  <c r="J414" i="3" a="1"/>
  <c r="J414" i="3" s="1"/>
  <c r="J373" i="3" a="1"/>
  <c r="J373" i="3" s="1"/>
  <c r="J382" i="3" a="1"/>
  <c r="J382" i="3" s="1"/>
  <c r="J384" i="3" a="1"/>
  <c r="J384" i="3" s="1"/>
  <c r="J387" i="3" a="1"/>
  <c r="J387" i="3" s="1"/>
  <c r="J392" i="3" a="1"/>
  <c r="J392" i="3" s="1"/>
  <c r="J420" i="3" a="1"/>
  <c r="J420" i="3" s="1"/>
  <c r="J527" i="3" a="1"/>
  <c r="J527" i="3" s="1"/>
  <c r="J533" i="3" a="1"/>
  <c r="J533" i="3" s="1"/>
  <c r="J449" i="3" a="1"/>
  <c r="J449" i="3" s="1"/>
  <c r="J458" i="3" a="1"/>
  <c r="J458" i="3" s="1"/>
  <c r="J460" i="3" a="1"/>
  <c r="J460" i="3" s="1"/>
  <c r="J465" i="3" a="1"/>
  <c r="J465" i="3" s="1"/>
  <c r="J467" i="3" a="1"/>
  <c r="J467" i="3" s="1"/>
  <c r="J480" i="3" a="1"/>
  <c r="J480" i="3" s="1"/>
  <c r="J488" i="3" a="1"/>
  <c r="J488" i="3" s="1"/>
  <c r="J502" i="3" a="1"/>
  <c r="J502" i="3" s="1"/>
  <c r="J508" i="3" a="1"/>
  <c r="J508" i="3" s="1"/>
  <c r="J514" i="3" a="1"/>
  <c r="J514" i="3" s="1"/>
  <c r="J520" i="3" a="1"/>
  <c r="J520" i="3" s="1"/>
  <c r="J528" i="3" a="1"/>
  <c r="J528" i="3" s="1"/>
  <c r="J438" i="3" a="1"/>
  <c r="J438" i="3" s="1"/>
  <c r="J442" i="3" a="1"/>
  <c r="J442" i="3" s="1"/>
  <c r="J445" i="3" a="1"/>
  <c r="J445" i="3" s="1"/>
  <c r="J484" i="3" a="1"/>
  <c r="J484" i="3" s="1"/>
  <c r="J452" i="3" a="1"/>
  <c r="J452" i="3" s="1"/>
  <c r="J455" i="3" a="1"/>
  <c r="J455" i="3" s="1"/>
  <c r="J457" i="3" a="1"/>
  <c r="J457" i="3" s="1"/>
  <c r="J472" i="3" a="1"/>
  <c r="J472" i="3" s="1"/>
  <c r="J487" i="3" a="1"/>
  <c r="J487" i="3" s="1"/>
  <c r="J429" i="3" a="1"/>
  <c r="J429" i="3" s="1"/>
  <c r="J448" i="3" a="1"/>
  <c r="J448" i="3" s="1"/>
  <c r="J462" i="3" a="1"/>
  <c r="J462" i="3" s="1"/>
  <c r="J477" i="3" a="1"/>
  <c r="J477" i="3" s="1"/>
  <c r="J485" i="3" a="1"/>
  <c r="J485" i="3" s="1"/>
  <c r="J493" i="3" a="1"/>
  <c r="J493" i="3" s="1"/>
  <c r="J494" i="3" a="1"/>
  <c r="J494" i="3" s="1"/>
  <c r="J495" i="3" a="1"/>
  <c r="J495" i="3" s="1"/>
  <c r="J497" i="3" a="1"/>
  <c r="J497" i="3" s="1"/>
  <c r="J444" i="3" a="1"/>
  <c r="J444" i="3" s="1"/>
  <c r="J469" i="3" a="1"/>
  <c r="J469" i="3" s="1"/>
  <c r="J479" i="3" a="1"/>
  <c r="J479" i="3" s="1"/>
  <c r="J482" i="3" a="1"/>
  <c r="J482" i="3" s="1"/>
  <c r="J492" i="3" a="1"/>
  <c r="J492" i="3" s="1"/>
  <c r="J428" i="3" a="1"/>
  <c r="J428" i="3" s="1"/>
  <c r="J430" i="3" a="1"/>
  <c r="J430" i="3" s="1"/>
  <c r="J439" i="3" a="1"/>
  <c r="J439" i="3" s="1"/>
  <c r="J473" i="3" a="1"/>
  <c r="J473" i="3" s="1"/>
  <c r="J389" i="3" a="1"/>
  <c r="J389" i="3" s="1"/>
  <c r="J407" i="3" a="1"/>
  <c r="J407" i="3" s="1"/>
  <c r="J447" i="3" a="1"/>
  <c r="J447" i="3" s="1"/>
  <c r="J394" i="3" a="1"/>
  <c r="J394" i="3" s="1"/>
  <c r="J403" i="3" a="1"/>
  <c r="J403" i="3" s="1"/>
  <c r="J443" i="3" a="1"/>
  <c r="J443" i="3" s="1"/>
  <c r="J454" i="3" a="1"/>
  <c r="J454" i="3" s="1"/>
  <c r="J459" i="3" a="1"/>
  <c r="J459" i="3" s="1"/>
  <c r="J475" i="3" a="1"/>
  <c r="J475" i="3" s="1"/>
  <c r="J440" i="3" a="1"/>
  <c r="J440" i="3" s="1"/>
  <c r="J450" i="3" a="1"/>
  <c r="J450" i="3" s="1"/>
  <c r="J468" i="3" a="1"/>
  <c r="J468" i="3" s="1"/>
  <c r="J490" i="3" a="1"/>
  <c r="J490" i="3" s="1"/>
  <c r="J463" i="3" a="1"/>
  <c r="J463" i="3" s="1"/>
  <c r="J515" i="3" a="1"/>
  <c r="J515" i="3" s="1"/>
  <c r="J524" i="3" a="1"/>
  <c r="J524" i="3" s="1"/>
  <c r="J545" i="3" a="1"/>
  <c r="J545" i="3" s="1"/>
  <c r="J530" i="3" a="1"/>
  <c r="J530" i="3" s="1"/>
  <c r="J535" i="3" a="1"/>
  <c r="J535" i="3" s="1"/>
  <c r="J478" i="3" a="1"/>
  <c r="J478" i="3" s="1"/>
  <c r="J499" i="3" a="1"/>
  <c r="J499" i="3" s="1"/>
  <c r="J517" i="3" a="1"/>
  <c r="J517" i="3" s="1"/>
  <c r="J525" i="3" a="1"/>
  <c r="J525" i="3" s="1"/>
  <c r="J534" i="3" a="1"/>
  <c r="J534" i="3" s="1"/>
  <c r="J539" i="3" a="1"/>
  <c r="J539" i="3" s="1"/>
  <c r="J489" i="3" a="1"/>
  <c r="J489" i="3" s="1"/>
  <c r="J509" i="3" a="1"/>
  <c r="J509" i="3" s="1"/>
  <c r="J518" i="3" a="1"/>
  <c r="J518" i="3" s="1"/>
  <c r="J529" i="3" a="1"/>
  <c r="J529" i="3" s="1"/>
  <c r="J510" i="3" a="1"/>
  <c r="J510" i="3" s="1"/>
  <c r="J519" i="3" a="1"/>
  <c r="J519" i="3" s="1"/>
  <c r="J544" i="3" a="1"/>
  <c r="J544" i="3" s="1"/>
  <c r="J437" i="3" a="1"/>
  <c r="J437" i="3" s="1"/>
  <c r="J538" i="3" a="1"/>
  <c r="J538" i="3" s="1"/>
  <c r="J543" i="3" a="1"/>
  <c r="J543" i="3" s="1"/>
  <c r="J470" i="3" a="1"/>
  <c r="J470" i="3" s="1"/>
  <c r="J512" i="3" a="1"/>
  <c r="J512" i="3" s="1"/>
  <c r="J532" i="3" a="1"/>
  <c r="J532" i="3" s="1"/>
  <c r="J52" i="3" a="1"/>
  <c r="J52" i="3" s="1"/>
  <c r="J498" i="3" a="1"/>
  <c r="J498" i="3" s="1"/>
  <c r="J504" i="3" a="1"/>
  <c r="J504" i="3" s="1"/>
  <c r="J513" i="3" a="1"/>
  <c r="J513" i="3" s="1"/>
  <c r="J53" i="3" a="1"/>
  <c r="J53" i="3" s="1"/>
  <c r="J54" i="3" a="1"/>
  <c r="J54" i="3" s="1"/>
  <c r="J505" i="3" a="1"/>
  <c r="J505" i="3" s="1"/>
  <c r="J537" i="3" a="1"/>
  <c r="J537" i="3" s="1"/>
  <c r="J55" i="3" a="1"/>
  <c r="J55" i="3" s="1"/>
  <c r="J500" i="3" a="1"/>
  <c r="J500" i="3" s="1"/>
  <c r="J542" i="3" a="1"/>
  <c r="J542" i="3" s="1"/>
  <c r="J507" i="3" a="1"/>
  <c r="J507" i="3" s="1"/>
  <c r="J522" i="3" a="1"/>
  <c r="J522" i="3" s="1"/>
  <c r="J48" i="3" a="1"/>
  <c r="J48" i="3" s="1"/>
  <c r="J503" i="3" a="1"/>
  <c r="J503" i="3" s="1"/>
  <c r="J50" i="3" a="1"/>
  <c r="J50" i="3" s="1"/>
  <c r="J540" i="3" a="1"/>
  <c r="J540" i="3" s="1"/>
  <c r="J47" i="3" a="1"/>
  <c r="J47" i="3" s="1"/>
  <c r="J49" i="3" a="1"/>
  <c r="J49" i="3" s="1"/>
  <c r="J523" i="3" a="1"/>
  <c r="J523" i="3" s="1"/>
  <c r="F60" i="3" a="1"/>
  <c r="F60" i="3" s="1"/>
  <c r="F72" i="3" a="1"/>
  <c r="F72" i="3" s="1"/>
  <c r="F67" i="3" a="1"/>
  <c r="F67" i="3" s="1"/>
  <c r="F57" i="3" a="1"/>
  <c r="F57" i="3" s="1"/>
  <c r="F73" i="3" a="1"/>
  <c r="F73" i="3" s="1"/>
  <c r="F62" i="3" a="1"/>
  <c r="F62" i="3" s="1"/>
  <c r="F58" i="3" a="1"/>
  <c r="F58" i="3" s="1"/>
  <c r="F63" i="3" a="1"/>
  <c r="F63" i="3" s="1"/>
  <c r="F64" i="3" a="1"/>
  <c r="F64" i="3" s="1"/>
  <c r="F65" i="3" a="1"/>
  <c r="F65" i="3" s="1"/>
  <c r="F59" i="3" a="1"/>
  <c r="F59" i="3" s="1"/>
  <c r="F90" i="3" a="1"/>
  <c r="F90" i="3" s="1"/>
  <c r="F93" i="3" a="1"/>
  <c r="F93" i="3" s="1"/>
  <c r="F103" i="3" a="1"/>
  <c r="F103" i="3" s="1"/>
  <c r="F108" i="3" a="1"/>
  <c r="F108" i="3" s="1"/>
  <c r="F119" i="3" a="1"/>
  <c r="F119" i="3" s="1"/>
  <c r="F123" i="3" a="1"/>
  <c r="F123" i="3" s="1"/>
  <c r="F130" i="3" a="1"/>
  <c r="F130" i="3" s="1"/>
  <c r="F135" i="3" a="1"/>
  <c r="F135" i="3" s="1"/>
  <c r="F162" i="3" a="1"/>
  <c r="F162" i="3" s="1"/>
  <c r="F163" i="3" a="1"/>
  <c r="F163" i="3" s="1"/>
  <c r="F70" i="3" a="1"/>
  <c r="F70" i="3" s="1"/>
  <c r="F80" i="3" a="1"/>
  <c r="F80" i="3" s="1"/>
  <c r="F113" i="3" a="1"/>
  <c r="F113" i="3" s="1"/>
  <c r="F87" i="3" a="1"/>
  <c r="F87" i="3" s="1"/>
  <c r="F92" i="3" a="1"/>
  <c r="F92" i="3" s="1"/>
  <c r="F104" i="3" a="1"/>
  <c r="F104" i="3" s="1"/>
  <c r="F110" i="3" a="1"/>
  <c r="F110" i="3" s="1"/>
  <c r="F124" i="3" a="1"/>
  <c r="F124" i="3" s="1"/>
  <c r="F89" i="3" a="1"/>
  <c r="F89" i="3" s="1"/>
  <c r="F97" i="3" a="1"/>
  <c r="F97" i="3" s="1"/>
  <c r="F115" i="3" a="1"/>
  <c r="F115" i="3" s="1"/>
  <c r="F117" i="3" a="1"/>
  <c r="F117" i="3" s="1"/>
  <c r="F120" i="3" a="1"/>
  <c r="F120" i="3" s="1"/>
  <c r="F125" i="3" a="1"/>
  <c r="F125" i="3" s="1"/>
  <c r="F69" i="3" a="1"/>
  <c r="F69" i="3" s="1"/>
  <c r="F75" i="3" a="1"/>
  <c r="F75" i="3" s="1"/>
  <c r="F105" i="3" a="1"/>
  <c r="F105" i="3" s="1"/>
  <c r="F82" i="3" a="1"/>
  <c r="F82" i="3" s="1"/>
  <c r="F74" i="3" a="1"/>
  <c r="F74" i="3" s="1"/>
  <c r="F95" i="3" a="1"/>
  <c r="F95" i="3" s="1"/>
  <c r="F98" i="3" a="1"/>
  <c r="F98" i="3" s="1"/>
  <c r="F99" i="3" a="1"/>
  <c r="F99" i="3" s="1"/>
  <c r="F100" i="3" a="1"/>
  <c r="F100" i="3" s="1"/>
  <c r="F109" i="3" a="1"/>
  <c r="F109" i="3" s="1"/>
  <c r="F77" i="3" a="1"/>
  <c r="F77" i="3" s="1"/>
  <c r="F85" i="3" a="1"/>
  <c r="F85" i="3" s="1"/>
  <c r="F118" i="3" a="1"/>
  <c r="F118" i="3" s="1"/>
  <c r="F68" i="3" a="1"/>
  <c r="F68" i="3" s="1"/>
  <c r="F88" i="3" a="1"/>
  <c r="F88" i="3" s="1"/>
  <c r="F94" i="3" a="1"/>
  <c r="F94" i="3" s="1"/>
  <c r="F107" i="3" a="1"/>
  <c r="F107" i="3" s="1"/>
  <c r="F112" i="3" a="1"/>
  <c r="F112" i="3" s="1"/>
  <c r="F114" i="3" a="1"/>
  <c r="F114" i="3" s="1"/>
  <c r="F78" i="3" a="1"/>
  <c r="F78" i="3" s="1"/>
  <c r="F84" i="3" a="1"/>
  <c r="F84" i="3" s="1"/>
  <c r="F102" i="3" a="1"/>
  <c r="F102" i="3" s="1"/>
  <c r="F182" i="3" a="1"/>
  <c r="F182" i="3" s="1"/>
  <c r="F189" i="3" a="1"/>
  <c r="F189" i="3" s="1"/>
  <c r="F213" i="3" a="1"/>
  <c r="F213" i="3" s="1"/>
  <c r="F240" i="3" a="1"/>
  <c r="F240" i="3" s="1"/>
  <c r="F134" i="3" a="1"/>
  <c r="F134" i="3" s="1"/>
  <c r="F137" i="3" a="1"/>
  <c r="F137" i="3" s="1"/>
  <c r="F149" i="3" a="1"/>
  <c r="F149" i="3" s="1"/>
  <c r="F158" i="3" a="1"/>
  <c r="F158" i="3" s="1"/>
  <c r="F164" i="3" a="1"/>
  <c r="F164" i="3" s="1"/>
  <c r="F180" i="3" a="1"/>
  <c r="F180" i="3" s="1"/>
  <c r="F83" i="3" a="1"/>
  <c r="F83" i="3" s="1"/>
  <c r="F145" i="3" a="1"/>
  <c r="F145" i="3" s="1"/>
  <c r="F147" i="3" a="1"/>
  <c r="F147" i="3" s="1"/>
  <c r="F154" i="3" a="1"/>
  <c r="F154" i="3" s="1"/>
  <c r="F169" i="3" a="1"/>
  <c r="F169" i="3" s="1"/>
  <c r="F172" i="3" a="1"/>
  <c r="F172" i="3" s="1"/>
  <c r="F122" i="3" a="1"/>
  <c r="F122" i="3" s="1"/>
  <c r="F129" i="3" a="1"/>
  <c r="F129" i="3" s="1"/>
  <c r="F157" i="3" a="1"/>
  <c r="F157" i="3" s="1"/>
  <c r="F168" i="3" a="1"/>
  <c r="F168" i="3" s="1"/>
  <c r="F142" i="3" a="1"/>
  <c r="F142" i="3" s="1"/>
  <c r="F150" i="3" a="1"/>
  <c r="F150" i="3" s="1"/>
  <c r="F79" i="3" a="1"/>
  <c r="F79" i="3" s="1"/>
  <c r="F152" i="3" a="1"/>
  <c r="F152" i="3" s="1"/>
  <c r="F167" i="3" a="1"/>
  <c r="F167" i="3" s="1"/>
  <c r="F177" i="3" a="1"/>
  <c r="F177" i="3" s="1"/>
  <c r="F183" i="3" a="1"/>
  <c r="F183" i="3" s="1"/>
  <c r="F127" i="3" a="1"/>
  <c r="F127" i="3" s="1"/>
  <c r="F139" i="3" a="1"/>
  <c r="F139" i="3" s="1"/>
  <c r="F173" i="3" a="1"/>
  <c r="F173" i="3" s="1"/>
  <c r="F188" i="3" a="1"/>
  <c r="F188" i="3" s="1"/>
  <c r="F133" i="3" a="1"/>
  <c r="F133" i="3" s="1"/>
  <c r="F144" i="3" a="1"/>
  <c r="F144" i="3" s="1"/>
  <c r="F170" i="3" a="1"/>
  <c r="F170" i="3" s="1"/>
  <c r="F178" i="3" a="1"/>
  <c r="F178" i="3" s="1"/>
  <c r="F185" i="3" a="1"/>
  <c r="F185" i="3" s="1"/>
  <c r="F148" i="3" a="1"/>
  <c r="F148" i="3" s="1"/>
  <c r="F153" i="3" a="1"/>
  <c r="F153" i="3" s="1"/>
  <c r="F155" i="3" a="1"/>
  <c r="F155" i="3" s="1"/>
  <c r="F160" i="3" a="1"/>
  <c r="F160" i="3" s="1"/>
  <c r="F174" i="3" a="1"/>
  <c r="F174" i="3" s="1"/>
  <c r="F138" i="3" a="1"/>
  <c r="F138" i="3" s="1"/>
  <c r="F179" i="3" a="1"/>
  <c r="F179" i="3" s="1"/>
  <c r="F128" i="3" a="1"/>
  <c r="F128" i="3" s="1"/>
  <c r="F143" i="3" a="1"/>
  <c r="F143" i="3" s="1"/>
  <c r="F159" i="3" a="1"/>
  <c r="F159" i="3" s="1"/>
  <c r="F165" i="3" a="1"/>
  <c r="F165" i="3" s="1"/>
  <c r="F184" i="3" a="1"/>
  <c r="F184" i="3" s="1"/>
  <c r="F132" i="3" a="1"/>
  <c r="F132" i="3" s="1"/>
  <c r="F195" i="3" a="1"/>
  <c r="F195" i="3" s="1"/>
  <c r="F205" i="3" a="1"/>
  <c r="F205" i="3" s="1"/>
  <c r="F212" i="3" a="1"/>
  <c r="F212" i="3" s="1"/>
  <c r="F224" i="3" a="1"/>
  <c r="F224" i="3" s="1"/>
  <c r="F238" i="3" a="1"/>
  <c r="F238" i="3" s="1"/>
  <c r="F245" i="3" a="1"/>
  <c r="F245" i="3" s="1"/>
  <c r="F253" i="3" a="1"/>
  <c r="F253" i="3" s="1"/>
  <c r="F288" i="3" a="1"/>
  <c r="F288" i="3" s="1"/>
  <c r="F187" i="3" a="1"/>
  <c r="F187" i="3" s="1"/>
  <c r="F190" i="3" a="1"/>
  <c r="F190" i="3" s="1"/>
  <c r="F200" i="3" a="1"/>
  <c r="F200" i="3" s="1"/>
  <c r="F222" i="3" a="1"/>
  <c r="F222" i="3" s="1"/>
  <c r="F175" i="3" a="1"/>
  <c r="F175" i="3" s="1"/>
  <c r="F218" i="3" a="1"/>
  <c r="F218" i="3" s="1"/>
  <c r="F220" i="3" a="1"/>
  <c r="F220" i="3" s="1"/>
  <c r="F202" i="3" a="1"/>
  <c r="F202" i="3" s="1"/>
  <c r="F207" i="3" a="1"/>
  <c r="F207" i="3" s="1"/>
  <c r="F214" i="3" a="1"/>
  <c r="F214" i="3" s="1"/>
  <c r="F229" i="3" a="1"/>
  <c r="F229" i="3" s="1"/>
  <c r="F239" i="3" a="1"/>
  <c r="F239" i="3" s="1"/>
  <c r="F193" i="3" a="1"/>
  <c r="F193" i="3" s="1"/>
  <c r="F198" i="3" a="1"/>
  <c r="F198" i="3" s="1"/>
  <c r="F204" i="3" a="1"/>
  <c r="F204" i="3" s="1"/>
  <c r="F234" i="3" a="1"/>
  <c r="F234" i="3" s="1"/>
  <c r="F242" i="3" a="1"/>
  <c r="F242" i="3" s="1"/>
  <c r="F197" i="3" a="1"/>
  <c r="F197" i="3" s="1"/>
  <c r="F209" i="3" a="1"/>
  <c r="F209" i="3" s="1"/>
  <c r="F227" i="3" a="1"/>
  <c r="F227" i="3" s="1"/>
  <c r="F247" i="3" a="1"/>
  <c r="F247" i="3" s="1"/>
  <c r="F225" i="3" a="1"/>
  <c r="F225" i="3" s="1"/>
  <c r="F244" i="3" a="1"/>
  <c r="F244" i="3" s="1"/>
  <c r="F140" i="3" a="1"/>
  <c r="F140" i="3" s="1"/>
  <c r="F199" i="3" a="1"/>
  <c r="F199" i="3" s="1"/>
  <c r="F223" i="3" a="1"/>
  <c r="F223" i="3" s="1"/>
  <c r="F232" i="3" a="1"/>
  <c r="F232" i="3" s="1"/>
  <c r="F237" i="3" a="1"/>
  <c r="F237" i="3" s="1"/>
  <c r="F194" i="3" a="1"/>
  <c r="F194" i="3" s="1"/>
  <c r="F219" i="3" a="1"/>
  <c r="F219" i="3" s="1"/>
  <c r="F230" i="3" a="1"/>
  <c r="F230" i="3" s="1"/>
  <c r="F208" i="3" a="1"/>
  <c r="F208" i="3" s="1"/>
  <c r="F217" i="3" a="1"/>
  <c r="F217" i="3" s="1"/>
  <c r="F203" i="3" a="1"/>
  <c r="F203" i="3" s="1"/>
  <c r="F210" i="3" a="1"/>
  <c r="F210" i="3" s="1"/>
  <c r="F215" i="3" a="1"/>
  <c r="F215" i="3" s="1"/>
  <c r="F228" i="3" a="1"/>
  <c r="F228" i="3" s="1"/>
  <c r="F235" i="3" a="1"/>
  <c r="F235" i="3" s="1"/>
  <c r="F263" i="3" a="1"/>
  <c r="F263" i="3" s="1"/>
  <c r="F270" i="3" a="1"/>
  <c r="F270" i="3" s="1"/>
  <c r="F278" i="3" a="1"/>
  <c r="F278" i="3" s="1"/>
  <c r="F284" i="3" a="1"/>
  <c r="F284" i="3" s="1"/>
  <c r="F298" i="3" a="1"/>
  <c r="F298" i="3" s="1"/>
  <c r="F305" i="3" a="1"/>
  <c r="F305" i="3" s="1"/>
  <c r="F315" i="3" a="1"/>
  <c r="F315" i="3" s="1"/>
  <c r="F329" i="3" a="1"/>
  <c r="F329" i="3" s="1"/>
  <c r="F332" i="3" a="1"/>
  <c r="F332" i="3" s="1"/>
  <c r="F335" i="3" a="1"/>
  <c r="F335" i="3" s="1"/>
  <c r="F340" i="3" a="1"/>
  <c r="F340" i="3" s="1"/>
  <c r="F342" i="3" a="1"/>
  <c r="F342" i="3" s="1"/>
  <c r="F348" i="3" a="1"/>
  <c r="F348" i="3" s="1"/>
  <c r="F354" i="3" a="1"/>
  <c r="F354" i="3" s="1"/>
  <c r="F292" i="3" a="1"/>
  <c r="F292" i="3" s="1"/>
  <c r="F264" i="3" a="1"/>
  <c r="F264" i="3" s="1"/>
  <c r="F303" i="3" a="1"/>
  <c r="F303" i="3" s="1"/>
  <c r="F248" i="3" a="1"/>
  <c r="F248" i="3" s="1"/>
  <c r="F255" i="3" a="1"/>
  <c r="F255" i="3" s="1"/>
  <c r="F265" i="3" a="1"/>
  <c r="F265" i="3" s="1"/>
  <c r="F293" i="3" a="1"/>
  <c r="F293" i="3" s="1"/>
  <c r="F233" i="3" a="1"/>
  <c r="F233" i="3" s="1"/>
  <c r="F273" i="3" a="1"/>
  <c r="F273" i="3" s="1"/>
  <c r="F277" i="3" a="1"/>
  <c r="F277" i="3" s="1"/>
  <c r="F280" i="3" a="1"/>
  <c r="F280" i="3" s="1"/>
  <c r="F283" i="3" a="1"/>
  <c r="F283" i="3" s="1"/>
  <c r="F289" i="3" a="1"/>
  <c r="F289" i="3" s="1"/>
  <c r="F307" i="3" a="1"/>
  <c r="F307" i="3" s="1"/>
  <c r="F254" i="3" a="1"/>
  <c r="F254" i="3" s="1"/>
  <c r="F259" i="3" a="1"/>
  <c r="F259" i="3" s="1"/>
  <c r="F299" i="3" a="1"/>
  <c r="F299" i="3" s="1"/>
  <c r="F249" i="3" a="1"/>
  <c r="F249" i="3" s="1"/>
  <c r="F258" i="3" a="1"/>
  <c r="F258" i="3" s="1"/>
  <c r="F275" i="3" a="1"/>
  <c r="F275" i="3" s="1"/>
  <c r="F294" i="3" a="1"/>
  <c r="F294" i="3" s="1"/>
  <c r="F297" i="3" a="1"/>
  <c r="F297" i="3" s="1"/>
  <c r="F250" i="3" a="1"/>
  <c r="F250" i="3" s="1"/>
  <c r="F260" i="3" a="1"/>
  <c r="F260" i="3" s="1"/>
  <c r="F267" i="3" a="1"/>
  <c r="F267" i="3" s="1"/>
  <c r="F272" i="3" a="1"/>
  <c r="F272" i="3" s="1"/>
  <c r="F290" i="3" a="1"/>
  <c r="F290" i="3" s="1"/>
  <c r="F308" i="3" a="1"/>
  <c r="F308" i="3" s="1"/>
  <c r="F257" i="3" a="1"/>
  <c r="F257" i="3" s="1"/>
  <c r="F268" i="3" a="1"/>
  <c r="F268" i="3" s="1"/>
  <c r="F279" i="3" a="1"/>
  <c r="F279" i="3" s="1"/>
  <c r="F282" i="3" a="1"/>
  <c r="F282" i="3" s="1"/>
  <c r="F285" i="3" a="1"/>
  <c r="F285" i="3" s="1"/>
  <c r="F287" i="3" a="1"/>
  <c r="F287" i="3" s="1"/>
  <c r="F304" i="3" a="1"/>
  <c r="F304" i="3" s="1"/>
  <c r="F295" i="3" a="1"/>
  <c r="F295" i="3" s="1"/>
  <c r="F302" i="3" a="1"/>
  <c r="F302" i="3" s="1"/>
  <c r="F243" i="3" a="1"/>
  <c r="F243" i="3" s="1"/>
  <c r="F252" i="3" a="1"/>
  <c r="F252" i="3" s="1"/>
  <c r="F262" i="3" a="1"/>
  <c r="F262" i="3" s="1"/>
  <c r="F269" i="3" a="1"/>
  <c r="F269" i="3" s="1"/>
  <c r="F300" i="3" a="1"/>
  <c r="F300" i="3" s="1"/>
  <c r="F317" i="3" a="1"/>
  <c r="F317" i="3" s="1"/>
  <c r="F330" i="3" a="1"/>
  <c r="F330" i="3" s="1"/>
  <c r="F383" i="3" a="1"/>
  <c r="F383" i="3" s="1"/>
  <c r="F389" i="3" a="1"/>
  <c r="F389" i="3" s="1"/>
  <c r="F409" i="3" a="1"/>
  <c r="F409" i="3" s="1"/>
  <c r="F337" i="3" a="1"/>
  <c r="F337" i="3" s="1"/>
  <c r="F365" i="3" a="1"/>
  <c r="F365" i="3" s="1"/>
  <c r="F192" i="3" a="1"/>
  <c r="F192" i="3" s="1"/>
  <c r="F322" i="3" a="1"/>
  <c r="F322" i="3" s="1"/>
  <c r="F328" i="3" a="1"/>
  <c r="F328" i="3" s="1"/>
  <c r="F352" i="3" a="1"/>
  <c r="F352" i="3" s="1"/>
  <c r="F359" i="3" a="1"/>
  <c r="F359" i="3" s="1"/>
  <c r="F364" i="3" a="1"/>
  <c r="F364" i="3" s="1"/>
  <c r="F378" i="3" a="1"/>
  <c r="F378" i="3" s="1"/>
  <c r="F314" i="3" a="1"/>
  <c r="F314" i="3" s="1"/>
  <c r="F320" i="3" a="1"/>
  <c r="F320" i="3" s="1"/>
  <c r="F323" i="3" a="1"/>
  <c r="F323" i="3" s="1"/>
  <c r="F372" i="3" a="1"/>
  <c r="F372" i="3" s="1"/>
  <c r="F319" i="3" a="1"/>
  <c r="F319" i="3" s="1"/>
  <c r="F333" i="3" a="1"/>
  <c r="F333" i="3" s="1"/>
  <c r="F353" i="3" a="1"/>
  <c r="F353" i="3" s="1"/>
  <c r="F324" i="3" a="1"/>
  <c r="F324" i="3" s="1"/>
  <c r="F363" i="3" a="1"/>
  <c r="F363" i="3" s="1"/>
  <c r="F313" i="3" a="1"/>
  <c r="F313" i="3" s="1"/>
  <c r="F338" i="3" a="1"/>
  <c r="F338" i="3" s="1"/>
  <c r="F370" i="3" a="1"/>
  <c r="F370" i="3" s="1"/>
  <c r="F357" i="3" a="1"/>
  <c r="F357" i="3" s="1"/>
  <c r="F309" i="3" a="1"/>
  <c r="F309" i="3" s="1"/>
  <c r="F360" i="3" a="1"/>
  <c r="F360" i="3" s="1"/>
  <c r="F318" i="3" a="1"/>
  <c r="F318" i="3" s="1"/>
  <c r="F327" i="3" a="1"/>
  <c r="F327" i="3" s="1"/>
  <c r="F334" i="3" a="1"/>
  <c r="F334" i="3" s="1"/>
  <c r="F339" i="3" a="1"/>
  <c r="F339" i="3" s="1"/>
  <c r="F345" i="3" a="1"/>
  <c r="F345" i="3" s="1"/>
  <c r="F347" i="3" a="1"/>
  <c r="F347" i="3" s="1"/>
  <c r="F349" i="3" a="1"/>
  <c r="F349" i="3" s="1"/>
  <c r="F355" i="3" a="1"/>
  <c r="F355" i="3" s="1"/>
  <c r="F358" i="3" a="1"/>
  <c r="F358" i="3" s="1"/>
  <c r="F367" i="3" a="1"/>
  <c r="F367" i="3" s="1"/>
  <c r="F368" i="3" a="1"/>
  <c r="F368" i="3" s="1"/>
  <c r="F325" i="3" a="1"/>
  <c r="F325" i="3" s="1"/>
  <c r="F344" i="3" a="1"/>
  <c r="F344" i="3" s="1"/>
  <c r="F362" i="3" a="1"/>
  <c r="F362" i="3" s="1"/>
  <c r="F385" i="3" a="1"/>
  <c r="F385" i="3" s="1"/>
  <c r="F393" i="3" a="1"/>
  <c r="F393" i="3" s="1"/>
  <c r="F415" i="3" a="1"/>
  <c r="F415" i="3" s="1"/>
  <c r="F422" i="3" a="1"/>
  <c r="F422" i="3" s="1"/>
  <c r="F467" i="3" a="1"/>
  <c r="F467" i="3" s="1"/>
  <c r="F479" i="3" a="1"/>
  <c r="F479" i="3" s="1"/>
  <c r="F404" i="3" a="1"/>
  <c r="F404" i="3" s="1"/>
  <c r="F408" i="3" a="1"/>
  <c r="F408" i="3" s="1"/>
  <c r="F343" i="3" a="1"/>
  <c r="F343" i="3" s="1"/>
  <c r="F379" i="3" a="1"/>
  <c r="F379" i="3" s="1"/>
  <c r="F380" i="3" a="1"/>
  <c r="F380" i="3" s="1"/>
  <c r="F390" i="3" a="1"/>
  <c r="F390" i="3" s="1"/>
  <c r="F395" i="3" a="1"/>
  <c r="F395" i="3" s="1"/>
  <c r="F430" i="3" a="1"/>
  <c r="F430" i="3" s="1"/>
  <c r="F410" i="3" a="1"/>
  <c r="F410" i="3" s="1"/>
  <c r="F414" i="3" a="1"/>
  <c r="F414" i="3" s="1"/>
  <c r="F310" i="3" a="1"/>
  <c r="F310" i="3" s="1"/>
  <c r="F350" i="3" a="1"/>
  <c r="F350" i="3" s="1"/>
  <c r="F387" i="3" a="1"/>
  <c r="F387" i="3" s="1"/>
  <c r="F420" i="3" a="1"/>
  <c r="F420" i="3" s="1"/>
  <c r="F429" i="3" a="1"/>
  <c r="F429" i="3" s="1"/>
  <c r="F369" i="3" a="1"/>
  <c r="F369" i="3" s="1"/>
  <c r="F382" i="3" a="1"/>
  <c r="F382" i="3" s="1"/>
  <c r="F384" i="3" a="1"/>
  <c r="F384" i="3" s="1"/>
  <c r="F392" i="3" a="1"/>
  <c r="F392" i="3" s="1"/>
  <c r="F397" i="3" a="1"/>
  <c r="F397" i="3" s="1"/>
  <c r="F419" i="3" a="1"/>
  <c r="F419" i="3" s="1"/>
  <c r="F428" i="3" a="1"/>
  <c r="F428" i="3" s="1"/>
  <c r="F274" i="3" a="1"/>
  <c r="F274" i="3" s="1"/>
  <c r="F400" i="3" a="1"/>
  <c r="F400" i="3" s="1"/>
  <c r="F403" i="3" a="1"/>
  <c r="F403" i="3" s="1"/>
  <c r="F407" i="3" a="1"/>
  <c r="F407" i="3" s="1"/>
  <c r="F418" i="3" a="1"/>
  <c r="F418" i="3" s="1"/>
  <c r="F312" i="3" a="1"/>
  <c r="F312" i="3" s="1"/>
  <c r="F373" i="3" a="1"/>
  <c r="F373" i="3" s="1"/>
  <c r="F394" i="3" a="1"/>
  <c r="F394" i="3" s="1"/>
  <c r="F413" i="3" a="1"/>
  <c r="F413" i="3" s="1"/>
  <c r="F427" i="3" a="1"/>
  <c r="F427" i="3" s="1"/>
  <c r="F374" i="3" a="1"/>
  <c r="F374" i="3" s="1"/>
  <c r="F399" i="3" a="1"/>
  <c r="F399" i="3" s="1"/>
  <c r="F375" i="3" a="1"/>
  <c r="F375" i="3" s="1"/>
  <c r="F402" i="3" a="1"/>
  <c r="F402" i="3" s="1"/>
  <c r="F417" i="3" a="1"/>
  <c r="F417" i="3" s="1"/>
  <c r="F425" i="3" a="1"/>
  <c r="F425" i="3" s="1"/>
  <c r="F388" i="3" a="1"/>
  <c r="F388" i="3" s="1"/>
  <c r="F398" i="3" a="1"/>
  <c r="F398" i="3" s="1"/>
  <c r="F412" i="3" a="1"/>
  <c r="F412" i="3" s="1"/>
  <c r="F424" i="3" a="1"/>
  <c r="F424" i="3" s="1"/>
  <c r="F444" i="3" a="1"/>
  <c r="F444" i="3" s="1"/>
  <c r="F485" i="3" a="1"/>
  <c r="F485" i="3" s="1"/>
  <c r="F487" i="3" a="1"/>
  <c r="F487" i="3" s="1"/>
  <c r="F493" i="3" a="1"/>
  <c r="F493" i="3" s="1"/>
  <c r="F494" i="3" a="1"/>
  <c r="F494" i="3" s="1"/>
  <c r="F495" i="3" a="1"/>
  <c r="F495" i="3" s="1"/>
  <c r="F497" i="3" a="1"/>
  <c r="F497" i="3" s="1"/>
  <c r="F537" i="3" a="1"/>
  <c r="F537" i="3" s="1"/>
  <c r="F540" i="3" a="1"/>
  <c r="F540" i="3" s="1"/>
  <c r="F55" i="3" a="1"/>
  <c r="F55" i="3" s="1"/>
  <c r="F405" i="3" a="1"/>
  <c r="F405" i="3" s="1"/>
  <c r="F454" i="3" a="1"/>
  <c r="F454" i="3" s="1"/>
  <c r="F475" i="3" a="1"/>
  <c r="F475" i="3" s="1"/>
  <c r="F482" i="3" a="1"/>
  <c r="F482" i="3" s="1"/>
  <c r="F500" i="3" a="1"/>
  <c r="F500" i="3" s="1"/>
  <c r="F512" i="3" a="1"/>
  <c r="F512" i="3" s="1"/>
  <c r="F518" i="3" a="1"/>
  <c r="F518" i="3" s="1"/>
  <c r="F524" i="3" a="1"/>
  <c r="F524" i="3" s="1"/>
  <c r="F377" i="3" a="1"/>
  <c r="F377" i="3" s="1"/>
  <c r="F432" i="3" a="1"/>
  <c r="F432" i="3" s="1"/>
  <c r="F439" i="3" a="1"/>
  <c r="F439" i="3" s="1"/>
  <c r="F443" i="3" a="1"/>
  <c r="F443" i="3" s="1"/>
  <c r="F447" i="3" a="1"/>
  <c r="F447" i="3" s="1"/>
  <c r="F473" i="3" a="1"/>
  <c r="F473" i="3" s="1"/>
  <c r="F492" i="3" a="1"/>
  <c r="F492" i="3" s="1"/>
  <c r="F423" i="3" a="1"/>
  <c r="F423" i="3" s="1"/>
  <c r="F459" i="3" a="1"/>
  <c r="F459" i="3" s="1"/>
  <c r="F499" i="3" a="1"/>
  <c r="F499" i="3" s="1"/>
  <c r="F450" i="3" a="1"/>
  <c r="F450" i="3" s="1"/>
  <c r="F478" i="3" a="1"/>
  <c r="F478" i="3" s="1"/>
  <c r="F440" i="3" a="1"/>
  <c r="F440" i="3" s="1"/>
  <c r="F463" i="3" a="1"/>
  <c r="F463" i="3" s="1"/>
  <c r="F468" i="3" a="1"/>
  <c r="F468" i="3" s="1"/>
  <c r="F453" i="3" a="1"/>
  <c r="F453" i="3" s="1"/>
  <c r="F470" i="3" a="1"/>
  <c r="F470" i="3" s="1"/>
  <c r="F490" i="3" a="1"/>
  <c r="F490" i="3" s="1"/>
  <c r="F437" i="3" a="1"/>
  <c r="F437" i="3" s="1"/>
  <c r="F449" i="3" a="1"/>
  <c r="F449" i="3" s="1"/>
  <c r="F483" i="3" a="1"/>
  <c r="F483" i="3" s="1"/>
  <c r="F434" i="3" a="1"/>
  <c r="F434" i="3" s="1"/>
  <c r="F445" i="3" a="1"/>
  <c r="F445" i="3" s="1"/>
  <c r="F458" i="3" a="1"/>
  <c r="F458" i="3" s="1"/>
  <c r="F460" i="3" a="1"/>
  <c r="F460" i="3" s="1"/>
  <c r="F465" i="3" a="1"/>
  <c r="F465" i="3" s="1"/>
  <c r="F472" i="3" a="1"/>
  <c r="F472" i="3" s="1"/>
  <c r="F474" i="3" a="1"/>
  <c r="F474" i="3" s="1"/>
  <c r="F480" i="3" a="1"/>
  <c r="F480" i="3" s="1"/>
  <c r="F489" i="3" a="1"/>
  <c r="F489" i="3" s="1"/>
  <c r="F433" i="3" a="1"/>
  <c r="F433" i="3" s="1"/>
  <c r="F452" i="3" a="1"/>
  <c r="F452" i="3" s="1"/>
  <c r="F442" i="3" a="1"/>
  <c r="F442" i="3" s="1"/>
  <c r="F448" i="3" a="1"/>
  <c r="F448" i="3" s="1"/>
  <c r="F455" i="3" a="1"/>
  <c r="F455" i="3" s="1"/>
  <c r="F457" i="3" a="1"/>
  <c r="F457" i="3" s="1"/>
  <c r="F477" i="3" a="1"/>
  <c r="F477" i="3" s="1"/>
  <c r="F484" i="3" a="1"/>
  <c r="F484" i="3" s="1"/>
  <c r="F488" i="3" a="1"/>
  <c r="F488" i="3" s="1"/>
  <c r="F435" i="3" a="1"/>
  <c r="F435" i="3" s="1"/>
  <c r="F502" i="3" a="1"/>
  <c r="F502" i="3" s="1"/>
  <c r="F510" i="3" a="1"/>
  <c r="F510" i="3" s="1"/>
  <c r="F525" i="3" a="1"/>
  <c r="F525" i="3" s="1"/>
  <c r="F543" i="3" a="1"/>
  <c r="F543" i="3" s="1"/>
  <c r="F50" i="3" a="1"/>
  <c r="F50" i="3" s="1"/>
  <c r="F532" i="3" a="1"/>
  <c r="F532" i="3" s="1"/>
  <c r="F538" i="3" a="1"/>
  <c r="F538" i="3" s="1"/>
  <c r="F49" i="3" a="1"/>
  <c r="F49" i="3" s="1"/>
  <c r="F464" i="3" a="1"/>
  <c r="F464" i="3" s="1"/>
  <c r="F527" i="3" a="1"/>
  <c r="F527" i="3" s="1"/>
  <c r="F52" i="3" a="1"/>
  <c r="F52" i="3" s="1"/>
  <c r="F48" i="3" a="1"/>
  <c r="F48" i="3" s="1"/>
  <c r="F469" i="3" a="1"/>
  <c r="F469" i="3" s="1"/>
  <c r="F498" i="3" a="1"/>
  <c r="F498" i="3" s="1"/>
  <c r="F504" i="3" a="1"/>
  <c r="F504" i="3" s="1"/>
  <c r="F519" i="3" a="1"/>
  <c r="F519" i="3" s="1"/>
  <c r="F542" i="3" a="1"/>
  <c r="F542" i="3" s="1"/>
  <c r="F53" i="3" a="1"/>
  <c r="F53" i="3" s="1"/>
  <c r="F54" i="3" a="1"/>
  <c r="F54" i="3" s="1"/>
  <c r="F505" i="3" a="1"/>
  <c r="F505" i="3" s="1"/>
  <c r="F520" i="3" a="1"/>
  <c r="F520" i="3" s="1"/>
  <c r="F513" i="3" a="1"/>
  <c r="F513" i="3" s="1"/>
  <c r="F522" i="3" a="1"/>
  <c r="F522" i="3" s="1"/>
  <c r="F528" i="3" a="1"/>
  <c r="F528" i="3" s="1"/>
  <c r="F545" i="3" a="1"/>
  <c r="F545" i="3" s="1"/>
  <c r="F438" i="3" a="1"/>
  <c r="F438" i="3" s="1"/>
  <c r="F503" i="3" a="1"/>
  <c r="F503" i="3" s="1"/>
  <c r="F514" i="3" a="1"/>
  <c r="F514" i="3" s="1"/>
  <c r="F523" i="3" a="1"/>
  <c r="F523" i="3" s="1"/>
  <c r="F515" i="3" a="1"/>
  <c r="F515" i="3" s="1"/>
  <c r="F530" i="3" a="1"/>
  <c r="F530" i="3" s="1"/>
  <c r="F535" i="3" a="1"/>
  <c r="F535" i="3" s="1"/>
  <c r="F462" i="3" a="1"/>
  <c r="F462" i="3" s="1"/>
  <c r="F507" i="3" a="1"/>
  <c r="F507" i="3" s="1"/>
  <c r="F529" i="3" a="1"/>
  <c r="F529" i="3" s="1"/>
  <c r="F539" i="3" a="1"/>
  <c r="F539" i="3" s="1"/>
  <c r="F508" i="3" a="1"/>
  <c r="F508" i="3" s="1"/>
  <c r="F517" i="3" a="1"/>
  <c r="F517" i="3" s="1"/>
  <c r="F533" i="3" a="1"/>
  <c r="F533" i="3" s="1"/>
  <c r="F534" i="3" a="1"/>
  <c r="F534" i="3" s="1"/>
  <c r="F509" i="3" a="1"/>
  <c r="F509" i="3" s="1"/>
  <c r="F544" i="3" a="1"/>
  <c r="F544" i="3" s="1"/>
  <c r="AF544" i="3" s="1"/>
  <c r="F47" i="3" a="1"/>
  <c r="F47" i="3" s="1"/>
  <c r="AN544" i="3"/>
  <c r="AN545" i="3"/>
  <c r="T29" i="3"/>
  <c r="T65" i="3" a="1"/>
  <c r="T65" i="3" s="1"/>
  <c r="T90" i="3" a="1"/>
  <c r="T90" i="3" s="1"/>
  <c r="T59" i="3" a="1"/>
  <c r="T59" i="3" s="1"/>
  <c r="T82" i="3" a="1"/>
  <c r="T82" i="3" s="1"/>
  <c r="T60" i="3" a="1"/>
  <c r="T60" i="3" s="1"/>
  <c r="T67" i="3" a="1"/>
  <c r="T67" i="3" s="1"/>
  <c r="T57" i="3" a="1"/>
  <c r="T57" i="3" s="1"/>
  <c r="T62" i="3" a="1"/>
  <c r="T62" i="3" s="1"/>
  <c r="T63" i="3" a="1"/>
  <c r="T63" i="3" s="1"/>
  <c r="T58" i="3" a="1"/>
  <c r="T58" i="3" s="1"/>
  <c r="T64" i="3" a="1"/>
  <c r="T64" i="3" s="1"/>
  <c r="T107" i="3" a="1"/>
  <c r="T107" i="3" s="1"/>
  <c r="T118" i="3" a="1"/>
  <c r="T118" i="3" s="1"/>
  <c r="T128" i="3" a="1"/>
  <c r="T128" i="3" s="1"/>
  <c r="T164" i="3" a="1"/>
  <c r="T164" i="3" s="1"/>
  <c r="T70" i="3" a="1"/>
  <c r="T70" i="3" s="1"/>
  <c r="T79" i="3" a="1"/>
  <c r="T79" i="3" s="1"/>
  <c r="T102" i="3" a="1"/>
  <c r="T102" i="3" s="1"/>
  <c r="T109" i="3" a="1"/>
  <c r="T109" i="3" s="1"/>
  <c r="T112" i="3" a="1"/>
  <c r="T112" i="3" s="1"/>
  <c r="T85" i="3" a="1"/>
  <c r="T85" i="3" s="1"/>
  <c r="T122" i="3" a="1"/>
  <c r="T122" i="3" s="1"/>
  <c r="T129" i="3" a="1"/>
  <c r="T129" i="3" s="1"/>
  <c r="T133" i="3" a="1"/>
  <c r="T133" i="3" s="1"/>
  <c r="T72" i="3" a="1"/>
  <c r="T72" i="3" s="1"/>
  <c r="T80" i="3" a="1"/>
  <c r="T80" i="3" s="1"/>
  <c r="T88" i="3" a="1"/>
  <c r="T88" i="3" s="1"/>
  <c r="T95" i="3" a="1"/>
  <c r="T95" i="3" s="1"/>
  <c r="T103" i="3" a="1"/>
  <c r="T103" i="3" s="1"/>
  <c r="T114" i="3" a="1"/>
  <c r="T114" i="3" s="1"/>
  <c r="T94" i="3" a="1"/>
  <c r="T94" i="3" s="1"/>
  <c r="T119" i="3" a="1"/>
  <c r="T119" i="3" s="1"/>
  <c r="T123" i="3" a="1"/>
  <c r="T123" i="3" s="1"/>
  <c r="T69" i="3" a="1"/>
  <c r="T69" i="3" s="1"/>
  <c r="T75" i="3" a="1"/>
  <c r="T75" i="3" s="1"/>
  <c r="T104" i="3" a="1"/>
  <c r="T104" i="3" s="1"/>
  <c r="T83" i="3" a="1"/>
  <c r="T83" i="3" s="1"/>
  <c r="T84" i="3" a="1"/>
  <c r="T84" i="3" s="1"/>
  <c r="T108" i="3" a="1"/>
  <c r="T108" i="3" s="1"/>
  <c r="T74" i="3" a="1"/>
  <c r="T74" i="3" s="1"/>
  <c r="T87" i="3" a="1"/>
  <c r="T87" i="3" s="1"/>
  <c r="T93" i="3" a="1"/>
  <c r="T93" i="3" s="1"/>
  <c r="T105" i="3" a="1"/>
  <c r="T105" i="3" s="1"/>
  <c r="T110" i="3" a="1"/>
  <c r="T110" i="3" s="1"/>
  <c r="T113" i="3" a="1"/>
  <c r="T113" i="3" s="1"/>
  <c r="T117" i="3" a="1"/>
  <c r="T117" i="3" s="1"/>
  <c r="T120" i="3" a="1"/>
  <c r="T120" i="3" s="1"/>
  <c r="T68" i="3" a="1"/>
  <c r="T68" i="3" s="1"/>
  <c r="T77" i="3" a="1"/>
  <c r="T77" i="3" s="1"/>
  <c r="T92" i="3" a="1"/>
  <c r="T92" i="3" s="1"/>
  <c r="T97" i="3" a="1"/>
  <c r="T97" i="3" s="1"/>
  <c r="T98" i="3" a="1"/>
  <c r="T98" i="3" s="1"/>
  <c r="T99" i="3" a="1"/>
  <c r="T99" i="3" s="1"/>
  <c r="T100" i="3" a="1"/>
  <c r="T100" i="3" s="1"/>
  <c r="T89" i="3" a="1"/>
  <c r="T89" i="3" s="1"/>
  <c r="T115" i="3" a="1"/>
  <c r="T115" i="3" s="1"/>
  <c r="T132" i="3" a="1"/>
  <c r="T132" i="3" s="1"/>
  <c r="T162" i="3" a="1"/>
  <c r="T162" i="3" s="1"/>
  <c r="T167" i="3" a="1"/>
  <c r="T167" i="3" s="1"/>
  <c r="T219" i="3" a="1"/>
  <c r="T219" i="3" s="1"/>
  <c r="T234" i="3" a="1"/>
  <c r="T234" i="3" s="1"/>
  <c r="T239" i="3" a="1"/>
  <c r="T239" i="3" s="1"/>
  <c r="T148" i="3" a="1"/>
  <c r="T148" i="3" s="1"/>
  <c r="T168" i="3" a="1"/>
  <c r="T168" i="3" s="1"/>
  <c r="T174" i="3" a="1"/>
  <c r="T174" i="3" s="1"/>
  <c r="T179" i="3" a="1"/>
  <c r="T179" i="3" s="1"/>
  <c r="T185" i="3" a="1"/>
  <c r="T185" i="3" s="1"/>
  <c r="T138" i="3" a="1"/>
  <c r="T138" i="3" s="1"/>
  <c r="T153" i="3" a="1"/>
  <c r="T153" i="3" s="1"/>
  <c r="T155" i="3" a="1"/>
  <c r="T155" i="3" s="1"/>
  <c r="T170" i="3" a="1"/>
  <c r="T170" i="3" s="1"/>
  <c r="T160" i="3" a="1"/>
  <c r="T160" i="3" s="1"/>
  <c r="T175" i="3" a="1"/>
  <c r="T175" i="3" s="1"/>
  <c r="T78" i="3" a="1"/>
  <c r="T78" i="3" s="1"/>
  <c r="T127" i="3" a="1"/>
  <c r="T127" i="3" s="1"/>
  <c r="T143" i="3" a="1"/>
  <c r="T143" i="3" s="1"/>
  <c r="T149" i="3" a="1"/>
  <c r="T149" i="3" s="1"/>
  <c r="T165" i="3" a="1"/>
  <c r="T165" i="3" s="1"/>
  <c r="T182" i="3" a="1"/>
  <c r="T182" i="3" s="1"/>
  <c r="T184" i="3" a="1"/>
  <c r="T184" i="3" s="1"/>
  <c r="T187" i="3" a="1"/>
  <c r="T187" i="3" s="1"/>
  <c r="T124" i="3" a="1"/>
  <c r="T124" i="3" s="1"/>
  <c r="T134" i="3" a="1"/>
  <c r="T134" i="3" s="1"/>
  <c r="T159" i="3" a="1"/>
  <c r="T159" i="3" s="1"/>
  <c r="T180" i="3" a="1"/>
  <c r="T180" i="3" s="1"/>
  <c r="T73" i="3" a="1"/>
  <c r="T73" i="3" s="1"/>
  <c r="T140" i="3" a="1"/>
  <c r="T140" i="3" s="1"/>
  <c r="T145" i="3" a="1"/>
  <c r="T145" i="3" s="1"/>
  <c r="T154" i="3" a="1"/>
  <c r="T154" i="3" s="1"/>
  <c r="T172" i="3" a="1"/>
  <c r="T172" i="3" s="1"/>
  <c r="T147" i="3" a="1"/>
  <c r="T147" i="3" s="1"/>
  <c r="T152" i="3" a="1"/>
  <c r="T152" i="3" s="1"/>
  <c r="T158" i="3" a="1"/>
  <c r="T158" i="3" s="1"/>
  <c r="T169" i="3" a="1"/>
  <c r="T169" i="3" s="1"/>
  <c r="T125" i="3" a="1"/>
  <c r="T125" i="3" s="1"/>
  <c r="T130" i="3" a="1"/>
  <c r="T130" i="3" s="1"/>
  <c r="T137" i="3" a="1"/>
  <c r="T137" i="3" s="1"/>
  <c r="T150" i="3" a="1"/>
  <c r="T150" i="3" s="1"/>
  <c r="T177" i="3" a="1"/>
  <c r="T177" i="3" s="1"/>
  <c r="T139" i="3" a="1"/>
  <c r="T139" i="3" s="1"/>
  <c r="T142" i="3" a="1"/>
  <c r="T142" i="3" s="1"/>
  <c r="T157" i="3" a="1"/>
  <c r="T157" i="3" s="1"/>
  <c r="T163" i="3" a="1"/>
  <c r="T163" i="3" s="1"/>
  <c r="T173" i="3" a="1"/>
  <c r="T173" i="3" s="1"/>
  <c r="T178" i="3" a="1"/>
  <c r="T178" i="3" s="1"/>
  <c r="T183" i="3" a="1"/>
  <c r="T183" i="3" s="1"/>
  <c r="T199" i="3" a="1"/>
  <c r="T199" i="3" s="1"/>
  <c r="T223" i="3" a="1"/>
  <c r="T223" i="3" s="1"/>
  <c r="T232" i="3" a="1"/>
  <c r="T232" i="3" s="1"/>
  <c r="T237" i="3" a="1"/>
  <c r="T237" i="3" s="1"/>
  <c r="T240" i="3" a="1"/>
  <c r="T240" i="3" s="1"/>
  <c r="T244" i="3" a="1"/>
  <c r="T244" i="3" s="1"/>
  <c r="T252" i="3" a="1"/>
  <c r="T252" i="3" s="1"/>
  <c r="T215" i="3" a="1"/>
  <c r="T215" i="3" s="1"/>
  <c r="T250" i="3" a="1"/>
  <c r="T250" i="3" s="1"/>
  <c r="T203" i="3" a="1"/>
  <c r="T203" i="3" s="1"/>
  <c r="T208" i="3" a="1"/>
  <c r="T208" i="3" s="1"/>
  <c r="T213" i="3" a="1"/>
  <c r="T213" i="3" s="1"/>
  <c r="T217" i="3" a="1"/>
  <c r="T217" i="3" s="1"/>
  <c r="T228" i="3" a="1"/>
  <c r="T228" i="3" s="1"/>
  <c r="T230" i="3" a="1"/>
  <c r="T230" i="3" s="1"/>
  <c r="T255" i="3" a="1"/>
  <c r="T255" i="3" s="1"/>
  <c r="T189" i="3" a="1"/>
  <c r="T189" i="3" s="1"/>
  <c r="T190" i="3" a="1"/>
  <c r="T190" i="3" s="1"/>
  <c r="T192" i="3" a="1"/>
  <c r="T192" i="3" s="1"/>
  <c r="T195" i="3" a="1"/>
  <c r="T195" i="3" s="1"/>
  <c r="T210" i="3" a="1"/>
  <c r="T210" i="3" s="1"/>
  <c r="T235" i="3" a="1"/>
  <c r="T235" i="3" s="1"/>
  <c r="T233" i="3" a="1"/>
  <c r="T233" i="3" s="1"/>
  <c r="T238" i="3" a="1"/>
  <c r="T238" i="3" s="1"/>
  <c r="T197" i="3" a="1"/>
  <c r="T197" i="3" s="1"/>
  <c r="T205" i="3" a="1"/>
  <c r="T205" i="3" s="1"/>
  <c r="T243" i="3" a="1"/>
  <c r="T243" i="3" s="1"/>
  <c r="T200" i="3" a="1"/>
  <c r="T200" i="3" s="1"/>
  <c r="T222" i="3" a="1"/>
  <c r="T222" i="3" s="1"/>
  <c r="T224" i="3" a="1"/>
  <c r="T224" i="3" s="1"/>
  <c r="T249" i="3" a="1"/>
  <c r="T249" i="3" s="1"/>
  <c r="T144" i="3" a="1"/>
  <c r="T144" i="3" s="1"/>
  <c r="T193" i="3" a="1"/>
  <c r="T193" i="3" s="1"/>
  <c r="T198" i="3" a="1"/>
  <c r="T198" i="3" s="1"/>
  <c r="T202" i="3" a="1"/>
  <c r="T202" i="3" s="1"/>
  <c r="T212" i="3" a="1"/>
  <c r="T212" i="3" s="1"/>
  <c r="T220" i="3" a="1"/>
  <c r="T220" i="3" s="1"/>
  <c r="T135" i="3" a="1"/>
  <c r="T135" i="3" s="1"/>
  <c r="T209" i="3" a="1"/>
  <c r="T209" i="3" s="1"/>
  <c r="T218" i="3" a="1"/>
  <c r="T218" i="3" s="1"/>
  <c r="T229" i="3" a="1"/>
  <c r="T229" i="3" s="1"/>
  <c r="T188" i="3" a="1"/>
  <c r="T188" i="3" s="1"/>
  <c r="T207" i="3" a="1"/>
  <c r="T207" i="3" s="1"/>
  <c r="T214" i="3" a="1"/>
  <c r="T214" i="3" s="1"/>
  <c r="T204" i="3" a="1"/>
  <c r="T204" i="3" s="1"/>
  <c r="T268" i="3" a="1"/>
  <c r="T268" i="3" s="1"/>
  <c r="T295" i="3" a="1"/>
  <c r="T295" i="3" s="1"/>
  <c r="T304" i="3" a="1"/>
  <c r="T304" i="3" s="1"/>
  <c r="T309" i="3" a="1"/>
  <c r="T309" i="3" s="1"/>
  <c r="T328" i="3" a="1"/>
  <c r="T328" i="3" s="1"/>
  <c r="T334" i="3" a="1"/>
  <c r="T334" i="3" s="1"/>
  <c r="T339" i="3" a="1"/>
  <c r="T339" i="3" s="1"/>
  <c r="T350" i="3" a="1"/>
  <c r="T350" i="3" s="1"/>
  <c r="T353" i="3" a="1"/>
  <c r="T353" i="3" s="1"/>
  <c r="T355" i="3" a="1"/>
  <c r="T355" i="3" s="1"/>
  <c r="T275" i="3" a="1"/>
  <c r="T275" i="3" s="1"/>
  <c r="T278" i="3" a="1"/>
  <c r="T278" i="3" s="1"/>
  <c r="T284" i="3" a="1"/>
  <c r="T284" i="3" s="1"/>
  <c r="T287" i="3" a="1"/>
  <c r="T287" i="3" s="1"/>
  <c r="T314" i="3" a="1"/>
  <c r="T314" i="3" s="1"/>
  <c r="T262" i="3" a="1"/>
  <c r="T262" i="3" s="1"/>
  <c r="T269" i="3" a="1"/>
  <c r="T269" i="3" s="1"/>
  <c r="T272" i="3" a="1"/>
  <c r="T272" i="3" s="1"/>
  <c r="T302" i="3" a="1"/>
  <c r="T302" i="3" s="1"/>
  <c r="T310" i="3" a="1"/>
  <c r="T310" i="3" s="1"/>
  <c r="T315" i="3" a="1"/>
  <c r="T315" i="3" s="1"/>
  <c r="T227" i="3" a="1"/>
  <c r="T227" i="3" s="1"/>
  <c r="T270" i="3" a="1"/>
  <c r="T270" i="3" s="1"/>
  <c r="T292" i="3" a="1"/>
  <c r="T292" i="3" s="1"/>
  <c r="T300" i="3" a="1"/>
  <c r="T300" i="3" s="1"/>
  <c r="T263" i="3" a="1"/>
  <c r="T263" i="3" s="1"/>
  <c r="T274" i="3" a="1"/>
  <c r="T274" i="3" s="1"/>
  <c r="T288" i="3" a="1"/>
  <c r="T288" i="3" s="1"/>
  <c r="T298" i="3" a="1"/>
  <c r="T298" i="3" s="1"/>
  <c r="T305" i="3" a="1"/>
  <c r="T305" i="3" s="1"/>
  <c r="T194" i="3" a="1"/>
  <c r="T194" i="3" s="1"/>
  <c r="T242" i="3" a="1"/>
  <c r="T242" i="3" s="1"/>
  <c r="T264" i="3" a="1"/>
  <c r="T264" i="3" s="1"/>
  <c r="T277" i="3" a="1"/>
  <c r="T277" i="3" s="1"/>
  <c r="T280" i="3" a="1"/>
  <c r="T280" i="3" s="1"/>
  <c r="T283" i="3" a="1"/>
  <c r="T283" i="3" s="1"/>
  <c r="T245" i="3" a="1"/>
  <c r="T245" i="3" s="1"/>
  <c r="T254" i="3" a="1"/>
  <c r="T254" i="3" s="1"/>
  <c r="T258" i="3" a="1"/>
  <c r="T258" i="3" s="1"/>
  <c r="T265" i="3" a="1"/>
  <c r="T265" i="3" s="1"/>
  <c r="T289" i="3" a="1"/>
  <c r="T289" i="3" s="1"/>
  <c r="T293" i="3" a="1"/>
  <c r="T293" i="3" s="1"/>
  <c r="T303" i="3" a="1"/>
  <c r="T303" i="3" s="1"/>
  <c r="T307" i="3" a="1"/>
  <c r="T307" i="3" s="1"/>
  <c r="T248" i="3" a="1"/>
  <c r="T248" i="3" s="1"/>
  <c r="T253" i="3" a="1"/>
  <c r="T253" i="3" s="1"/>
  <c r="T259" i="3" a="1"/>
  <c r="T259" i="3" s="1"/>
  <c r="T273" i="3" a="1"/>
  <c r="T273" i="3" s="1"/>
  <c r="T279" i="3" a="1"/>
  <c r="T279" i="3" s="1"/>
  <c r="T282" i="3" a="1"/>
  <c r="T282" i="3" s="1"/>
  <c r="T285" i="3" a="1"/>
  <c r="T285" i="3" s="1"/>
  <c r="T294" i="3" a="1"/>
  <c r="T294" i="3" s="1"/>
  <c r="T225" i="3" a="1"/>
  <c r="T225" i="3" s="1"/>
  <c r="T247" i="3" a="1"/>
  <c r="T247" i="3" s="1"/>
  <c r="T257" i="3" a="1"/>
  <c r="T257" i="3" s="1"/>
  <c r="T267" i="3" a="1"/>
  <c r="T267" i="3" s="1"/>
  <c r="T290" i="3" a="1"/>
  <c r="T290" i="3" s="1"/>
  <c r="T299" i="3" a="1"/>
  <c r="T299" i="3" s="1"/>
  <c r="T344" i="3" a="1"/>
  <c r="T344" i="3" s="1"/>
  <c r="T345" i="3" a="1"/>
  <c r="T345" i="3" s="1"/>
  <c r="T349" i="3" a="1"/>
  <c r="T349" i="3" s="1"/>
  <c r="T363" i="3" a="1"/>
  <c r="T363" i="3" s="1"/>
  <c r="T377" i="3" a="1"/>
  <c r="T377" i="3" s="1"/>
  <c r="T393" i="3" a="1"/>
  <c r="T393" i="3" s="1"/>
  <c r="T402" i="3" a="1"/>
  <c r="T402" i="3" s="1"/>
  <c r="T419" i="3" a="1"/>
  <c r="T419" i="3" s="1"/>
  <c r="T425" i="3" a="1"/>
  <c r="T425" i="3" s="1"/>
  <c r="T433" i="3" a="1"/>
  <c r="T433" i="3" s="1"/>
  <c r="T434" i="3" a="1"/>
  <c r="T434" i="3" s="1"/>
  <c r="T317" i="3" a="1"/>
  <c r="T317" i="3" s="1"/>
  <c r="T327" i="3" a="1"/>
  <c r="T327" i="3" s="1"/>
  <c r="T329" i="3" a="1"/>
  <c r="T329" i="3" s="1"/>
  <c r="T342" i="3" a="1"/>
  <c r="T342" i="3" s="1"/>
  <c r="T343" i="3" a="1"/>
  <c r="T343" i="3" s="1"/>
  <c r="T358" i="3" a="1"/>
  <c r="T358" i="3" s="1"/>
  <c r="T308" i="3" a="1"/>
  <c r="T308" i="3" s="1"/>
  <c r="T380" i="3" a="1"/>
  <c r="T380" i="3" s="1"/>
  <c r="T325" i="3" a="1"/>
  <c r="T325" i="3" s="1"/>
  <c r="T360" i="3" a="1"/>
  <c r="T360" i="3" s="1"/>
  <c r="T370" i="3" a="1"/>
  <c r="T370" i="3" s="1"/>
  <c r="T319" i="3" a="1"/>
  <c r="T319" i="3" s="1"/>
  <c r="T322" i="3" a="1"/>
  <c r="T322" i="3" s="1"/>
  <c r="T260" i="3" a="1"/>
  <c r="T260" i="3" s="1"/>
  <c r="T320" i="3" a="1"/>
  <c r="T320" i="3" s="1"/>
  <c r="T332" i="3" a="1"/>
  <c r="T332" i="3" s="1"/>
  <c r="T352" i="3" a="1"/>
  <c r="T352" i="3" s="1"/>
  <c r="T362" i="3" a="1"/>
  <c r="T362" i="3" s="1"/>
  <c r="T368" i="3" a="1"/>
  <c r="T368" i="3" s="1"/>
  <c r="T369" i="3" a="1"/>
  <c r="T369" i="3" s="1"/>
  <c r="T313" i="3" a="1"/>
  <c r="T313" i="3" s="1"/>
  <c r="T323" i="3" a="1"/>
  <c r="T323" i="3" s="1"/>
  <c r="T330" i="3" a="1"/>
  <c r="T330" i="3" s="1"/>
  <c r="T337" i="3" a="1"/>
  <c r="T337" i="3" s="1"/>
  <c r="T340" i="3" a="1"/>
  <c r="T340" i="3" s="1"/>
  <c r="T367" i="3" a="1"/>
  <c r="T367" i="3" s="1"/>
  <c r="T297" i="3" a="1"/>
  <c r="T297" i="3" s="1"/>
  <c r="T318" i="3" a="1"/>
  <c r="T318" i="3" s="1"/>
  <c r="T354" i="3" a="1"/>
  <c r="T354" i="3" s="1"/>
  <c r="T359" i="3" a="1"/>
  <c r="T359" i="3" s="1"/>
  <c r="T324" i="3" a="1"/>
  <c r="T324" i="3" s="1"/>
  <c r="T335" i="3" a="1"/>
  <c r="T335" i="3" s="1"/>
  <c r="T357" i="3" a="1"/>
  <c r="T357" i="3" s="1"/>
  <c r="T365" i="3" a="1"/>
  <c r="T365" i="3" s="1"/>
  <c r="T312" i="3" a="1"/>
  <c r="T312" i="3" s="1"/>
  <c r="T333" i="3" a="1"/>
  <c r="T333" i="3" s="1"/>
  <c r="T347" i="3" a="1"/>
  <c r="T347" i="3" s="1"/>
  <c r="T348" i="3" a="1"/>
  <c r="T348" i="3" s="1"/>
  <c r="T403" i="3" a="1"/>
  <c r="T403" i="3" s="1"/>
  <c r="T407" i="3" a="1"/>
  <c r="T407" i="3" s="1"/>
  <c r="T428" i="3" a="1"/>
  <c r="T428" i="3" s="1"/>
  <c r="T394" i="3" a="1"/>
  <c r="T394" i="3" s="1"/>
  <c r="T378" i="3" a="1"/>
  <c r="T378" i="3" s="1"/>
  <c r="T364" i="3" a="1"/>
  <c r="T364" i="3" s="1"/>
  <c r="T379" i="3" a="1"/>
  <c r="T379" i="3" s="1"/>
  <c r="T409" i="3" a="1"/>
  <c r="T409" i="3" s="1"/>
  <c r="T418" i="3" a="1"/>
  <c r="T418" i="3" s="1"/>
  <c r="T427" i="3" a="1"/>
  <c r="T427" i="3" s="1"/>
  <c r="T338" i="3" a="1"/>
  <c r="T338" i="3" s="1"/>
  <c r="T383" i="3" a="1"/>
  <c r="T383" i="3" s="1"/>
  <c r="T398" i="3" a="1"/>
  <c r="T398" i="3" s="1"/>
  <c r="T399" i="3" a="1"/>
  <c r="T399" i="3" s="1"/>
  <c r="T412" i="3" a="1"/>
  <c r="T412" i="3" s="1"/>
  <c r="T417" i="3" a="1"/>
  <c r="T417" i="3" s="1"/>
  <c r="T385" i="3" a="1"/>
  <c r="T385" i="3" s="1"/>
  <c r="T388" i="3" a="1"/>
  <c r="T388" i="3" s="1"/>
  <c r="T390" i="3" a="1"/>
  <c r="T390" i="3" s="1"/>
  <c r="T395" i="3" a="1"/>
  <c r="T395" i="3" s="1"/>
  <c r="T405" i="3" a="1"/>
  <c r="T405" i="3" s="1"/>
  <c r="T422" i="3" a="1"/>
  <c r="T422" i="3" s="1"/>
  <c r="T423" i="3" a="1"/>
  <c r="T423" i="3" s="1"/>
  <c r="T424" i="3" a="1"/>
  <c r="T424" i="3" s="1"/>
  <c r="T373" i="3" a="1"/>
  <c r="T373" i="3" s="1"/>
  <c r="T404" i="3" a="1"/>
  <c r="T404" i="3" s="1"/>
  <c r="T408" i="3" a="1"/>
  <c r="T408" i="3" s="1"/>
  <c r="T415" i="3" a="1"/>
  <c r="T415" i="3" s="1"/>
  <c r="T374" i="3" a="1"/>
  <c r="T374" i="3" s="1"/>
  <c r="T397" i="3" a="1"/>
  <c r="T397" i="3" s="1"/>
  <c r="T372" i="3" a="1"/>
  <c r="T372" i="3" s="1"/>
  <c r="T384" i="3" a="1"/>
  <c r="T384" i="3" s="1"/>
  <c r="T387" i="3" a="1"/>
  <c r="T387" i="3" s="1"/>
  <c r="T392" i="3" a="1"/>
  <c r="T392" i="3" s="1"/>
  <c r="T414" i="3" a="1"/>
  <c r="T414" i="3" s="1"/>
  <c r="T413" i="3" a="1"/>
  <c r="T413" i="3" s="1"/>
  <c r="T432" i="3" a="1"/>
  <c r="T432" i="3" s="1"/>
  <c r="T453" i="3" a="1"/>
  <c r="T453" i="3" s="1"/>
  <c r="T470" i="3" a="1"/>
  <c r="T470" i="3" s="1"/>
  <c r="T498" i="3" a="1"/>
  <c r="T498" i="3" s="1"/>
  <c r="T504" i="3" a="1"/>
  <c r="T504" i="3" s="1"/>
  <c r="T510" i="3" a="1"/>
  <c r="T510" i="3" s="1"/>
  <c r="T522" i="3" a="1"/>
  <c r="T522" i="3" s="1"/>
  <c r="T542" i="3" a="1"/>
  <c r="T542" i="3" s="1"/>
  <c r="T543" i="3" a="1"/>
  <c r="T543" i="3" s="1"/>
  <c r="T400" i="3" a="1"/>
  <c r="T400" i="3" s="1"/>
  <c r="T430" i="3" a="1"/>
  <c r="T430" i="3" s="1"/>
  <c r="T442" i="3" a="1"/>
  <c r="T442" i="3" s="1"/>
  <c r="T449" i="3" a="1"/>
  <c r="T449" i="3" s="1"/>
  <c r="T472" i="3" a="1"/>
  <c r="T472" i="3" s="1"/>
  <c r="T474" i="3" a="1"/>
  <c r="T474" i="3" s="1"/>
  <c r="T484" i="3" a="1"/>
  <c r="T484" i="3" s="1"/>
  <c r="T487" i="3" a="1"/>
  <c r="T487" i="3" s="1"/>
  <c r="T382" i="3" a="1"/>
  <c r="T382" i="3" s="1"/>
  <c r="T435" i="3" a="1"/>
  <c r="T435" i="3" s="1"/>
  <c r="T438" i="3" a="1"/>
  <c r="T438" i="3" s="1"/>
  <c r="T458" i="3" a="1"/>
  <c r="T458" i="3" s="1"/>
  <c r="T465" i="3" a="1"/>
  <c r="T465" i="3" s="1"/>
  <c r="T493" i="3" a="1"/>
  <c r="T493" i="3" s="1"/>
  <c r="T494" i="3" a="1"/>
  <c r="T494" i="3" s="1"/>
  <c r="T495" i="3" a="1"/>
  <c r="T495" i="3" s="1"/>
  <c r="T497" i="3" a="1"/>
  <c r="T497" i="3" s="1"/>
  <c r="T503" i="3" a="1"/>
  <c r="T503" i="3" s="1"/>
  <c r="T509" i="3" a="1"/>
  <c r="T509" i="3" s="1"/>
  <c r="T515" i="3" a="1"/>
  <c r="T515" i="3" s="1"/>
  <c r="T445" i="3" a="1"/>
  <c r="T445" i="3" s="1"/>
  <c r="T452" i="3" a="1"/>
  <c r="T452" i="3" s="1"/>
  <c r="T467" i="3" a="1"/>
  <c r="T467" i="3" s="1"/>
  <c r="T480" i="3" a="1"/>
  <c r="T480" i="3" s="1"/>
  <c r="T485" i="3" a="1"/>
  <c r="T485" i="3" s="1"/>
  <c r="T492" i="3" a="1"/>
  <c r="T492" i="3" s="1"/>
  <c r="T410" i="3" a="1"/>
  <c r="T410" i="3" s="1"/>
  <c r="T455" i="3" a="1"/>
  <c r="T455" i="3" s="1"/>
  <c r="T460" i="3" a="1"/>
  <c r="T460" i="3" s="1"/>
  <c r="T469" i="3" a="1"/>
  <c r="T469" i="3" s="1"/>
  <c r="T477" i="3" a="1"/>
  <c r="T477" i="3" s="1"/>
  <c r="T502" i="3" a="1"/>
  <c r="T502" i="3" s="1"/>
  <c r="T439" i="3" a="1"/>
  <c r="T439" i="3" s="1"/>
  <c r="T448" i="3" a="1"/>
  <c r="T448" i="3" s="1"/>
  <c r="T462" i="3" a="1"/>
  <c r="T462" i="3" s="1"/>
  <c r="T444" i="3" a="1"/>
  <c r="T444" i="3" s="1"/>
  <c r="T457" i="3" a="1"/>
  <c r="T457" i="3" s="1"/>
  <c r="T459" i="3" a="1"/>
  <c r="T459" i="3" s="1"/>
  <c r="T464" i="3" a="1"/>
  <c r="T464" i="3" s="1"/>
  <c r="T475" i="3" a="1"/>
  <c r="T475" i="3" s="1"/>
  <c r="T440" i="3" a="1"/>
  <c r="T440" i="3" s="1"/>
  <c r="T473" i="3" a="1"/>
  <c r="T473" i="3" s="1"/>
  <c r="T479" i="3" a="1"/>
  <c r="T479" i="3" s="1"/>
  <c r="T482" i="3" a="1"/>
  <c r="T482" i="3" s="1"/>
  <c r="T490" i="3" a="1"/>
  <c r="T490" i="3" s="1"/>
  <c r="T389" i="3" a="1"/>
  <c r="T389" i="3" s="1"/>
  <c r="T420" i="3" a="1"/>
  <c r="T420" i="3" s="1"/>
  <c r="T443" i="3" a="1"/>
  <c r="T443" i="3" s="1"/>
  <c r="T447" i="3" a="1"/>
  <c r="T447" i="3" s="1"/>
  <c r="T437" i="3" a="1"/>
  <c r="T437" i="3" s="1"/>
  <c r="T463" i="3" a="1"/>
  <c r="T463" i="3" s="1"/>
  <c r="T489" i="3" a="1"/>
  <c r="T489" i="3" s="1"/>
  <c r="T450" i="3" a="1"/>
  <c r="T450" i="3" s="1"/>
  <c r="T454" i="3" a="1"/>
  <c r="T454" i="3" s="1"/>
  <c r="T478" i="3" a="1"/>
  <c r="T478" i="3" s="1"/>
  <c r="T499" i="3" a="1"/>
  <c r="T499" i="3" s="1"/>
  <c r="T524" i="3" a="1"/>
  <c r="T524" i="3" s="1"/>
  <c r="T545" i="3" a="1"/>
  <c r="T545" i="3" s="1"/>
  <c r="T375" i="3" a="1"/>
  <c r="T375" i="3" s="1"/>
  <c r="T468" i="3" a="1"/>
  <c r="T468" i="3" s="1"/>
  <c r="T488" i="3" a="1"/>
  <c r="T488" i="3" s="1"/>
  <c r="T517" i="3" a="1"/>
  <c r="T517" i="3" s="1"/>
  <c r="T525" i="3" a="1"/>
  <c r="T525" i="3" s="1"/>
  <c r="T540" i="3" a="1"/>
  <c r="T540" i="3" s="1"/>
  <c r="T429" i="3" a="1"/>
  <c r="T429" i="3" s="1"/>
  <c r="T518" i="3" a="1"/>
  <c r="T518" i="3" s="1"/>
  <c r="T483" i="3" a="1"/>
  <c r="T483" i="3" s="1"/>
  <c r="T519" i="3" a="1"/>
  <c r="T519" i="3" s="1"/>
  <c r="T530" i="3" a="1"/>
  <c r="T530" i="3" s="1"/>
  <c r="T535" i="3" a="1"/>
  <c r="T535" i="3" s="1"/>
  <c r="T520" i="3" a="1"/>
  <c r="T520" i="3" s="1"/>
  <c r="T529" i="3" a="1"/>
  <c r="T529" i="3" s="1"/>
  <c r="T534" i="3" a="1"/>
  <c r="T534" i="3" s="1"/>
  <c r="T539" i="3" a="1"/>
  <c r="T539" i="3" s="1"/>
  <c r="T544" i="3" a="1"/>
  <c r="T544" i="3" s="1"/>
  <c r="T52" i="3" a="1"/>
  <c r="T52" i="3" s="1"/>
  <c r="T512" i="3" a="1"/>
  <c r="T512" i="3" s="1"/>
  <c r="T527" i="3" a="1"/>
  <c r="T527" i="3" s="1"/>
  <c r="T53" i="3" a="1"/>
  <c r="T53" i="3" s="1"/>
  <c r="T54" i="3" a="1"/>
  <c r="T54" i="3" s="1"/>
  <c r="T500" i="3" a="1"/>
  <c r="T500" i="3" s="1"/>
  <c r="T513" i="3" a="1"/>
  <c r="T513" i="3" s="1"/>
  <c r="T538" i="3" a="1"/>
  <c r="T538" i="3" s="1"/>
  <c r="T55" i="3" a="1"/>
  <c r="T55" i="3" s="1"/>
  <c r="T505" i="3" a="1"/>
  <c r="T505" i="3" s="1"/>
  <c r="T514" i="3" a="1"/>
  <c r="T514" i="3" s="1"/>
  <c r="T528" i="3" a="1"/>
  <c r="T528" i="3" s="1"/>
  <c r="T532" i="3" a="1"/>
  <c r="T532" i="3" s="1"/>
  <c r="T533" i="3" a="1"/>
  <c r="T533" i="3" s="1"/>
  <c r="T507" i="3" a="1"/>
  <c r="T507" i="3" s="1"/>
  <c r="T47" i="3" a="1"/>
  <c r="T47" i="3" s="1"/>
  <c r="T508" i="3" a="1"/>
  <c r="T508" i="3" s="1"/>
  <c r="T49" i="3" a="1"/>
  <c r="T49" i="3" s="1"/>
  <c r="T48" i="3" a="1"/>
  <c r="T48" i="3" s="1"/>
  <c r="T523" i="3" a="1"/>
  <c r="T523" i="3" s="1"/>
  <c r="T537" i="3" a="1"/>
  <c r="T537" i="3" s="1"/>
  <c r="T50" i="3" a="1"/>
  <c r="T50" i="3" s="1"/>
  <c r="C29" i="3"/>
  <c r="C68" i="3" a="1"/>
  <c r="C68" i="3" s="1"/>
  <c r="C62" i="3" a="1"/>
  <c r="C62" i="3" s="1"/>
  <c r="C74" i="3" a="1"/>
  <c r="C74" i="3" s="1"/>
  <c r="C82" i="3" a="1"/>
  <c r="C82" i="3" s="1"/>
  <c r="C69" i="3" a="1"/>
  <c r="C69" i="3" s="1"/>
  <c r="C58" i="3" a="1"/>
  <c r="C58" i="3" s="1"/>
  <c r="C63" i="3" a="1"/>
  <c r="C63" i="3" s="1"/>
  <c r="C64" i="3" a="1"/>
  <c r="C64" i="3" s="1"/>
  <c r="C65" i="3" a="1"/>
  <c r="C65" i="3" s="1"/>
  <c r="C59" i="3" a="1"/>
  <c r="C59" i="3" s="1"/>
  <c r="C60" i="3" a="1"/>
  <c r="C60" i="3" s="1"/>
  <c r="C132" i="3" a="1"/>
  <c r="C132" i="3" s="1"/>
  <c r="C168" i="3" a="1"/>
  <c r="C168" i="3" s="1"/>
  <c r="C170" i="3" a="1"/>
  <c r="C170" i="3" s="1"/>
  <c r="C172" i="3" a="1"/>
  <c r="C172" i="3" s="1"/>
  <c r="C179" i="3" a="1"/>
  <c r="C179" i="3" s="1"/>
  <c r="C89" i="3" a="1"/>
  <c r="C89" i="3" s="1"/>
  <c r="C115" i="3" a="1"/>
  <c r="C115" i="3" s="1"/>
  <c r="C117" i="3" a="1"/>
  <c r="C117" i="3" s="1"/>
  <c r="C120" i="3" a="1"/>
  <c r="C120" i="3" s="1"/>
  <c r="C125" i="3" a="1"/>
  <c r="C125" i="3" s="1"/>
  <c r="C75" i="3" a="1"/>
  <c r="C75" i="3" s="1"/>
  <c r="C105" i="3" a="1"/>
  <c r="C105" i="3" s="1"/>
  <c r="C133" i="3" a="1"/>
  <c r="C133" i="3" s="1"/>
  <c r="C72" i="3" a="1"/>
  <c r="C72" i="3" s="1"/>
  <c r="C85" i="3" a="1"/>
  <c r="C85" i="3" s="1"/>
  <c r="C95" i="3" a="1"/>
  <c r="C95" i="3" s="1"/>
  <c r="C98" i="3" a="1"/>
  <c r="C98" i="3" s="1"/>
  <c r="C99" i="3" a="1"/>
  <c r="C99" i="3" s="1"/>
  <c r="C100" i="3" a="1"/>
  <c r="C100" i="3" s="1"/>
  <c r="C109" i="3" a="1"/>
  <c r="C109" i="3" s="1"/>
  <c r="C127" i="3" a="1"/>
  <c r="C127" i="3" s="1"/>
  <c r="C77" i="3" a="1"/>
  <c r="C77" i="3" s="1"/>
  <c r="C78" i="3" a="1"/>
  <c r="C78" i="3" s="1"/>
  <c r="C84" i="3" a="1"/>
  <c r="C84" i="3" s="1"/>
  <c r="C88" i="3" a="1"/>
  <c r="C88" i="3" s="1"/>
  <c r="C94" i="3" a="1"/>
  <c r="C94" i="3" s="1"/>
  <c r="C112" i="3" a="1"/>
  <c r="C112" i="3" s="1"/>
  <c r="C118" i="3" a="1"/>
  <c r="C118" i="3" s="1"/>
  <c r="C79" i="3" a="1"/>
  <c r="C79" i="3" s="1"/>
  <c r="C107" i="3" a="1"/>
  <c r="C107" i="3" s="1"/>
  <c r="C114" i="3" a="1"/>
  <c r="C114" i="3" s="1"/>
  <c r="C83" i="3" a="1"/>
  <c r="C83" i="3" s="1"/>
  <c r="C93" i="3" a="1"/>
  <c r="C93" i="3" s="1"/>
  <c r="C102" i="3" a="1"/>
  <c r="C102" i="3" s="1"/>
  <c r="C90" i="3" a="1"/>
  <c r="C90" i="3" s="1"/>
  <c r="C122" i="3" a="1"/>
  <c r="C122" i="3" s="1"/>
  <c r="C67" i="3" a="1"/>
  <c r="C67" i="3" s="1"/>
  <c r="C80" i="3" a="1"/>
  <c r="C80" i="3" s="1"/>
  <c r="C87" i="3" a="1"/>
  <c r="C87" i="3" s="1"/>
  <c r="C103" i="3" a="1"/>
  <c r="C103" i="3" s="1"/>
  <c r="C108" i="3" a="1"/>
  <c r="C108" i="3" s="1"/>
  <c r="C119" i="3" a="1"/>
  <c r="C119" i="3" s="1"/>
  <c r="C57" i="3" a="1"/>
  <c r="C57" i="3" s="1"/>
  <c r="C70" i="3" a="1"/>
  <c r="C70" i="3" s="1"/>
  <c r="C113" i="3" a="1"/>
  <c r="C113" i="3" s="1"/>
  <c r="C129" i="3" a="1"/>
  <c r="C129" i="3" s="1"/>
  <c r="C142" i="3" a="1"/>
  <c r="C142" i="3" s="1"/>
  <c r="C162" i="3" a="1"/>
  <c r="C162" i="3" s="1"/>
  <c r="C139" i="3" a="1"/>
  <c r="C139" i="3" s="1"/>
  <c r="C150" i="3" a="1"/>
  <c r="C150" i="3" s="1"/>
  <c r="C152" i="3" a="1"/>
  <c r="C152" i="3" s="1"/>
  <c r="C167" i="3" a="1"/>
  <c r="C167" i="3" s="1"/>
  <c r="C199" i="3" a="1"/>
  <c r="C199" i="3" s="1"/>
  <c r="C92" i="3" a="1"/>
  <c r="C92" i="3" s="1"/>
  <c r="C144" i="3" a="1"/>
  <c r="C144" i="3" s="1"/>
  <c r="C177" i="3" a="1"/>
  <c r="C177" i="3" s="1"/>
  <c r="C183" i="3" a="1"/>
  <c r="C183" i="3" s="1"/>
  <c r="C188" i="3" a="1"/>
  <c r="C188" i="3" s="1"/>
  <c r="C190" i="3" a="1"/>
  <c r="C190" i="3" s="1"/>
  <c r="C192" i="3" a="1"/>
  <c r="C192" i="3" s="1"/>
  <c r="C198" i="3" a="1"/>
  <c r="C198" i="3" s="1"/>
  <c r="C135" i="3" a="1"/>
  <c r="C135" i="3" s="1"/>
  <c r="C173" i="3" a="1"/>
  <c r="C173" i="3" s="1"/>
  <c r="C185" i="3" a="1"/>
  <c r="C185" i="3" s="1"/>
  <c r="C97" i="3" a="1"/>
  <c r="C97" i="3" s="1"/>
  <c r="C148" i="3" a="1"/>
  <c r="C148" i="3" s="1"/>
  <c r="C155" i="3" a="1"/>
  <c r="C155" i="3" s="1"/>
  <c r="C160" i="3" a="1"/>
  <c r="C160" i="3" s="1"/>
  <c r="C178" i="3" a="1"/>
  <c r="C178" i="3" s="1"/>
  <c r="C138" i="3" a="1"/>
  <c r="C138" i="3" s="1"/>
  <c r="C143" i="3" a="1"/>
  <c r="C143" i="3" s="1"/>
  <c r="C153" i="3" a="1"/>
  <c r="C153" i="3" s="1"/>
  <c r="C73" i="3" a="1"/>
  <c r="C73" i="3" s="1"/>
  <c r="C123" i="3" a="1"/>
  <c r="C123" i="3" s="1"/>
  <c r="C159" i="3" a="1"/>
  <c r="C159" i="3" s="1"/>
  <c r="C174" i="3" a="1"/>
  <c r="C174" i="3" s="1"/>
  <c r="C104" i="3" a="1"/>
  <c r="C104" i="3" s="1"/>
  <c r="C128" i="3" a="1"/>
  <c r="C128" i="3" s="1"/>
  <c r="C140" i="3" a="1"/>
  <c r="C140" i="3" s="1"/>
  <c r="C165" i="3" a="1"/>
  <c r="C165" i="3" s="1"/>
  <c r="C184" i="3" a="1"/>
  <c r="C184" i="3" s="1"/>
  <c r="C130" i="3" a="1"/>
  <c r="C130" i="3" s="1"/>
  <c r="C134" i="3" a="1"/>
  <c r="C134" i="3" s="1"/>
  <c r="C137" i="3" a="1"/>
  <c r="C137" i="3" s="1"/>
  <c r="C175" i="3" a="1"/>
  <c r="C175" i="3" s="1"/>
  <c r="C110" i="3" a="1"/>
  <c r="C110" i="3" s="1"/>
  <c r="C124" i="3" a="1"/>
  <c r="C124" i="3" s="1"/>
  <c r="C145" i="3" a="1"/>
  <c r="C145" i="3" s="1"/>
  <c r="C149" i="3" a="1"/>
  <c r="C149" i="3" s="1"/>
  <c r="C158" i="3" a="1"/>
  <c r="C158" i="3" s="1"/>
  <c r="C164" i="3" a="1"/>
  <c r="C164" i="3" s="1"/>
  <c r="C182" i="3" a="1"/>
  <c r="C182" i="3" s="1"/>
  <c r="C154" i="3" a="1"/>
  <c r="C154" i="3" s="1"/>
  <c r="C157" i="3" a="1"/>
  <c r="C157" i="3" s="1"/>
  <c r="C163" i="3" a="1"/>
  <c r="C163" i="3" s="1"/>
  <c r="C180" i="3" a="1"/>
  <c r="C180" i="3" s="1"/>
  <c r="C169" i="3" a="1"/>
  <c r="C169" i="3" s="1"/>
  <c r="C204" i="3" a="1"/>
  <c r="C204" i="3" s="1"/>
  <c r="C229" i="3" a="1"/>
  <c r="C229" i="3" s="1"/>
  <c r="C239" i="3" a="1"/>
  <c r="C239" i="3" s="1"/>
  <c r="C147" i="3" a="1"/>
  <c r="C147" i="3" s="1"/>
  <c r="C234" i="3" a="1"/>
  <c r="C234" i="3" s="1"/>
  <c r="C242" i="3" a="1"/>
  <c r="C242" i="3" s="1"/>
  <c r="C247" i="3" a="1"/>
  <c r="C247" i="3" s="1"/>
  <c r="C189" i="3" a="1"/>
  <c r="C189" i="3" s="1"/>
  <c r="C197" i="3" a="1"/>
  <c r="C197" i="3" s="1"/>
  <c r="C227" i="3" a="1"/>
  <c r="C227" i="3" s="1"/>
  <c r="C244" i="3" a="1"/>
  <c r="C244" i="3" s="1"/>
  <c r="C250" i="3" a="1"/>
  <c r="C250" i="3" s="1"/>
  <c r="C254" i="3" a="1"/>
  <c r="C254" i="3" s="1"/>
  <c r="C257" i="3" a="1"/>
  <c r="C257" i="3" s="1"/>
  <c r="C194" i="3" a="1"/>
  <c r="C194" i="3" s="1"/>
  <c r="C213" i="3" a="1"/>
  <c r="C213" i="3" s="1"/>
  <c r="C225" i="3" a="1"/>
  <c r="C225" i="3" s="1"/>
  <c r="C223" i="3" a="1"/>
  <c r="C223" i="3" s="1"/>
  <c r="C232" i="3" a="1"/>
  <c r="C232" i="3" s="1"/>
  <c r="C237" i="3" a="1"/>
  <c r="C237" i="3" s="1"/>
  <c r="C203" i="3" a="1"/>
  <c r="C203" i="3" s="1"/>
  <c r="C208" i="3" a="1"/>
  <c r="C208" i="3" s="1"/>
  <c r="C219" i="3" a="1"/>
  <c r="C219" i="3" s="1"/>
  <c r="C230" i="3" a="1"/>
  <c r="C230" i="3" s="1"/>
  <c r="C240" i="3" a="1"/>
  <c r="C240" i="3" s="1"/>
  <c r="C210" i="3" a="1"/>
  <c r="C210" i="3" s="1"/>
  <c r="C215" i="3" a="1"/>
  <c r="C215" i="3" s="1"/>
  <c r="C217" i="3" a="1"/>
  <c r="C217" i="3" s="1"/>
  <c r="C249" i="3" a="1"/>
  <c r="C249" i="3" s="1"/>
  <c r="C195" i="3" a="1"/>
  <c r="C195" i="3" s="1"/>
  <c r="C205" i="3" a="1"/>
  <c r="C205" i="3" s="1"/>
  <c r="C228" i="3" a="1"/>
  <c r="C228" i="3" s="1"/>
  <c r="C235" i="3" a="1"/>
  <c r="C235" i="3" s="1"/>
  <c r="C233" i="3" a="1"/>
  <c r="C233" i="3" s="1"/>
  <c r="C238" i="3" a="1"/>
  <c r="C238" i="3" s="1"/>
  <c r="C187" i="3" a="1"/>
  <c r="C187" i="3" s="1"/>
  <c r="C200" i="3" a="1"/>
  <c r="C200" i="3" s="1"/>
  <c r="C212" i="3" a="1"/>
  <c r="C212" i="3" s="1"/>
  <c r="C214" i="3" a="1"/>
  <c r="C214" i="3" s="1"/>
  <c r="C224" i="3" a="1"/>
  <c r="C224" i="3" s="1"/>
  <c r="C193" i="3" a="1"/>
  <c r="C193" i="3" s="1"/>
  <c r="C202" i="3" a="1"/>
  <c r="C202" i="3" s="1"/>
  <c r="C207" i="3" a="1"/>
  <c r="C207" i="3" s="1"/>
  <c r="C222" i="3" a="1"/>
  <c r="C222" i="3" s="1"/>
  <c r="C248" i="3" a="1"/>
  <c r="C248" i="3" s="1"/>
  <c r="C255" i="3" a="1"/>
  <c r="C255" i="3" s="1"/>
  <c r="C289" i="3" a="1"/>
  <c r="C289" i="3" s="1"/>
  <c r="C293" i="3" a="1"/>
  <c r="C293" i="3" s="1"/>
  <c r="C317" i="3" a="1"/>
  <c r="C317" i="3" s="1"/>
  <c r="C349" i="3" a="1"/>
  <c r="C349" i="3" s="1"/>
  <c r="C352" i="3" a="1"/>
  <c r="C352" i="3" s="1"/>
  <c r="C265" i="3" a="1"/>
  <c r="C265" i="3" s="1"/>
  <c r="C272" i="3" a="1"/>
  <c r="C272" i="3" s="1"/>
  <c r="C275" i="3" a="1"/>
  <c r="C275" i="3" s="1"/>
  <c r="C299" i="3" a="1"/>
  <c r="C299" i="3" s="1"/>
  <c r="C307" i="3" a="1"/>
  <c r="C307" i="3" s="1"/>
  <c r="C279" i="3" a="1"/>
  <c r="C279" i="3" s="1"/>
  <c r="C282" i="3" a="1"/>
  <c r="C282" i="3" s="1"/>
  <c r="C285" i="3" a="1"/>
  <c r="C285" i="3" s="1"/>
  <c r="C294" i="3" a="1"/>
  <c r="C294" i="3" s="1"/>
  <c r="C297" i="3" a="1"/>
  <c r="C297" i="3" s="1"/>
  <c r="C312" i="3" a="1"/>
  <c r="C312" i="3" s="1"/>
  <c r="C218" i="3" a="1"/>
  <c r="C218" i="3" s="1"/>
  <c r="C258" i="3" a="1"/>
  <c r="C258" i="3" s="1"/>
  <c r="C259" i="3" a="1"/>
  <c r="C259" i="3" s="1"/>
  <c r="C290" i="3" a="1"/>
  <c r="C290" i="3" s="1"/>
  <c r="C209" i="3" a="1"/>
  <c r="C209" i="3" s="1"/>
  <c r="C260" i="3" a="1"/>
  <c r="C260" i="3" s="1"/>
  <c r="C267" i="3" a="1"/>
  <c r="C267" i="3" s="1"/>
  <c r="C287" i="3" a="1"/>
  <c r="C287" i="3" s="1"/>
  <c r="C304" i="3" a="1"/>
  <c r="C304" i="3" s="1"/>
  <c r="C308" i="3" a="1"/>
  <c r="C308" i="3" s="1"/>
  <c r="C253" i="3" a="1"/>
  <c r="C253" i="3" s="1"/>
  <c r="C274" i="3" a="1"/>
  <c r="C274" i="3" s="1"/>
  <c r="C302" i="3" a="1"/>
  <c r="C302" i="3" s="1"/>
  <c r="C252" i="3" a="1"/>
  <c r="C252" i="3" s="1"/>
  <c r="C268" i="3" a="1"/>
  <c r="C268" i="3" s="1"/>
  <c r="C278" i="3" a="1"/>
  <c r="C278" i="3" s="1"/>
  <c r="C284" i="3" a="1"/>
  <c r="C284" i="3" s="1"/>
  <c r="C295" i="3" a="1"/>
  <c r="C295" i="3" s="1"/>
  <c r="C300" i="3" a="1"/>
  <c r="C300" i="3" s="1"/>
  <c r="C243" i="3" a="1"/>
  <c r="C243" i="3" s="1"/>
  <c r="C269" i="3" a="1"/>
  <c r="C269" i="3" s="1"/>
  <c r="C220" i="3" a="1"/>
  <c r="C220" i="3" s="1"/>
  <c r="C262" i="3" a="1"/>
  <c r="C262" i="3" s="1"/>
  <c r="C298" i="3" a="1"/>
  <c r="C298" i="3" s="1"/>
  <c r="C245" i="3" a="1"/>
  <c r="C245" i="3" s="1"/>
  <c r="C263" i="3" a="1"/>
  <c r="C263" i="3" s="1"/>
  <c r="C270" i="3" a="1"/>
  <c r="C270" i="3" s="1"/>
  <c r="C288" i="3" a="1"/>
  <c r="C288" i="3" s="1"/>
  <c r="C292" i="3" a="1"/>
  <c r="C292" i="3" s="1"/>
  <c r="C305" i="3" a="1"/>
  <c r="C305" i="3" s="1"/>
  <c r="C273" i="3" a="1"/>
  <c r="C273" i="3" s="1"/>
  <c r="C277" i="3" a="1"/>
  <c r="C277" i="3" s="1"/>
  <c r="C280" i="3" a="1"/>
  <c r="C280" i="3" s="1"/>
  <c r="C283" i="3" a="1"/>
  <c r="C283" i="3" s="1"/>
  <c r="C303" i="3" a="1"/>
  <c r="C303" i="3" s="1"/>
  <c r="C264" i="3" a="1"/>
  <c r="C264" i="3" s="1"/>
  <c r="C314" i="3" a="1"/>
  <c r="C314" i="3" s="1"/>
  <c r="C320" i="3" a="1"/>
  <c r="C320" i="3" s="1"/>
  <c r="C322" i="3" a="1"/>
  <c r="C322" i="3" s="1"/>
  <c r="C323" i="3" a="1"/>
  <c r="C323" i="3" s="1"/>
  <c r="C335" i="3" a="1"/>
  <c r="C335" i="3" s="1"/>
  <c r="C353" i="3" a="1"/>
  <c r="C353" i="3" s="1"/>
  <c r="C393" i="3" a="1"/>
  <c r="C393" i="3" s="1"/>
  <c r="C420" i="3" a="1"/>
  <c r="C420" i="3" s="1"/>
  <c r="C319" i="3" a="1"/>
  <c r="C319" i="3" s="1"/>
  <c r="C324" i="3" a="1"/>
  <c r="C324" i="3" s="1"/>
  <c r="C333" i="3" a="1"/>
  <c r="C333" i="3" s="1"/>
  <c r="C363" i="3" a="1"/>
  <c r="C363" i="3" s="1"/>
  <c r="C354" i="3" a="1"/>
  <c r="C354" i="3" s="1"/>
  <c r="C370" i="3" a="1"/>
  <c r="C370" i="3" s="1"/>
  <c r="C380" i="3" a="1"/>
  <c r="C380" i="3" s="1"/>
  <c r="C313" i="3" a="1"/>
  <c r="C313" i="3" s="1"/>
  <c r="C338" i="3" a="1"/>
  <c r="C338" i="3" s="1"/>
  <c r="C329" i="3" a="1"/>
  <c r="C329" i="3" s="1"/>
  <c r="C357" i="3" a="1"/>
  <c r="C357" i="3" s="1"/>
  <c r="C369" i="3" a="1"/>
  <c r="C369" i="3" s="1"/>
  <c r="C309" i="3" a="1"/>
  <c r="C309" i="3" s="1"/>
  <c r="C327" i="3" a="1"/>
  <c r="C327" i="3" s="1"/>
  <c r="C348" i="3" a="1"/>
  <c r="C348" i="3" s="1"/>
  <c r="C355" i="3" a="1"/>
  <c r="C355" i="3" s="1"/>
  <c r="C360" i="3" a="1"/>
  <c r="C360" i="3" s="1"/>
  <c r="C367" i="3" a="1"/>
  <c r="C367" i="3" s="1"/>
  <c r="C368" i="3" a="1"/>
  <c r="C368" i="3" s="1"/>
  <c r="C318" i="3" a="1"/>
  <c r="C318" i="3" s="1"/>
  <c r="C325" i="3" a="1"/>
  <c r="C325" i="3" s="1"/>
  <c r="C334" i="3" a="1"/>
  <c r="C334" i="3" s="1"/>
  <c r="C339" i="3" a="1"/>
  <c r="C339" i="3" s="1"/>
  <c r="C342" i="3" a="1"/>
  <c r="C342" i="3" s="1"/>
  <c r="C345" i="3" a="1"/>
  <c r="C345" i="3" s="1"/>
  <c r="C347" i="3" a="1"/>
  <c r="C347" i="3" s="1"/>
  <c r="C362" i="3" a="1"/>
  <c r="C362" i="3" s="1"/>
  <c r="C344" i="3" a="1"/>
  <c r="C344" i="3" s="1"/>
  <c r="C350" i="3" a="1"/>
  <c r="C350" i="3" s="1"/>
  <c r="C358" i="3" a="1"/>
  <c r="C358" i="3" s="1"/>
  <c r="C310" i="3" a="1"/>
  <c r="C310" i="3" s="1"/>
  <c r="C332" i="3" a="1"/>
  <c r="C332" i="3" s="1"/>
  <c r="C343" i="3" a="1"/>
  <c r="C343" i="3" s="1"/>
  <c r="C315" i="3" a="1"/>
  <c r="C315" i="3" s="1"/>
  <c r="C330" i="3" a="1"/>
  <c r="C330" i="3" s="1"/>
  <c r="C365" i="3" a="1"/>
  <c r="C365" i="3" s="1"/>
  <c r="C328" i="3" a="1"/>
  <c r="C328" i="3" s="1"/>
  <c r="C337" i="3" a="1"/>
  <c r="C337" i="3" s="1"/>
  <c r="C359" i="3" a="1"/>
  <c r="C359" i="3" s="1"/>
  <c r="C364" i="3" a="1"/>
  <c r="C364" i="3" s="1"/>
  <c r="C384" i="3" a="1"/>
  <c r="C384" i="3" s="1"/>
  <c r="C387" i="3" a="1"/>
  <c r="C387" i="3" s="1"/>
  <c r="C392" i="3" a="1"/>
  <c r="C392" i="3" s="1"/>
  <c r="C428" i="3" a="1"/>
  <c r="C428" i="3" s="1"/>
  <c r="C429" i="3" a="1"/>
  <c r="C429" i="3" s="1"/>
  <c r="C454" i="3" a="1"/>
  <c r="C454" i="3" s="1"/>
  <c r="C455" i="3" a="1"/>
  <c r="C455" i="3" s="1"/>
  <c r="C397" i="3" a="1"/>
  <c r="C397" i="3" s="1"/>
  <c r="C407" i="3" a="1"/>
  <c r="C407" i="3" s="1"/>
  <c r="C413" i="3" a="1"/>
  <c r="C413" i="3" s="1"/>
  <c r="C419" i="3" a="1"/>
  <c r="C419" i="3" s="1"/>
  <c r="C389" i="3" a="1"/>
  <c r="C389" i="3" s="1"/>
  <c r="C400" i="3" a="1"/>
  <c r="C400" i="3" s="1"/>
  <c r="C403" i="3" a="1"/>
  <c r="C403" i="3" s="1"/>
  <c r="C434" i="3" a="1"/>
  <c r="C434" i="3" s="1"/>
  <c r="C435" i="3" a="1"/>
  <c r="C435" i="3" s="1"/>
  <c r="C373" i="3" a="1"/>
  <c r="C373" i="3" s="1"/>
  <c r="C374" i="3" a="1"/>
  <c r="C374" i="3" s="1"/>
  <c r="C382" i="3" a="1"/>
  <c r="C382" i="3" s="1"/>
  <c r="C399" i="3" a="1"/>
  <c r="C399" i="3" s="1"/>
  <c r="C418" i="3" a="1"/>
  <c r="C418" i="3" s="1"/>
  <c r="C427" i="3" a="1"/>
  <c r="C427" i="3" s="1"/>
  <c r="C394" i="3" a="1"/>
  <c r="C394" i="3" s="1"/>
  <c r="C402" i="3" a="1"/>
  <c r="C402" i="3" s="1"/>
  <c r="C409" i="3" a="1"/>
  <c r="C409" i="3" s="1"/>
  <c r="C412" i="3" a="1"/>
  <c r="C412" i="3" s="1"/>
  <c r="C433" i="3" a="1"/>
  <c r="C433" i="3" s="1"/>
  <c r="C375" i="3" a="1"/>
  <c r="C375" i="3" s="1"/>
  <c r="C417" i="3" a="1"/>
  <c r="C417" i="3" s="1"/>
  <c r="C424" i="3" a="1"/>
  <c r="C424" i="3" s="1"/>
  <c r="C425" i="3" a="1"/>
  <c r="C425" i="3" s="1"/>
  <c r="C398" i="3" a="1"/>
  <c r="C398" i="3" s="1"/>
  <c r="C405" i="3" a="1"/>
  <c r="C405" i="3" s="1"/>
  <c r="C423" i="3" a="1"/>
  <c r="C423" i="3" s="1"/>
  <c r="C340" i="3" a="1"/>
  <c r="C340" i="3" s="1"/>
  <c r="C383" i="3" a="1"/>
  <c r="C383" i="3" s="1"/>
  <c r="C388" i="3" a="1"/>
  <c r="C388" i="3" s="1"/>
  <c r="C422" i="3" a="1"/>
  <c r="C422" i="3" s="1"/>
  <c r="C385" i="3" a="1"/>
  <c r="C385" i="3" s="1"/>
  <c r="C404" i="3" a="1"/>
  <c r="C404" i="3" s="1"/>
  <c r="C415" i="3" a="1"/>
  <c r="C415" i="3" s="1"/>
  <c r="C377" i="3" a="1"/>
  <c r="C377" i="3" s="1"/>
  <c r="C379" i="3" a="1"/>
  <c r="C379" i="3" s="1"/>
  <c r="C390" i="3" a="1"/>
  <c r="C390" i="3" s="1"/>
  <c r="C395" i="3" a="1"/>
  <c r="C395" i="3" s="1"/>
  <c r="C408" i="3" a="1"/>
  <c r="C408" i="3" s="1"/>
  <c r="C414" i="3" a="1"/>
  <c r="C414" i="3" s="1"/>
  <c r="C440" i="3" a="1"/>
  <c r="C440" i="3" s="1"/>
  <c r="C450" i="3" a="1"/>
  <c r="C450" i="3" s="1"/>
  <c r="C463" i="3" a="1"/>
  <c r="C463" i="3" s="1"/>
  <c r="C468" i="3" a="1"/>
  <c r="C468" i="3" s="1"/>
  <c r="C478" i="3" a="1"/>
  <c r="C478" i="3" s="1"/>
  <c r="C499" i="3" a="1"/>
  <c r="C499" i="3" s="1"/>
  <c r="C505" i="3" a="1"/>
  <c r="C505" i="3" s="1"/>
  <c r="C517" i="3" a="1"/>
  <c r="C517" i="3" s="1"/>
  <c r="C523" i="3" a="1"/>
  <c r="C523" i="3" s="1"/>
  <c r="C529" i="3" a="1"/>
  <c r="C529" i="3" s="1"/>
  <c r="C545" i="3" a="1"/>
  <c r="C545" i="3" s="1"/>
  <c r="C410" i="3" a="1"/>
  <c r="C410" i="3" s="1"/>
  <c r="C430" i="3" a="1"/>
  <c r="C430" i="3" s="1"/>
  <c r="C437" i="3" a="1"/>
  <c r="C437" i="3" s="1"/>
  <c r="C449" i="3" a="1"/>
  <c r="C449" i="3" s="1"/>
  <c r="C453" i="3" a="1"/>
  <c r="C453" i="3" s="1"/>
  <c r="C498" i="3" a="1"/>
  <c r="C498" i="3" s="1"/>
  <c r="C504" i="3" a="1"/>
  <c r="C504" i="3" s="1"/>
  <c r="C510" i="3" a="1"/>
  <c r="C510" i="3" s="1"/>
  <c r="C522" i="3" a="1"/>
  <c r="C522" i="3" s="1"/>
  <c r="C458" i="3" a="1"/>
  <c r="C458" i="3" s="1"/>
  <c r="C465" i="3" a="1"/>
  <c r="C465" i="3" s="1"/>
  <c r="C470" i="3" a="1"/>
  <c r="C470" i="3" s="1"/>
  <c r="C483" i="3" a="1"/>
  <c r="C483" i="3" s="1"/>
  <c r="C490" i="3" a="1"/>
  <c r="C490" i="3" s="1"/>
  <c r="C372" i="3" a="1"/>
  <c r="C372" i="3" s="1"/>
  <c r="C378" i="3" a="1"/>
  <c r="C378" i="3" s="1"/>
  <c r="C445" i="3" a="1"/>
  <c r="C445" i="3" s="1"/>
  <c r="C452" i="3" a="1"/>
  <c r="C452" i="3" s="1"/>
  <c r="C460" i="3" a="1"/>
  <c r="C460" i="3" s="1"/>
  <c r="C472" i="3" a="1"/>
  <c r="C472" i="3" s="1"/>
  <c r="C474" i="3" a="1"/>
  <c r="C474" i="3" s="1"/>
  <c r="C480" i="3" a="1"/>
  <c r="C480" i="3" s="1"/>
  <c r="C503" i="3" a="1"/>
  <c r="C503" i="3" s="1"/>
  <c r="C489" i="3" a="1"/>
  <c r="C489" i="3" s="1"/>
  <c r="C442" i="3" a="1"/>
  <c r="C442" i="3" s="1"/>
  <c r="C448" i="3" a="1"/>
  <c r="C448" i="3" s="1"/>
  <c r="C467" i="3" a="1"/>
  <c r="C467" i="3" s="1"/>
  <c r="C469" i="3" a="1"/>
  <c r="C469" i="3" s="1"/>
  <c r="C438" i="3" a="1"/>
  <c r="C438" i="3" s="1"/>
  <c r="C457" i="3" a="1"/>
  <c r="C457" i="3" s="1"/>
  <c r="C477" i="3" a="1"/>
  <c r="C477" i="3" s="1"/>
  <c r="C484" i="3" a="1"/>
  <c r="C484" i="3" s="1"/>
  <c r="C488" i="3" a="1"/>
  <c r="C488" i="3" s="1"/>
  <c r="C444" i="3" a="1"/>
  <c r="C444" i="3" s="1"/>
  <c r="C462" i="3" a="1"/>
  <c r="C462" i="3" s="1"/>
  <c r="C464" i="3" a="1"/>
  <c r="C464" i="3" s="1"/>
  <c r="C479" i="3" a="1"/>
  <c r="C479" i="3" s="1"/>
  <c r="C485" i="3" a="1"/>
  <c r="C485" i="3" s="1"/>
  <c r="C443" i="3" a="1"/>
  <c r="C443" i="3" s="1"/>
  <c r="C475" i="3" a="1"/>
  <c r="C475" i="3" s="1"/>
  <c r="C482" i="3" a="1"/>
  <c r="C482" i="3" s="1"/>
  <c r="C487" i="3" a="1"/>
  <c r="C487" i="3" s="1"/>
  <c r="C493" i="3" a="1"/>
  <c r="C493" i="3" s="1"/>
  <c r="C494" i="3" a="1"/>
  <c r="C494" i="3" s="1"/>
  <c r="C495" i="3" a="1"/>
  <c r="C495" i="3" s="1"/>
  <c r="C439" i="3" a="1"/>
  <c r="C439" i="3" s="1"/>
  <c r="C447" i="3" a="1"/>
  <c r="C447" i="3" s="1"/>
  <c r="C459" i="3" a="1"/>
  <c r="C459" i="3" s="1"/>
  <c r="C519" i="3" a="1"/>
  <c r="C519" i="3" s="1"/>
  <c r="C537" i="3" a="1"/>
  <c r="C537" i="3" s="1"/>
  <c r="C542" i="3" a="1"/>
  <c r="C542" i="3" s="1"/>
  <c r="C473" i="3" a="1"/>
  <c r="C473" i="3" s="1"/>
  <c r="C520" i="3" a="1"/>
  <c r="C520" i="3" s="1"/>
  <c r="C528" i="3" a="1"/>
  <c r="C528" i="3" s="1"/>
  <c r="C512" i="3" a="1"/>
  <c r="C512" i="3" s="1"/>
  <c r="C50" i="3" a="1"/>
  <c r="C50" i="3" s="1"/>
  <c r="C513" i="3" a="1"/>
  <c r="C513" i="3" s="1"/>
  <c r="C535" i="3" a="1"/>
  <c r="C535" i="3" s="1"/>
  <c r="C540" i="3" a="1"/>
  <c r="C540" i="3" s="1"/>
  <c r="C514" i="3" a="1"/>
  <c r="C514" i="3" s="1"/>
  <c r="C530" i="3" a="1"/>
  <c r="C530" i="3" s="1"/>
  <c r="C52" i="3" a="1"/>
  <c r="C52" i="3" s="1"/>
  <c r="C515" i="3" a="1"/>
  <c r="C515" i="3" s="1"/>
  <c r="C539" i="3" a="1"/>
  <c r="C539" i="3" s="1"/>
  <c r="C432" i="3" a="1"/>
  <c r="C432" i="3" s="1"/>
  <c r="C507" i="3" a="1"/>
  <c r="C507" i="3" s="1"/>
  <c r="C500" i="3" a="1"/>
  <c r="C500" i="3" s="1"/>
  <c r="C508" i="3" a="1"/>
  <c r="C508" i="3" s="1"/>
  <c r="C533" i="3" a="1"/>
  <c r="C533" i="3" s="1"/>
  <c r="C534" i="3" a="1"/>
  <c r="C534" i="3" s="1"/>
  <c r="C544" i="3" a="1"/>
  <c r="C544" i="3" s="1"/>
  <c r="C492" i="3" a="1"/>
  <c r="C492" i="3" s="1"/>
  <c r="C509" i="3" a="1"/>
  <c r="C509" i="3" s="1"/>
  <c r="C524" i="3" a="1"/>
  <c r="C524" i="3" s="1"/>
  <c r="C502" i="3" a="1"/>
  <c r="C502" i="3" s="1"/>
  <c r="C525" i="3" a="1"/>
  <c r="C525" i="3" s="1"/>
  <c r="C532" i="3" a="1"/>
  <c r="C532" i="3" s="1"/>
  <c r="C538" i="3" a="1"/>
  <c r="C538" i="3" s="1"/>
  <c r="C543" i="3" a="1"/>
  <c r="C543" i="3" s="1"/>
  <c r="C497" i="3" a="1"/>
  <c r="C497" i="3" s="1"/>
  <c r="C49" i="3" a="1"/>
  <c r="C49" i="3" s="1"/>
  <c r="C53" i="3" a="1"/>
  <c r="C53" i="3" s="1"/>
  <c r="C54" i="3" a="1"/>
  <c r="C54" i="3" s="1"/>
  <c r="C527" i="3" a="1"/>
  <c r="C527" i="3" s="1"/>
  <c r="C55" i="3" a="1"/>
  <c r="C55" i="3" s="1"/>
  <c r="C48" i="3" a="1"/>
  <c r="C48" i="3" s="1"/>
  <c r="C47" i="3" a="1"/>
  <c r="C47" i="3" s="1"/>
  <c r="C518" i="3" a="1"/>
  <c r="C518" i="3" s="1"/>
  <c r="AF545" i="3"/>
  <c r="U29" i="3"/>
  <c r="U58" i="3" a="1"/>
  <c r="U58" i="3" s="1"/>
  <c r="U75" i="3" a="1"/>
  <c r="U75" i="3" s="1"/>
  <c r="U65" i="3" a="1"/>
  <c r="U65" i="3" s="1"/>
  <c r="U59" i="3" a="1"/>
  <c r="U59" i="3" s="1"/>
  <c r="U60" i="3" a="1"/>
  <c r="U60" i="3" s="1"/>
  <c r="U57" i="3" a="1"/>
  <c r="U57" i="3" s="1"/>
  <c r="U62" i="3" a="1"/>
  <c r="U62" i="3" s="1"/>
  <c r="U63" i="3" a="1"/>
  <c r="U63" i="3" s="1"/>
  <c r="U78" i="3" a="1"/>
  <c r="U78" i="3" s="1"/>
  <c r="U89" i="3" a="1"/>
  <c r="U89" i="3" s="1"/>
  <c r="U115" i="3" a="1"/>
  <c r="U115" i="3" s="1"/>
  <c r="U127" i="3" a="1"/>
  <c r="U127" i="3" s="1"/>
  <c r="U170" i="3" a="1"/>
  <c r="U170" i="3" s="1"/>
  <c r="U177" i="3" a="1"/>
  <c r="U177" i="3" s="1"/>
  <c r="U73" i="3" a="1"/>
  <c r="U73" i="3" s="1"/>
  <c r="U128" i="3" a="1"/>
  <c r="U128" i="3" s="1"/>
  <c r="U70" i="3" a="1"/>
  <c r="U70" i="3" s="1"/>
  <c r="U102" i="3" a="1"/>
  <c r="U102" i="3" s="1"/>
  <c r="U107" i="3" a="1"/>
  <c r="U107" i="3" s="1"/>
  <c r="U109" i="3" a="1"/>
  <c r="U109" i="3" s="1"/>
  <c r="U112" i="3" a="1"/>
  <c r="U112" i="3" s="1"/>
  <c r="U118" i="3" a="1"/>
  <c r="U118" i="3" s="1"/>
  <c r="U64" i="3" a="1"/>
  <c r="U64" i="3" s="1"/>
  <c r="U79" i="3" a="1"/>
  <c r="U79" i="3" s="1"/>
  <c r="U122" i="3" a="1"/>
  <c r="U122" i="3" s="1"/>
  <c r="U67" i="3" a="1"/>
  <c r="U67" i="3" s="1"/>
  <c r="U72" i="3" a="1"/>
  <c r="U72" i="3" s="1"/>
  <c r="U85" i="3" a="1"/>
  <c r="U85" i="3" s="1"/>
  <c r="U103" i="3" a="1"/>
  <c r="U103" i="3" s="1"/>
  <c r="U80" i="3" a="1"/>
  <c r="U80" i="3" s="1"/>
  <c r="U88" i="3" a="1"/>
  <c r="U88" i="3" s="1"/>
  <c r="U95" i="3" a="1"/>
  <c r="U95" i="3" s="1"/>
  <c r="U114" i="3" a="1"/>
  <c r="U114" i="3" s="1"/>
  <c r="U69" i="3" a="1"/>
  <c r="U69" i="3" s="1"/>
  <c r="U94" i="3" a="1"/>
  <c r="U94" i="3" s="1"/>
  <c r="U119" i="3" a="1"/>
  <c r="U119" i="3" s="1"/>
  <c r="U84" i="3" a="1"/>
  <c r="U84" i="3" s="1"/>
  <c r="U90" i="3" a="1"/>
  <c r="U90" i="3" s="1"/>
  <c r="U104" i="3" a="1"/>
  <c r="U104" i="3" s="1"/>
  <c r="U108" i="3" a="1"/>
  <c r="U108" i="3" s="1"/>
  <c r="U83" i="3" a="1"/>
  <c r="U83" i="3" s="1"/>
  <c r="U87" i="3" a="1"/>
  <c r="U87" i="3" s="1"/>
  <c r="U93" i="3" a="1"/>
  <c r="U93" i="3" s="1"/>
  <c r="U105" i="3" a="1"/>
  <c r="U105" i="3" s="1"/>
  <c r="U110" i="3" a="1"/>
  <c r="U110" i="3" s="1"/>
  <c r="U68" i="3" a="1"/>
  <c r="U68" i="3" s="1"/>
  <c r="U74" i="3" a="1"/>
  <c r="U74" i="3" s="1"/>
  <c r="U82" i="3" a="1"/>
  <c r="U82" i="3" s="1"/>
  <c r="U97" i="3" a="1"/>
  <c r="U97" i="3" s="1"/>
  <c r="U98" i="3" a="1"/>
  <c r="U98" i="3" s="1"/>
  <c r="U99" i="3" a="1"/>
  <c r="U99" i="3" s="1"/>
  <c r="U100" i="3" a="1"/>
  <c r="U100" i="3" s="1"/>
  <c r="U113" i="3" a="1"/>
  <c r="U113" i="3" s="1"/>
  <c r="U117" i="3" a="1"/>
  <c r="U117" i="3" s="1"/>
  <c r="U120" i="3" a="1"/>
  <c r="U120" i="3" s="1"/>
  <c r="U133" i="3" a="1"/>
  <c r="U133" i="3" s="1"/>
  <c r="U144" i="3" a="1"/>
  <c r="U144" i="3" s="1"/>
  <c r="U178" i="3" a="1"/>
  <c r="U178" i="3" s="1"/>
  <c r="U188" i="3" a="1"/>
  <c r="U188" i="3" s="1"/>
  <c r="U190" i="3" a="1"/>
  <c r="U190" i="3" s="1"/>
  <c r="U132" i="3" a="1"/>
  <c r="U132" i="3" s="1"/>
  <c r="U135" i="3" a="1"/>
  <c r="U135" i="3" s="1"/>
  <c r="U77" i="3" a="1"/>
  <c r="U77" i="3" s="1"/>
  <c r="U129" i="3" a="1"/>
  <c r="U129" i="3" s="1"/>
  <c r="U148" i="3" a="1"/>
  <c r="U148" i="3" s="1"/>
  <c r="U162" i="3" a="1"/>
  <c r="U162" i="3" s="1"/>
  <c r="U167" i="3" a="1"/>
  <c r="U167" i="3" s="1"/>
  <c r="U174" i="3" a="1"/>
  <c r="U174" i="3" s="1"/>
  <c r="U185" i="3" a="1"/>
  <c r="U185" i="3" s="1"/>
  <c r="U123" i="3" a="1"/>
  <c r="U123" i="3" s="1"/>
  <c r="U168" i="3" a="1"/>
  <c r="U168" i="3" s="1"/>
  <c r="U179" i="3" a="1"/>
  <c r="U179" i="3" s="1"/>
  <c r="U92" i="3" a="1"/>
  <c r="U92" i="3" s="1"/>
  <c r="U138" i="3" a="1"/>
  <c r="U138" i="3" s="1"/>
  <c r="U153" i="3" a="1"/>
  <c r="U153" i="3" s="1"/>
  <c r="U155" i="3" a="1"/>
  <c r="U155" i="3" s="1"/>
  <c r="U160" i="3" a="1"/>
  <c r="U160" i="3" s="1"/>
  <c r="U175" i="3" a="1"/>
  <c r="U175" i="3" s="1"/>
  <c r="U149" i="3" a="1"/>
  <c r="U149" i="3" s="1"/>
  <c r="U165" i="3" a="1"/>
  <c r="U165" i="3" s="1"/>
  <c r="U184" i="3" a="1"/>
  <c r="U184" i="3" s="1"/>
  <c r="U187" i="3" a="1"/>
  <c r="U187" i="3" s="1"/>
  <c r="U124" i="3" a="1"/>
  <c r="U124" i="3" s="1"/>
  <c r="U143" i="3" a="1"/>
  <c r="U143" i="3" s="1"/>
  <c r="U182" i="3" a="1"/>
  <c r="U182" i="3" s="1"/>
  <c r="U134" i="3" a="1"/>
  <c r="U134" i="3" s="1"/>
  <c r="U145" i="3" a="1"/>
  <c r="U145" i="3" s="1"/>
  <c r="U154" i="3" a="1"/>
  <c r="U154" i="3" s="1"/>
  <c r="U159" i="3" a="1"/>
  <c r="U159" i="3" s="1"/>
  <c r="U172" i="3" a="1"/>
  <c r="U172" i="3" s="1"/>
  <c r="U180" i="3" a="1"/>
  <c r="U180" i="3" s="1"/>
  <c r="U140" i="3" a="1"/>
  <c r="U140" i="3" s="1"/>
  <c r="U147" i="3" a="1"/>
  <c r="U147" i="3" s="1"/>
  <c r="U152" i="3" a="1"/>
  <c r="U152" i="3" s="1"/>
  <c r="U169" i="3" a="1"/>
  <c r="U169" i="3" s="1"/>
  <c r="U125" i="3" a="1"/>
  <c r="U125" i="3" s="1"/>
  <c r="U130" i="3" a="1"/>
  <c r="U130" i="3" s="1"/>
  <c r="U150" i="3" a="1"/>
  <c r="U150" i="3" s="1"/>
  <c r="U158" i="3" a="1"/>
  <c r="U158" i="3" s="1"/>
  <c r="U164" i="3" a="1"/>
  <c r="U164" i="3" s="1"/>
  <c r="U204" i="3" a="1"/>
  <c r="U204" i="3" s="1"/>
  <c r="U225" i="3" a="1"/>
  <c r="U225" i="3" s="1"/>
  <c r="U227" i="3" a="1"/>
  <c r="U227" i="3" s="1"/>
  <c r="U242" i="3" a="1"/>
  <c r="U242" i="3" s="1"/>
  <c r="U247" i="3" a="1"/>
  <c r="U247" i="3" s="1"/>
  <c r="U289" i="3" a="1"/>
  <c r="U289" i="3" s="1"/>
  <c r="U137" i="3" a="1"/>
  <c r="U137" i="3" s="1"/>
  <c r="U194" i="3" a="1"/>
  <c r="U194" i="3" s="1"/>
  <c r="U199" i="3" a="1"/>
  <c r="U199" i="3" s="1"/>
  <c r="U223" i="3" a="1"/>
  <c r="U223" i="3" s="1"/>
  <c r="U232" i="3" a="1"/>
  <c r="U232" i="3" s="1"/>
  <c r="U237" i="3" a="1"/>
  <c r="U237" i="3" s="1"/>
  <c r="U240" i="3" a="1"/>
  <c r="U240" i="3" s="1"/>
  <c r="U244" i="3" a="1"/>
  <c r="U244" i="3" s="1"/>
  <c r="U252" i="3" a="1"/>
  <c r="U252" i="3" s="1"/>
  <c r="U142" i="3" a="1"/>
  <c r="U142" i="3" s="1"/>
  <c r="U219" i="3" a="1"/>
  <c r="U219" i="3" s="1"/>
  <c r="U250" i="3" a="1"/>
  <c r="U250" i="3" s="1"/>
  <c r="U215" i="3" a="1"/>
  <c r="U215" i="3" s="1"/>
  <c r="U217" i="3" a="1"/>
  <c r="U217" i="3" s="1"/>
  <c r="U228" i="3" a="1"/>
  <c r="U228" i="3" s="1"/>
  <c r="U230" i="3" a="1"/>
  <c r="U230" i="3" s="1"/>
  <c r="U157" i="3" a="1"/>
  <c r="U157" i="3" s="1"/>
  <c r="U189" i="3" a="1"/>
  <c r="U189" i="3" s="1"/>
  <c r="U192" i="3" a="1"/>
  <c r="U192" i="3" s="1"/>
  <c r="U203" i="3" a="1"/>
  <c r="U203" i="3" s="1"/>
  <c r="U208" i="3" a="1"/>
  <c r="U208" i="3" s="1"/>
  <c r="U210" i="3" a="1"/>
  <c r="U210" i="3" s="1"/>
  <c r="U213" i="3" a="1"/>
  <c r="U213" i="3" s="1"/>
  <c r="U235" i="3" a="1"/>
  <c r="U235" i="3" s="1"/>
  <c r="U195" i="3" a="1"/>
  <c r="U195" i="3" s="1"/>
  <c r="U233" i="3" a="1"/>
  <c r="U233" i="3" s="1"/>
  <c r="U238" i="3" a="1"/>
  <c r="U238" i="3" s="1"/>
  <c r="U139" i="3" a="1"/>
  <c r="U139" i="3" s="1"/>
  <c r="U243" i="3" a="1"/>
  <c r="U243" i="3" s="1"/>
  <c r="U197" i="3" a="1"/>
  <c r="U197" i="3" s="1"/>
  <c r="U200" i="3" a="1"/>
  <c r="U200" i="3" s="1"/>
  <c r="U205" i="3" a="1"/>
  <c r="U205" i="3" s="1"/>
  <c r="U222" i="3" a="1"/>
  <c r="U222" i="3" s="1"/>
  <c r="U224" i="3" a="1"/>
  <c r="U224" i="3" s="1"/>
  <c r="U202" i="3" a="1"/>
  <c r="U202" i="3" s="1"/>
  <c r="U212" i="3" a="1"/>
  <c r="U212" i="3" s="1"/>
  <c r="U220" i="3" a="1"/>
  <c r="U220" i="3" s="1"/>
  <c r="U163" i="3" a="1"/>
  <c r="U163" i="3" s="1"/>
  <c r="U193" i="3" a="1"/>
  <c r="U193" i="3" s="1"/>
  <c r="U198" i="3" a="1"/>
  <c r="U198" i="3" s="1"/>
  <c r="U209" i="3" a="1"/>
  <c r="U209" i="3" s="1"/>
  <c r="U218" i="3" a="1"/>
  <c r="U218" i="3" s="1"/>
  <c r="U229" i="3" a="1"/>
  <c r="U229" i="3" s="1"/>
  <c r="U239" i="3" a="1"/>
  <c r="U239" i="3" s="1"/>
  <c r="U183" i="3" a="1"/>
  <c r="U183" i="3" s="1"/>
  <c r="U207" i="3" a="1"/>
  <c r="U207" i="3" s="1"/>
  <c r="U234" i="3" a="1"/>
  <c r="U234" i="3" s="1"/>
  <c r="U260" i="3" a="1"/>
  <c r="U260" i="3" s="1"/>
  <c r="U297" i="3" a="1"/>
  <c r="U297" i="3" s="1"/>
  <c r="U308" i="3" a="1"/>
  <c r="U308" i="3" s="1"/>
  <c r="U319" i="3" a="1"/>
  <c r="U319" i="3" s="1"/>
  <c r="U337" i="3" a="1"/>
  <c r="U337" i="3" s="1"/>
  <c r="U345" i="3" a="1"/>
  <c r="U345" i="3" s="1"/>
  <c r="U249" i="3" a="1"/>
  <c r="U249" i="3" s="1"/>
  <c r="U268" i="3" a="1"/>
  <c r="U268" i="3" s="1"/>
  <c r="U309" i="3" a="1"/>
  <c r="U309" i="3" s="1"/>
  <c r="U287" i="3" a="1"/>
  <c r="U287" i="3" s="1"/>
  <c r="U295" i="3" a="1"/>
  <c r="U295" i="3" s="1"/>
  <c r="U304" i="3" a="1"/>
  <c r="U304" i="3" s="1"/>
  <c r="U314" i="3" a="1"/>
  <c r="U314" i="3" s="1"/>
  <c r="U255" i="3" a="1"/>
  <c r="U255" i="3" s="1"/>
  <c r="U262" i="3" a="1"/>
  <c r="U262" i="3" s="1"/>
  <c r="U269" i="3" a="1"/>
  <c r="U269" i="3" s="1"/>
  <c r="U272" i="3" a="1"/>
  <c r="U272" i="3" s="1"/>
  <c r="U275" i="3" a="1"/>
  <c r="U275" i="3" s="1"/>
  <c r="U278" i="3" a="1"/>
  <c r="U278" i="3" s="1"/>
  <c r="U284" i="3" a="1"/>
  <c r="U284" i="3" s="1"/>
  <c r="U302" i="3" a="1"/>
  <c r="U302" i="3" s="1"/>
  <c r="U270" i="3" a="1"/>
  <c r="U270" i="3" s="1"/>
  <c r="U300" i="3" a="1"/>
  <c r="U300" i="3" s="1"/>
  <c r="U263" i="3" a="1"/>
  <c r="U263" i="3" s="1"/>
  <c r="U274" i="3" a="1"/>
  <c r="U274" i="3" s="1"/>
  <c r="U288" i="3" a="1"/>
  <c r="U288" i="3" s="1"/>
  <c r="U292" i="3" a="1"/>
  <c r="U292" i="3" s="1"/>
  <c r="U305" i="3" a="1"/>
  <c r="U305" i="3" s="1"/>
  <c r="U264" i="3" a="1"/>
  <c r="U264" i="3" s="1"/>
  <c r="U298" i="3" a="1"/>
  <c r="U298" i="3" s="1"/>
  <c r="U214" i="3" a="1"/>
  <c r="U214" i="3" s="1"/>
  <c r="U245" i="3" a="1"/>
  <c r="U245" i="3" s="1"/>
  <c r="U277" i="3" a="1"/>
  <c r="U277" i="3" s="1"/>
  <c r="U280" i="3" a="1"/>
  <c r="U280" i="3" s="1"/>
  <c r="U283" i="3" a="1"/>
  <c r="U283" i="3" s="1"/>
  <c r="U254" i="3" a="1"/>
  <c r="U254" i="3" s="1"/>
  <c r="U258" i="3" a="1"/>
  <c r="U258" i="3" s="1"/>
  <c r="U265" i="3" a="1"/>
  <c r="U265" i="3" s="1"/>
  <c r="U293" i="3" a="1"/>
  <c r="U293" i="3" s="1"/>
  <c r="U303" i="3" a="1"/>
  <c r="U303" i="3" s="1"/>
  <c r="U307" i="3" a="1"/>
  <c r="U307" i="3" s="1"/>
  <c r="U253" i="3" a="1"/>
  <c r="U253" i="3" s="1"/>
  <c r="U259" i="3" a="1"/>
  <c r="U259" i="3" s="1"/>
  <c r="U273" i="3" a="1"/>
  <c r="U273" i="3" s="1"/>
  <c r="U294" i="3" a="1"/>
  <c r="U294" i="3" s="1"/>
  <c r="U338" i="3" a="1"/>
  <c r="U338" i="3" s="1"/>
  <c r="U387" i="3" a="1"/>
  <c r="U387" i="3" s="1"/>
  <c r="U404" i="3" a="1"/>
  <c r="U404" i="3" s="1"/>
  <c r="U407" i="3" a="1"/>
  <c r="U407" i="3" s="1"/>
  <c r="U417" i="3" a="1"/>
  <c r="U417" i="3" s="1"/>
  <c r="U424" i="3" a="1"/>
  <c r="U424" i="3" s="1"/>
  <c r="U432" i="3" a="1"/>
  <c r="U432" i="3" s="1"/>
  <c r="U173" i="3" a="1"/>
  <c r="U173" i="3" s="1"/>
  <c r="U299" i="3" a="1"/>
  <c r="U299" i="3" s="1"/>
  <c r="U344" i="3" a="1"/>
  <c r="U344" i="3" s="1"/>
  <c r="U349" i="3" a="1"/>
  <c r="U349" i="3" s="1"/>
  <c r="U363" i="3" a="1"/>
  <c r="U363" i="3" s="1"/>
  <c r="U364" i="3" a="1"/>
  <c r="U364" i="3" s="1"/>
  <c r="U377" i="3" a="1"/>
  <c r="U377" i="3" s="1"/>
  <c r="U317" i="3" a="1"/>
  <c r="U317" i="3" s="1"/>
  <c r="U329" i="3" a="1"/>
  <c r="U329" i="3" s="1"/>
  <c r="U342" i="3" a="1"/>
  <c r="U342" i="3" s="1"/>
  <c r="U343" i="3" a="1"/>
  <c r="U343" i="3" s="1"/>
  <c r="U350" i="3" a="1"/>
  <c r="U350" i="3" s="1"/>
  <c r="U355" i="3" a="1"/>
  <c r="U355" i="3" s="1"/>
  <c r="U358" i="3" a="1"/>
  <c r="U358" i="3" s="1"/>
  <c r="U327" i="3" a="1"/>
  <c r="U327" i="3" s="1"/>
  <c r="U339" i="3" a="1"/>
  <c r="U339" i="3" s="1"/>
  <c r="U285" i="3" a="1"/>
  <c r="U285" i="3" s="1"/>
  <c r="U290" i="3" a="1"/>
  <c r="U290" i="3" s="1"/>
  <c r="U325" i="3" a="1"/>
  <c r="U325" i="3" s="1"/>
  <c r="U334" i="3" a="1"/>
  <c r="U334" i="3" s="1"/>
  <c r="U360" i="3" a="1"/>
  <c r="U360" i="3" s="1"/>
  <c r="U282" i="3" a="1"/>
  <c r="U282" i="3" s="1"/>
  <c r="U370" i="3" a="1"/>
  <c r="U370" i="3" s="1"/>
  <c r="U279" i="3" a="1"/>
  <c r="U279" i="3" s="1"/>
  <c r="U320" i="3" a="1"/>
  <c r="U320" i="3" s="1"/>
  <c r="U322" i="3" a="1"/>
  <c r="U322" i="3" s="1"/>
  <c r="U332" i="3" a="1"/>
  <c r="U332" i="3" s="1"/>
  <c r="U352" i="3" a="1"/>
  <c r="U352" i="3" s="1"/>
  <c r="U362" i="3" a="1"/>
  <c r="U362" i="3" s="1"/>
  <c r="U368" i="3" a="1"/>
  <c r="U368" i="3" s="1"/>
  <c r="U369" i="3" a="1"/>
  <c r="U369" i="3" s="1"/>
  <c r="U310" i="3" a="1"/>
  <c r="U310" i="3" s="1"/>
  <c r="U323" i="3" a="1"/>
  <c r="U323" i="3" s="1"/>
  <c r="U330" i="3" a="1"/>
  <c r="U330" i="3" s="1"/>
  <c r="U353" i="3" a="1"/>
  <c r="U353" i="3" s="1"/>
  <c r="U248" i="3" a="1"/>
  <c r="U248" i="3" s="1"/>
  <c r="U267" i="3" a="1"/>
  <c r="U267" i="3" s="1"/>
  <c r="U313" i="3" a="1"/>
  <c r="U313" i="3" s="1"/>
  <c r="U328" i="3" a="1"/>
  <c r="U328" i="3" s="1"/>
  <c r="U340" i="3" a="1"/>
  <c r="U340" i="3" s="1"/>
  <c r="U315" i="3" a="1"/>
  <c r="U315" i="3" s="1"/>
  <c r="U318" i="3" a="1"/>
  <c r="U318" i="3" s="1"/>
  <c r="U354" i="3" a="1"/>
  <c r="U354" i="3" s="1"/>
  <c r="U359" i="3" a="1"/>
  <c r="U359" i="3" s="1"/>
  <c r="U367" i="3" a="1"/>
  <c r="U367" i="3" s="1"/>
  <c r="U335" i="3" a="1"/>
  <c r="U335" i="3" s="1"/>
  <c r="U357" i="3" a="1"/>
  <c r="U357" i="3" s="1"/>
  <c r="U365" i="3" a="1"/>
  <c r="U365" i="3" s="1"/>
  <c r="U372" i="3" a="1"/>
  <c r="U372" i="3" s="1"/>
  <c r="U382" i="3" a="1"/>
  <c r="U382" i="3" s="1"/>
  <c r="U392" i="3" a="1"/>
  <c r="U392" i="3" s="1"/>
  <c r="U400" i="3" a="1"/>
  <c r="U400" i="3" s="1"/>
  <c r="U414" i="3" a="1"/>
  <c r="U414" i="3" s="1"/>
  <c r="U430" i="3" a="1"/>
  <c r="U430" i="3" s="1"/>
  <c r="U455" i="3" a="1"/>
  <c r="U455" i="3" s="1"/>
  <c r="U487" i="3" a="1"/>
  <c r="U487" i="3" s="1"/>
  <c r="U488" i="3" a="1"/>
  <c r="U488" i="3" s="1"/>
  <c r="U489" i="3" a="1"/>
  <c r="U489" i="3" s="1"/>
  <c r="U490" i="3" a="1"/>
  <c r="U490" i="3" s="1"/>
  <c r="U492" i="3" a="1"/>
  <c r="U492" i="3" s="1"/>
  <c r="U348" i="3" a="1"/>
  <c r="U348" i="3" s="1"/>
  <c r="U375" i="3" a="1"/>
  <c r="U375" i="3" s="1"/>
  <c r="U389" i="3" a="1"/>
  <c r="U389" i="3" s="1"/>
  <c r="U403" i="3" a="1"/>
  <c r="U403" i="3" s="1"/>
  <c r="U410" i="3" a="1"/>
  <c r="U410" i="3" s="1"/>
  <c r="U413" i="3" a="1"/>
  <c r="U413" i="3" s="1"/>
  <c r="U420" i="3" a="1"/>
  <c r="U420" i="3" s="1"/>
  <c r="U429" i="3" a="1"/>
  <c r="U429" i="3" s="1"/>
  <c r="U394" i="3" a="1"/>
  <c r="U394" i="3" s="1"/>
  <c r="U419" i="3" a="1"/>
  <c r="U419" i="3" s="1"/>
  <c r="U428" i="3" a="1"/>
  <c r="U428" i="3" s="1"/>
  <c r="U257" i="3" a="1"/>
  <c r="U257" i="3" s="1"/>
  <c r="U333" i="3" a="1"/>
  <c r="U333" i="3" s="1"/>
  <c r="U378" i="3" a="1"/>
  <c r="U378" i="3" s="1"/>
  <c r="U379" i="3" a="1"/>
  <c r="U379" i="3" s="1"/>
  <c r="U402" i="3" a="1"/>
  <c r="U402" i="3" s="1"/>
  <c r="U409" i="3" a="1"/>
  <c r="U409" i="3" s="1"/>
  <c r="U418" i="3" a="1"/>
  <c r="U418" i="3" s="1"/>
  <c r="U380" i="3" a="1"/>
  <c r="U380" i="3" s="1"/>
  <c r="U398" i="3" a="1"/>
  <c r="U398" i="3" s="1"/>
  <c r="U399" i="3" a="1"/>
  <c r="U399" i="3" s="1"/>
  <c r="U427" i="3" a="1"/>
  <c r="U427" i="3" s="1"/>
  <c r="U324" i="3" a="1"/>
  <c r="U324" i="3" s="1"/>
  <c r="U383" i="3" a="1"/>
  <c r="U383" i="3" s="1"/>
  <c r="U393" i="3" a="1"/>
  <c r="U393" i="3" s="1"/>
  <c r="U412" i="3" a="1"/>
  <c r="U412" i="3" s="1"/>
  <c r="U385" i="3" a="1"/>
  <c r="U385" i="3" s="1"/>
  <c r="U388" i="3" a="1"/>
  <c r="U388" i="3" s="1"/>
  <c r="U425" i="3" a="1"/>
  <c r="U425" i="3" s="1"/>
  <c r="U312" i="3" a="1"/>
  <c r="U312" i="3" s="1"/>
  <c r="U390" i="3" a="1"/>
  <c r="U390" i="3" s="1"/>
  <c r="U405" i="3" a="1"/>
  <c r="U405" i="3" s="1"/>
  <c r="U373" i="3" a="1"/>
  <c r="U373" i="3" s="1"/>
  <c r="U395" i="3" a="1"/>
  <c r="U395" i="3" s="1"/>
  <c r="U408" i="3" a="1"/>
  <c r="U408" i="3" s="1"/>
  <c r="U422" i="3" a="1"/>
  <c r="U422" i="3" s="1"/>
  <c r="U423" i="3" a="1"/>
  <c r="U423" i="3" s="1"/>
  <c r="U374" i="3" a="1"/>
  <c r="U374" i="3" s="1"/>
  <c r="U397" i="3" a="1"/>
  <c r="U397" i="3" s="1"/>
  <c r="U415" i="3" a="1"/>
  <c r="U415" i="3" s="1"/>
  <c r="U450" i="3" a="1"/>
  <c r="U450" i="3" s="1"/>
  <c r="U478" i="3" a="1"/>
  <c r="U478" i="3" s="1"/>
  <c r="U483" i="3" a="1"/>
  <c r="U483" i="3" s="1"/>
  <c r="U545" i="3" a="1"/>
  <c r="U545" i="3" s="1"/>
  <c r="AU545" i="3" s="1"/>
  <c r="U53" i="3" a="1"/>
  <c r="U53" i="3" s="1"/>
  <c r="U468" i="3" a="1"/>
  <c r="U468" i="3" s="1"/>
  <c r="U470" i="3" a="1"/>
  <c r="U470" i="3" s="1"/>
  <c r="U498" i="3" a="1"/>
  <c r="U498" i="3" s="1"/>
  <c r="U504" i="3" a="1"/>
  <c r="U504" i="3" s="1"/>
  <c r="U510" i="3" a="1"/>
  <c r="U510" i="3" s="1"/>
  <c r="U522" i="3" a="1"/>
  <c r="U522" i="3" s="1"/>
  <c r="U453" i="3" a="1"/>
  <c r="U453" i="3" s="1"/>
  <c r="U484" i="3" a="1"/>
  <c r="U484" i="3" s="1"/>
  <c r="U442" i="3" a="1"/>
  <c r="U442" i="3" s="1"/>
  <c r="U449" i="3" a="1"/>
  <c r="U449" i="3" s="1"/>
  <c r="U458" i="3" a="1"/>
  <c r="U458" i="3" s="1"/>
  <c r="U472" i="3" a="1"/>
  <c r="U472" i="3" s="1"/>
  <c r="U474" i="3" a="1"/>
  <c r="U474" i="3" s="1"/>
  <c r="U493" i="3" a="1"/>
  <c r="U493" i="3" s="1"/>
  <c r="U494" i="3" a="1"/>
  <c r="U494" i="3" s="1"/>
  <c r="U495" i="3" a="1"/>
  <c r="U495" i="3" s="1"/>
  <c r="U497" i="3" a="1"/>
  <c r="U497" i="3" s="1"/>
  <c r="U503" i="3" a="1"/>
  <c r="U503" i="3" s="1"/>
  <c r="U435" i="3" a="1"/>
  <c r="U435" i="3" s="1"/>
  <c r="U438" i="3" a="1"/>
  <c r="U438" i="3" s="1"/>
  <c r="U465" i="3" a="1"/>
  <c r="U465" i="3" s="1"/>
  <c r="U467" i="3" a="1"/>
  <c r="U467" i="3" s="1"/>
  <c r="U485" i="3" a="1"/>
  <c r="U485" i="3" s="1"/>
  <c r="U445" i="3" a="1"/>
  <c r="U445" i="3" s="1"/>
  <c r="U452" i="3" a="1"/>
  <c r="U452" i="3" s="1"/>
  <c r="U480" i="3" a="1"/>
  <c r="U480" i="3" s="1"/>
  <c r="U460" i="3" a="1"/>
  <c r="U460" i="3" s="1"/>
  <c r="U469" i="3" a="1"/>
  <c r="U469" i="3" s="1"/>
  <c r="U477" i="3" a="1"/>
  <c r="U477" i="3" s="1"/>
  <c r="U384" i="3" a="1"/>
  <c r="U384" i="3" s="1"/>
  <c r="U439" i="3" a="1"/>
  <c r="U439" i="3" s="1"/>
  <c r="U448" i="3" a="1"/>
  <c r="U448" i="3" s="1"/>
  <c r="U462" i="3" a="1"/>
  <c r="U462" i="3" s="1"/>
  <c r="U464" i="3" a="1"/>
  <c r="U464" i="3" s="1"/>
  <c r="U347" i="3" a="1"/>
  <c r="U347" i="3" s="1"/>
  <c r="U444" i="3" a="1"/>
  <c r="U444" i="3" s="1"/>
  <c r="U457" i="3" a="1"/>
  <c r="U457" i="3" s="1"/>
  <c r="U459" i="3" a="1"/>
  <c r="U459" i="3" s="1"/>
  <c r="U473" i="3" a="1"/>
  <c r="U473" i="3" s="1"/>
  <c r="U475" i="3" a="1"/>
  <c r="U475" i="3" s="1"/>
  <c r="U479" i="3" a="1"/>
  <c r="U479" i="3" s="1"/>
  <c r="U482" i="3" a="1"/>
  <c r="U482" i="3" s="1"/>
  <c r="U440" i="3" a="1"/>
  <c r="U440" i="3" s="1"/>
  <c r="U443" i="3" a="1"/>
  <c r="U443" i="3" s="1"/>
  <c r="U447" i="3" a="1"/>
  <c r="U447" i="3" s="1"/>
  <c r="U508" i="3" a="1"/>
  <c r="U508" i="3" s="1"/>
  <c r="U523" i="3" a="1"/>
  <c r="U523" i="3" s="1"/>
  <c r="U537" i="3" a="1"/>
  <c r="U537" i="3" s="1"/>
  <c r="U463" i="3" a="1"/>
  <c r="U463" i="3" s="1"/>
  <c r="U499" i="3" a="1"/>
  <c r="U499" i="3" s="1"/>
  <c r="U509" i="3" a="1"/>
  <c r="U509" i="3" s="1"/>
  <c r="U454" i="3" a="1"/>
  <c r="U454" i="3" s="1"/>
  <c r="U524" i="3" a="1"/>
  <c r="U524" i="3" s="1"/>
  <c r="U517" i="3" a="1"/>
  <c r="U517" i="3" s="1"/>
  <c r="U525" i="3" a="1"/>
  <c r="U525" i="3" s="1"/>
  <c r="U518" i="3" a="1"/>
  <c r="U518" i="3" s="1"/>
  <c r="U540" i="3" a="1"/>
  <c r="U540" i="3" s="1"/>
  <c r="U519" i="3" a="1"/>
  <c r="U519" i="3" s="1"/>
  <c r="U535" i="3" a="1"/>
  <c r="U535" i="3" s="1"/>
  <c r="U437" i="3" a="1"/>
  <c r="U437" i="3" s="1"/>
  <c r="U520" i="3" a="1"/>
  <c r="U520" i="3" s="1"/>
  <c r="U530" i="3" a="1"/>
  <c r="U530" i="3" s="1"/>
  <c r="U52" i="3" a="1"/>
  <c r="U52" i="3" s="1"/>
  <c r="U512" i="3" a="1"/>
  <c r="U512" i="3" s="1"/>
  <c r="U529" i="3" a="1"/>
  <c r="U529" i="3" s="1"/>
  <c r="U534" i="3" a="1"/>
  <c r="U534" i="3" s="1"/>
  <c r="U539" i="3" a="1"/>
  <c r="U539" i="3" s="1"/>
  <c r="U544" i="3" a="1"/>
  <c r="U544" i="3" s="1"/>
  <c r="U54" i="3" a="1"/>
  <c r="U54" i="3" s="1"/>
  <c r="U500" i="3" a="1"/>
  <c r="U500" i="3" s="1"/>
  <c r="U513" i="3" a="1"/>
  <c r="U513" i="3" s="1"/>
  <c r="U527" i="3" a="1"/>
  <c r="U527" i="3" s="1"/>
  <c r="U55" i="3" a="1"/>
  <c r="U55" i="3" s="1"/>
  <c r="U433" i="3" a="1"/>
  <c r="U433" i="3" s="1"/>
  <c r="U505" i="3" a="1"/>
  <c r="U505" i="3" s="1"/>
  <c r="U514" i="3" a="1"/>
  <c r="U514" i="3" s="1"/>
  <c r="U528" i="3" a="1"/>
  <c r="U528" i="3" s="1"/>
  <c r="U538" i="3" a="1"/>
  <c r="U538" i="3" s="1"/>
  <c r="U543" i="3" a="1"/>
  <c r="U543" i="3" s="1"/>
  <c r="U502" i="3" a="1"/>
  <c r="U502" i="3" s="1"/>
  <c r="U515" i="3" a="1"/>
  <c r="U515" i="3" s="1"/>
  <c r="U532" i="3" a="1"/>
  <c r="U532" i="3" s="1"/>
  <c r="U533" i="3" a="1"/>
  <c r="U533" i="3" s="1"/>
  <c r="U507" i="3" a="1"/>
  <c r="U507" i="3" s="1"/>
  <c r="U542" i="3" a="1"/>
  <c r="U542" i="3" s="1"/>
  <c r="U48" i="3" a="1"/>
  <c r="U48" i="3" s="1"/>
  <c r="U50" i="3" a="1"/>
  <c r="U50" i="3" s="1"/>
  <c r="U434" i="3" a="1"/>
  <c r="U434" i="3" s="1"/>
  <c r="U47" i="3" a="1"/>
  <c r="U47" i="3" s="1"/>
  <c r="U49" i="3" a="1"/>
  <c r="U49" i="3" s="1"/>
  <c r="P29" i="3"/>
  <c r="P67" i="3" a="1"/>
  <c r="P67" i="3" s="1"/>
  <c r="P85" i="3" a="1"/>
  <c r="P85" i="3" s="1"/>
  <c r="P73" i="3" a="1"/>
  <c r="P73" i="3" s="1"/>
  <c r="P57" i="3" a="1"/>
  <c r="P57" i="3" s="1"/>
  <c r="P68" i="3" a="1"/>
  <c r="P68" i="3" s="1"/>
  <c r="P77" i="3" a="1"/>
  <c r="P77" i="3" s="1"/>
  <c r="P62" i="3" a="1"/>
  <c r="P62" i="3" s="1"/>
  <c r="P63" i="3" a="1"/>
  <c r="P63" i="3" s="1"/>
  <c r="P58" i="3" a="1"/>
  <c r="P58" i="3" s="1"/>
  <c r="P64" i="3" a="1"/>
  <c r="P64" i="3" s="1"/>
  <c r="P65" i="3" a="1"/>
  <c r="P65" i="3" s="1"/>
  <c r="P59" i="3" a="1"/>
  <c r="P59" i="3" s="1"/>
  <c r="P84" i="3" a="1"/>
  <c r="P84" i="3" s="1"/>
  <c r="P90" i="3" a="1"/>
  <c r="P90" i="3" s="1"/>
  <c r="P119" i="3" a="1"/>
  <c r="P119" i="3" s="1"/>
  <c r="P159" i="3" a="1"/>
  <c r="P159" i="3" s="1"/>
  <c r="P69" i="3" a="1"/>
  <c r="P69" i="3" s="1"/>
  <c r="P75" i="3" a="1"/>
  <c r="P75" i="3" s="1"/>
  <c r="P93" i="3" a="1"/>
  <c r="P93" i="3" s="1"/>
  <c r="P104" i="3" a="1"/>
  <c r="P104" i="3" s="1"/>
  <c r="P124" i="3" a="1"/>
  <c r="P124" i="3" s="1"/>
  <c r="P134" i="3" a="1"/>
  <c r="P134" i="3" s="1"/>
  <c r="P72" i="3" a="1"/>
  <c r="P72" i="3" s="1"/>
  <c r="P80" i="3" a="1"/>
  <c r="P80" i="3" s="1"/>
  <c r="P87" i="3" a="1"/>
  <c r="P87" i="3" s="1"/>
  <c r="P108" i="3" a="1"/>
  <c r="P108" i="3" s="1"/>
  <c r="P132" i="3" a="1"/>
  <c r="P132" i="3" s="1"/>
  <c r="P83" i="3" a="1"/>
  <c r="P83" i="3" s="1"/>
  <c r="P113" i="3" a="1"/>
  <c r="P113" i="3" s="1"/>
  <c r="P125" i="3" a="1"/>
  <c r="P125" i="3" s="1"/>
  <c r="P74" i="3" a="1"/>
  <c r="P74" i="3" s="1"/>
  <c r="P97" i="3" a="1"/>
  <c r="P97" i="3" s="1"/>
  <c r="P105" i="3" a="1"/>
  <c r="P105" i="3" s="1"/>
  <c r="P110" i="3" a="1"/>
  <c r="P110" i="3" s="1"/>
  <c r="P117" i="3" a="1"/>
  <c r="P117" i="3" s="1"/>
  <c r="P120" i="3" a="1"/>
  <c r="P120" i="3" s="1"/>
  <c r="P82" i="3" a="1"/>
  <c r="P82" i="3" s="1"/>
  <c r="P92" i="3" a="1"/>
  <c r="P92" i="3" s="1"/>
  <c r="P98" i="3" a="1"/>
  <c r="P98" i="3" s="1"/>
  <c r="P99" i="3" a="1"/>
  <c r="P99" i="3" s="1"/>
  <c r="P100" i="3" a="1"/>
  <c r="P100" i="3" s="1"/>
  <c r="P115" i="3" a="1"/>
  <c r="P115" i="3" s="1"/>
  <c r="P60" i="3" a="1"/>
  <c r="P60" i="3" s="1"/>
  <c r="P89" i="3" a="1"/>
  <c r="P89" i="3" s="1"/>
  <c r="P78" i="3" a="1"/>
  <c r="P78" i="3" s="1"/>
  <c r="P107" i="3" a="1"/>
  <c r="P107" i="3" s="1"/>
  <c r="P112" i="3" a="1"/>
  <c r="P112" i="3" s="1"/>
  <c r="P118" i="3" a="1"/>
  <c r="P118" i="3" s="1"/>
  <c r="P70" i="3" a="1"/>
  <c r="P70" i="3" s="1"/>
  <c r="P102" i="3" a="1"/>
  <c r="P102" i="3" s="1"/>
  <c r="P109" i="3" a="1"/>
  <c r="P109" i="3" s="1"/>
  <c r="P79" i="3" a="1"/>
  <c r="P79" i="3" s="1"/>
  <c r="P114" i="3" a="1"/>
  <c r="P114" i="3" s="1"/>
  <c r="P122" i="3" a="1"/>
  <c r="P122" i="3" s="1"/>
  <c r="P95" i="3" a="1"/>
  <c r="P95" i="3" s="1"/>
  <c r="P127" i="3" a="1"/>
  <c r="P127" i="3" s="1"/>
  <c r="P143" i="3" a="1"/>
  <c r="P143" i="3" s="1"/>
  <c r="P165" i="3" a="1"/>
  <c r="P165" i="3" s="1"/>
  <c r="P208" i="3" a="1"/>
  <c r="P208" i="3" s="1"/>
  <c r="P214" i="3" a="1"/>
  <c r="P214" i="3" s="1"/>
  <c r="P238" i="3" a="1"/>
  <c r="P238" i="3" s="1"/>
  <c r="P149" i="3" a="1"/>
  <c r="P149" i="3" s="1"/>
  <c r="P182" i="3" a="1"/>
  <c r="P182" i="3" s="1"/>
  <c r="P194" i="3" a="1"/>
  <c r="P194" i="3" s="1"/>
  <c r="P123" i="3" a="1"/>
  <c r="P123" i="3" s="1"/>
  <c r="P154" i="3" a="1"/>
  <c r="P154" i="3" s="1"/>
  <c r="P172" i="3" a="1"/>
  <c r="P172" i="3" s="1"/>
  <c r="P180" i="3" a="1"/>
  <c r="P180" i="3" s="1"/>
  <c r="P140" i="3" a="1"/>
  <c r="P140" i="3" s="1"/>
  <c r="P145" i="3" a="1"/>
  <c r="P145" i="3" s="1"/>
  <c r="P147" i="3" a="1"/>
  <c r="P147" i="3" s="1"/>
  <c r="P152" i="3" a="1"/>
  <c r="P152" i="3" s="1"/>
  <c r="P158" i="3" a="1"/>
  <c r="P158" i="3" s="1"/>
  <c r="P164" i="3" a="1"/>
  <c r="P164" i="3" s="1"/>
  <c r="P169" i="3" a="1"/>
  <c r="P169" i="3" s="1"/>
  <c r="P128" i="3" a="1"/>
  <c r="P128" i="3" s="1"/>
  <c r="P137" i="3" a="1"/>
  <c r="P137" i="3" s="1"/>
  <c r="P177" i="3" a="1"/>
  <c r="P177" i="3" s="1"/>
  <c r="P88" i="3" a="1"/>
  <c r="P88" i="3" s="1"/>
  <c r="P135" i="3" a="1"/>
  <c r="P135" i="3" s="1"/>
  <c r="P142" i="3" a="1"/>
  <c r="P142" i="3" s="1"/>
  <c r="P150" i="3" a="1"/>
  <c r="P150" i="3" s="1"/>
  <c r="P157" i="3" a="1"/>
  <c r="P157" i="3" s="1"/>
  <c r="P163" i="3" a="1"/>
  <c r="P163" i="3" s="1"/>
  <c r="P173" i="3" a="1"/>
  <c r="P173" i="3" s="1"/>
  <c r="P188" i="3" a="1"/>
  <c r="P188" i="3" s="1"/>
  <c r="P103" i="3" a="1"/>
  <c r="P103" i="3" s="1"/>
  <c r="P133" i="3" a="1"/>
  <c r="P133" i="3" s="1"/>
  <c r="P139" i="3" a="1"/>
  <c r="P139" i="3" s="1"/>
  <c r="P144" i="3" a="1"/>
  <c r="P144" i="3" s="1"/>
  <c r="P162" i="3" a="1"/>
  <c r="P162" i="3" s="1"/>
  <c r="P178" i="3" a="1"/>
  <c r="P178" i="3" s="1"/>
  <c r="P183" i="3" a="1"/>
  <c r="P183" i="3" s="1"/>
  <c r="P130" i="3" a="1"/>
  <c r="P130" i="3" s="1"/>
  <c r="P167" i="3" a="1"/>
  <c r="P167" i="3" s="1"/>
  <c r="P168" i="3" a="1"/>
  <c r="P168" i="3" s="1"/>
  <c r="P185" i="3" a="1"/>
  <c r="P185" i="3" s="1"/>
  <c r="P148" i="3" a="1"/>
  <c r="P148" i="3" s="1"/>
  <c r="P170" i="3" a="1"/>
  <c r="P170" i="3" s="1"/>
  <c r="P174" i="3" a="1"/>
  <c r="P174" i="3" s="1"/>
  <c r="P94" i="3" a="1"/>
  <c r="P94" i="3" s="1"/>
  <c r="P138" i="3" a="1"/>
  <c r="P138" i="3" s="1"/>
  <c r="P153" i="3" a="1"/>
  <c r="P153" i="3" s="1"/>
  <c r="P155" i="3" a="1"/>
  <c r="P155" i="3" s="1"/>
  <c r="P179" i="3" a="1"/>
  <c r="P179" i="3" s="1"/>
  <c r="P160" i="3" a="1"/>
  <c r="P160" i="3" s="1"/>
  <c r="P184" i="3" a="1"/>
  <c r="P184" i="3" s="1"/>
  <c r="P192" i="3" a="1"/>
  <c r="P192" i="3" s="1"/>
  <c r="P205" i="3" a="1"/>
  <c r="P205" i="3" s="1"/>
  <c r="P233" i="3" a="1"/>
  <c r="P233" i="3" s="1"/>
  <c r="P290" i="3" a="1"/>
  <c r="P290" i="3" s="1"/>
  <c r="P189" i="3" a="1"/>
  <c r="P189" i="3" s="1"/>
  <c r="P224" i="3" a="1"/>
  <c r="P224" i="3" s="1"/>
  <c r="P243" i="3" a="1"/>
  <c r="P243" i="3" s="1"/>
  <c r="P249" i="3" a="1"/>
  <c r="P249" i="3" s="1"/>
  <c r="P253" i="3" a="1"/>
  <c r="P253" i="3" s="1"/>
  <c r="P200" i="3" a="1"/>
  <c r="P200" i="3" s="1"/>
  <c r="P202" i="3" a="1"/>
  <c r="P202" i="3" s="1"/>
  <c r="P212" i="3" a="1"/>
  <c r="P212" i="3" s="1"/>
  <c r="P220" i="3" a="1"/>
  <c r="P220" i="3" s="1"/>
  <c r="P248" i="3" a="1"/>
  <c r="P248" i="3" s="1"/>
  <c r="P175" i="3" a="1"/>
  <c r="P175" i="3" s="1"/>
  <c r="P193" i="3" a="1"/>
  <c r="P193" i="3" s="1"/>
  <c r="P197" i="3" a="1"/>
  <c r="P197" i="3" s="1"/>
  <c r="P222" i="3" a="1"/>
  <c r="P222" i="3" s="1"/>
  <c r="P229" i="3" a="1"/>
  <c r="P229" i="3" s="1"/>
  <c r="P245" i="3" a="1"/>
  <c r="P245" i="3" s="1"/>
  <c r="P198" i="3" a="1"/>
  <c r="P198" i="3" s="1"/>
  <c r="P207" i="3" a="1"/>
  <c r="P207" i="3" s="1"/>
  <c r="P209" i="3" a="1"/>
  <c r="P209" i="3" s="1"/>
  <c r="P218" i="3" a="1"/>
  <c r="P218" i="3" s="1"/>
  <c r="P239" i="3" a="1"/>
  <c r="P239" i="3" s="1"/>
  <c r="P204" i="3" a="1"/>
  <c r="P204" i="3" s="1"/>
  <c r="P187" i="3" a="1"/>
  <c r="P187" i="3" s="1"/>
  <c r="P227" i="3" a="1"/>
  <c r="P227" i="3" s="1"/>
  <c r="P234" i="3" a="1"/>
  <c r="P234" i="3" s="1"/>
  <c r="P242" i="3" a="1"/>
  <c r="P242" i="3" s="1"/>
  <c r="P247" i="3" a="1"/>
  <c r="P247" i="3" s="1"/>
  <c r="P199" i="3" a="1"/>
  <c r="P199" i="3" s="1"/>
  <c r="P223" i="3" a="1"/>
  <c r="P223" i="3" s="1"/>
  <c r="P232" i="3" a="1"/>
  <c r="P232" i="3" s="1"/>
  <c r="P129" i="3" a="1"/>
  <c r="P129" i="3" s="1"/>
  <c r="P225" i="3" a="1"/>
  <c r="P225" i="3" s="1"/>
  <c r="P237" i="3" a="1"/>
  <c r="P237" i="3" s="1"/>
  <c r="P240" i="3" a="1"/>
  <c r="P240" i="3" s="1"/>
  <c r="P190" i="3" a="1"/>
  <c r="P190" i="3" s="1"/>
  <c r="P213" i="3" a="1"/>
  <c r="P213" i="3" s="1"/>
  <c r="P215" i="3" a="1"/>
  <c r="P215" i="3" s="1"/>
  <c r="P217" i="3" a="1"/>
  <c r="P217" i="3" s="1"/>
  <c r="P230" i="3" a="1"/>
  <c r="P230" i="3" s="1"/>
  <c r="P195" i="3" a="1"/>
  <c r="P195" i="3" s="1"/>
  <c r="P203" i="3" a="1"/>
  <c r="P203" i="3" s="1"/>
  <c r="P219" i="3" a="1"/>
  <c r="P219" i="3" s="1"/>
  <c r="P235" i="3" a="1"/>
  <c r="P235" i="3" s="1"/>
  <c r="P255" i="3" a="1"/>
  <c r="P255" i="3" s="1"/>
  <c r="P288" i="3" a="1"/>
  <c r="P288" i="3" s="1"/>
  <c r="P292" i="3" a="1"/>
  <c r="P292" i="3" s="1"/>
  <c r="P298" i="3" a="1"/>
  <c r="P298" i="3" s="1"/>
  <c r="P305" i="3" a="1"/>
  <c r="P305" i="3" s="1"/>
  <c r="P338" i="3" a="1"/>
  <c r="P338" i="3" s="1"/>
  <c r="P348" i="3" a="1"/>
  <c r="P348" i="3" s="1"/>
  <c r="P264" i="3" a="1"/>
  <c r="P264" i="3" s="1"/>
  <c r="P244" i="3" a="1"/>
  <c r="P244" i="3" s="1"/>
  <c r="P254" i="3" a="1"/>
  <c r="P254" i="3" s="1"/>
  <c r="P265" i="3" a="1"/>
  <c r="P265" i="3" s="1"/>
  <c r="P279" i="3" a="1"/>
  <c r="P279" i="3" s="1"/>
  <c r="P282" i="3" a="1"/>
  <c r="P282" i="3" s="1"/>
  <c r="P285" i="3" a="1"/>
  <c r="P285" i="3" s="1"/>
  <c r="P250" i="3" a="1"/>
  <c r="P250" i="3" s="1"/>
  <c r="P258" i="3" a="1"/>
  <c r="P258" i="3" s="1"/>
  <c r="P289" i="3" a="1"/>
  <c r="P289" i="3" s="1"/>
  <c r="P293" i="3" a="1"/>
  <c r="P293" i="3" s="1"/>
  <c r="P303" i="3" a="1"/>
  <c r="P303" i="3" s="1"/>
  <c r="P307" i="3" a="1"/>
  <c r="P307" i="3" s="1"/>
  <c r="P259" i="3" a="1"/>
  <c r="P259" i="3" s="1"/>
  <c r="P273" i="3" a="1"/>
  <c r="P273" i="3" s="1"/>
  <c r="P228" i="3" a="1"/>
  <c r="P228" i="3" s="1"/>
  <c r="P257" i="3" a="1"/>
  <c r="P257" i="3" s="1"/>
  <c r="P260" i="3" a="1"/>
  <c r="P260" i="3" s="1"/>
  <c r="P267" i="3" a="1"/>
  <c r="P267" i="3" s="1"/>
  <c r="P275" i="3" a="1"/>
  <c r="P275" i="3" s="1"/>
  <c r="P278" i="3" a="1"/>
  <c r="P278" i="3" s="1"/>
  <c r="P284" i="3" a="1"/>
  <c r="P284" i="3" s="1"/>
  <c r="P294" i="3" a="1"/>
  <c r="P294" i="3" s="1"/>
  <c r="P299" i="3" a="1"/>
  <c r="P299" i="3" s="1"/>
  <c r="P252" i="3" a="1"/>
  <c r="P252" i="3" s="1"/>
  <c r="P268" i="3" a="1"/>
  <c r="P268" i="3" s="1"/>
  <c r="P297" i="3" a="1"/>
  <c r="P297" i="3" s="1"/>
  <c r="P308" i="3" a="1"/>
  <c r="P308" i="3" s="1"/>
  <c r="P210" i="3" a="1"/>
  <c r="P210" i="3" s="1"/>
  <c r="P272" i="3" a="1"/>
  <c r="P272" i="3" s="1"/>
  <c r="P295" i="3" a="1"/>
  <c r="P295" i="3" s="1"/>
  <c r="P304" i="3" a="1"/>
  <c r="P304" i="3" s="1"/>
  <c r="P262" i="3" a="1"/>
  <c r="P262" i="3" s="1"/>
  <c r="P269" i="3" a="1"/>
  <c r="P269" i="3" s="1"/>
  <c r="P287" i="3" a="1"/>
  <c r="P287" i="3" s="1"/>
  <c r="P277" i="3" a="1"/>
  <c r="P277" i="3" s="1"/>
  <c r="P280" i="3" a="1"/>
  <c r="P280" i="3" s="1"/>
  <c r="P283" i="3" a="1"/>
  <c r="P283" i="3" s="1"/>
  <c r="P302" i="3" a="1"/>
  <c r="P302" i="3" s="1"/>
  <c r="P274" i="3" a="1"/>
  <c r="P274" i="3" s="1"/>
  <c r="P314" i="3" a="1"/>
  <c r="P314" i="3" s="1"/>
  <c r="P319" i="3" a="1"/>
  <c r="P319" i="3" s="1"/>
  <c r="P322" i="3" a="1"/>
  <c r="P322" i="3" s="1"/>
  <c r="P352" i="3" a="1"/>
  <c r="P352" i="3" s="1"/>
  <c r="P374" i="3" a="1"/>
  <c r="P374" i="3" s="1"/>
  <c r="P379" i="3" a="1"/>
  <c r="P379" i="3" s="1"/>
  <c r="P383" i="3" a="1"/>
  <c r="P383" i="3" s="1"/>
  <c r="P389" i="3" a="1"/>
  <c r="P389" i="3" s="1"/>
  <c r="P390" i="3" a="1"/>
  <c r="P390" i="3" s="1"/>
  <c r="P412" i="3" a="1"/>
  <c r="P412" i="3" s="1"/>
  <c r="P414" i="3" a="1"/>
  <c r="P414" i="3" s="1"/>
  <c r="P309" i="3" a="1"/>
  <c r="P309" i="3" s="1"/>
  <c r="P330" i="3" a="1"/>
  <c r="P330" i="3" s="1"/>
  <c r="P337" i="3" a="1"/>
  <c r="P337" i="3" s="1"/>
  <c r="P340" i="3" a="1"/>
  <c r="P340" i="3" s="1"/>
  <c r="P367" i="3" a="1"/>
  <c r="P367" i="3" s="1"/>
  <c r="P368" i="3" a="1"/>
  <c r="P368" i="3" s="1"/>
  <c r="P270" i="3" a="1"/>
  <c r="P270" i="3" s="1"/>
  <c r="P313" i="3" a="1"/>
  <c r="P313" i="3" s="1"/>
  <c r="P320" i="3" a="1"/>
  <c r="P320" i="3" s="1"/>
  <c r="P323" i="3" a="1"/>
  <c r="P323" i="3" s="1"/>
  <c r="P328" i="3" a="1"/>
  <c r="P328" i="3" s="1"/>
  <c r="P353" i="3" a="1"/>
  <c r="P353" i="3" s="1"/>
  <c r="P359" i="3" a="1"/>
  <c r="P359" i="3" s="1"/>
  <c r="P373" i="3" a="1"/>
  <c r="P373" i="3" s="1"/>
  <c r="P378" i="3" a="1"/>
  <c r="P378" i="3" s="1"/>
  <c r="P300" i="3" a="1"/>
  <c r="P300" i="3" s="1"/>
  <c r="P335" i="3" a="1"/>
  <c r="P335" i="3" s="1"/>
  <c r="P318" i="3" a="1"/>
  <c r="P318" i="3" s="1"/>
  <c r="P354" i="3" a="1"/>
  <c r="P354" i="3" s="1"/>
  <c r="P365" i="3" a="1"/>
  <c r="P365" i="3" s="1"/>
  <c r="P310" i="3" a="1"/>
  <c r="P310" i="3" s="1"/>
  <c r="P324" i="3" a="1"/>
  <c r="P324" i="3" s="1"/>
  <c r="P333" i="3" a="1"/>
  <c r="P333" i="3" s="1"/>
  <c r="P357" i="3" a="1"/>
  <c r="P357" i="3" s="1"/>
  <c r="P364" i="3" a="1"/>
  <c r="P364" i="3" s="1"/>
  <c r="P312" i="3" a="1"/>
  <c r="P312" i="3" s="1"/>
  <c r="P363" i="3" a="1"/>
  <c r="P363" i="3" s="1"/>
  <c r="P315" i="3" a="1"/>
  <c r="P315" i="3" s="1"/>
  <c r="P329" i="3" a="1"/>
  <c r="P329" i="3" s="1"/>
  <c r="P345" i="3" a="1"/>
  <c r="P345" i="3" s="1"/>
  <c r="P347" i="3" a="1"/>
  <c r="P347" i="3" s="1"/>
  <c r="P349" i="3" a="1"/>
  <c r="P349" i="3" s="1"/>
  <c r="P358" i="3" a="1"/>
  <c r="P358" i="3" s="1"/>
  <c r="P342" i="3" a="1"/>
  <c r="P342" i="3" s="1"/>
  <c r="P344" i="3" a="1"/>
  <c r="P344" i="3" s="1"/>
  <c r="P317" i="3" a="1"/>
  <c r="P317" i="3" s="1"/>
  <c r="P327" i="3" a="1"/>
  <c r="P327" i="3" s="1"/>
  <c r="P343" i="3" a="1"/>
  <c r="P343" i="3" s="1"/>
  <c r="P350" i="3" a="1"/>
  <c r="P350" i="3" s="1"/>
  <c r="P355" i="3" a="1"/>
  <c r="P355" i="3" s="1"/>
  <c r="P360" i="3" a="1"/>
  <c r="P360" i="3" s="1"/>
  <c r="P325" i="3" a="1"/>
  <c r="P325" i="3" s="1"/>
  <c r="P334" i="3" a="1"/>
  <c r="P334" i="3" s="1"/>
  <c r="P339" i="3" a="1"/>
  <c r="P339" i="3" s="1"/>
  <c r="P370" i="3" a="1"/>
  <c r="P370" i="3" s="1"/>
  <c r="P380" i="3" a="1"/>
  <c r="P380" i="3" s="1"/>
  <c r="P388" i="3" a="1"/>
  <c r="P388" i="3" s="1"/>
  <c r="P398" i="3" a="1"/>
  <c r="P398" i="3" s="1"/>
  <c r="P424" i="3" a="1"/>
  <c r="P424" i="3" s="1"/>
  <c r="P439" i="3" a="1"/>
  <c r="P439" i="3" s="1"/>
  <c r="P440" i="3" a="1"/>
  <c r="P440" i="3" s="1"/>
  <c r="P444" i="3" a="1"/>
  <c r="P444" i="3" s="1"/>
  <c r="P458" i="3" a="1"/>
  <c r="P458" i="3" s="1"/>
  <c r="P468" i="3" a="1"/>
  <c r="P468" i="3" s="1"/>
  <c r="P482" i="3" a="1"/>
  <c r="P482" i="3" s="1"/>
  <c r="P484" i="3" a="1"/>
  <c r="P484" i="3" s="1"/>
  <c r="P332" i="3" a="1"/>
  <c r="P332" i="3" s="1"/>
  <c r="P385" i="3" a="1"/>
  <c r="P385" i="3" s="1"/>
  <c r="P393" i="3" a="1"/>
  <c r="P393" i="3" s="1"/>
  <c r="P395" i="3" a="1"/>
  <c r="P395" i="3" s="1"/>
  <c r="P405" i="3" a="1"/>
  <c r="P405" i="3" s="1"/>
  <c r="P423" i="3" a="1"/>
  <c r="P423" i="3" s="1"/>
  <c r="P425" i="3" a="1"/>
  <c r="P425" i="3" s="1"/>
  <c r="P432" i="3" a="1"/>
  <c r="P432" i="3" s="1"/>
  <c r="P438" i="3" a="1"/>
  <c r="P438" i="3" s="1"/>
  <c r="P408" i="3" a="1"/>
  <c r="P408" i="3" s="1"/>
  <c r="P415" i="3" a="1"/>
  <c r="P415" i="3" s="1"/>
  <c r="P404" i="3" a="1"/>
  <c r="P404" i="3" s="1"/>
  <c r="P422" i="3" a="1"/>
  <c r="P422" i="3" s="1"/>
  <c r="P430" i="3" a="1"/>
  <c r="P430" i="3" s="1"/>
  <c r="P263" i="3" a="1"/>
  <c r="P263" i="3" s="1"/>
  <c r="P397" i="3" a="1"/>
  <c r="P397" i="3" s="1"/>
  <c r="P382" i="3" a="1"/>
  <c r="P382" i="3" s="1"/>
  <c r="P384" i="3" a="1"/>
  <c r="P384" i="3" s="1"/>
  <c r="P387" i="3" a="1"/>
  <c r="P387" i="3" s="1"/>
  <c r="P392" i="3" a="1"/>
  <c r="P392" i="3" s="1"/>
  <c r="P410" i="3" a="1"/>
  <c r="P410" i="3" s="1"/>
  <c r="P372" i="3" a="1"/>
  <c r="P372" i="3" s="1"/>
  <c r="P400" i="3" a="1"/>
  <c r="P400" i="3" s="1"/>
  <c r="P403" i="3" a="1"/>
  <c r="P403" i="3" s="1"/>
  <c r="P407" i="3" a="1"/>
  <c r="P407" i="3" s="1"/>
  <c r="P420" i="3" a="1"/>
  <c r="P420" i="3" s="1"/>
  <c r="P429" i="3" a="1"/>
  <c r="P429" i="3" s="1"/>
  <c r="P413" i="3" a="1"/>
  <c r="P413" i="3" s="1"/>
  <c r="P375" i="3" a="1"/>
  <c r="P375" i="3" s="1"/>
  <c r="P394" i="3" a="1"/>
  <c r="P394" i="3" s="1"/>
  <c r="P409" i="3" a="1"/>
  <c r="P409" i="3" s="1"/>
  <c r="P419" i="3" a="1"/>
  <c r="P419" i="3" s="1"/>
  <c r="P362" i="3" a="1"/>
  <c r="P362" i="3" s="1"/>
  <c r="P418" i="3" a="1"/>
  <c r="P418" i="3" s="1"/>
  <c r="P427" i="3" a="1"/>
  <c r="P427" i="3" s="1"/>
  <c r="P377" i="3" a="1"/>
  <c r="P377" i="3" s="1"/>
  <c r="P399" i="3" a="1"/>
  <c r="P399" i="3" s="1"/>
  <c r="P402" i="3" a="1"/>
  <c r="P402" i="3" s="1"/>
  <c r="P435" i="3" a="1"/>
  <c r="P435" i="3" s="1"/>
  <c r="P448" i="3" a="1"/>
  <c r="P448" i="3" s="1"/>
  <c r="P457" i="3" a="1"/>
  <c r="P457" i="3" s="1"/>
  <c r="P469" i="3" a="1"/>
  <c r="P469" i="3" s="1"/>
  <c r="P502" i="3" a="1"/>
  <c r="P502" i="3" s="1"/>
  <c r="P508" i="3" a="1"/>
  <c r="P508" i="3" s="1"/>
  <c r="P514" i="3" a="1"/>
  <c r="P514" i="3" s="1"/>
  <c r="P520" i="3" a="1"/>
  <c r="P520" i="3" s="1"/>
  <c r="P534" i="3" a="1"/>
  <c r="P534" i="3" s="1"/>
  <c r="P55" i="3" a="1"/>
  <c r="P55" i="3" s="1"/>
  <c r="P369" i="3" a="1"/>
  <c r="P369" i="3" s="1"/>
  <c r="P475" i="3" a="1"/>
  <c r="P475" i="3" s="1"/>
  <c r="P479" i="3" a="1"/>
  <c r="P479" i="3" s="1"/>
  <c r="P507" i="3" a="1"/>
  <c r="P507" i="3" s="1"/>
  <c r="P513" i="3" a="1"/>
  <c r="P513" i="3" s="1"/>
  <c r="P519" i="3" a="1"/>
  <c r="P519" i="3" s="1"/>
  <c r="P525" i="3" a="1"/>
  <c r="P525" i="3" s="1"/>
  <c r="P459" i="3" a="1"/>
  <c r="P459" i="3" s="1"/>
  <c r="P464" i="3" a="1"/>
  <c r="P464" i="3" s="1"/>
  <c r="P473" i="3" a="1"/>
  <c r="P473" i="3" s="1"/>
  <c r="P490" i="3" a="1"/>
  <c r="P490" i="3" s="1"/>
  <c r="P443" i="3" a="1"/>
  <c r="P443" i="3" s="1"/>
  <c r="P447" i="3" a="1"/>
  <c r="P447" i="3" s="1"/>
  <c r="P454" i="3" a="1"/>
  <c r="P454" i="3" s="1"/>
  <c r="P500" i="3" a="1"/>
  <c r="P500" i="3" s="1"/>
  <c r="P463" i="3" a="1"/>
  <c r="P463" i="3" s="1"/>
  <c r="P478" i="3" a="1"/>
  <c r="P478" i="3" s="1"/>
  <c r="P489" i="3" a="1"/>
  <c r="P489" i="3" s="1"/>
  <c r="P433" i="3" a="1"/>
  <c r="P433" i="3" s="1"/>
  <c r="P450" i="3" a="1"/>
  <c r="P450" i="3" s="1"/>
  <c r="P428" i="3" a="1"/>
  <c r="P428" i="3" s="1"/>
  <c r="P437" i="3" a="1"/>
  <c r="P437" i="3" s="1"/>
  <c r="P483" i="3" a="1"/>
  <c r="P483" i="3" s="1"/>
  <c r="P488" i="3" a="1"/>
  <c r="P488" i="3" s="1"/>
  <c r="P434" i="3" a="1"/>
  <c r="P434" i="3" s="1"/>
  <c r="P453" i="3" a="1"/>
  <c r="P453" i="3" s="1"/>
  <c r="P465" i="3" a="1"/>
  <c r="P465" i="3" s="1"/>
  <c r="P472" i="3" a="1"/>
  <c r="P472" i="3" s="1"/>
  <c r="P474" i="3" a="1"/>
  <c r="P474" i="3" s="1"/>
  <c r="P449" i="3" a="1"/>
  <c r="P449" i="3" s="1"/>
  <c r="P470" i="3" a="1"/>
  <c r="P470" i="3" s="1"/>
  <c r="P480" i="3" a="1"/>
  <c r="P480" i="3" s="1"/>
  <c r="P487" i="3" a="1"/>
  <c r="P487" i="3" s="1"/>
  <c r="P442" i="3" a="1"/>
  <c r="P442" i="3" s="1"/>
  <c r="P445" i="3" a="1"/>
  <c r="P445" i="3" s="1"/>
  <c r="P455" i="3" a="1"/>
  <c r="P455" i="3" s="1"/>
  <c r="P460" i="3" a="1"/>
  <c r="P460" i="3" s="1"/>
  <c r="P485" i="3" a="1"/>
  <c r="P485" i="3" s="1"/>
  <c r="P493" i="3" a="1"/>
  <c r="P493" i="3" s="1"/>
  <c r="P494" i="3" a="1"/>
  <c r="P494" i="3" s="1"/>
  <c r="P477" i="3" a="1"/>
  <c r="P477" i="3" s="1"/>
  <c r="P510" i="3" a="1"/>
  <c r="P510" i="3" s="1"/>
  <c r="P529" i="3" a="1"/>
  <c r="P529" i="3" s="1"/>
  <c r="P538" i="3" a="1"/>
  <c r="P538" i="3" s="1"/>
  <c r="P544" i="3" a="1"/>
  <c r="P544" i="3" s="1"/>
  <c r="P52" i="3" a="1"/>
  <c r="P52" i="3" s="1"/>
  <c r="P498" i="3" a="1"/>
  <c r="P498" i="3" s="1"/>
  <c r="P543" i="3" a="1"/>
  <c r="P543" i="3" s="1"/>
  <c r="P53" i="3" a="1"/>
  <c r="P53" i="3" s="1"/>
  <c r="P495" i="3" a="1"/>
  <c r="P495" i="3" s="1"/>
  <c r="P512" i="3" a="1"/>
  <c r="P512" i="3" s="1"/>
  <c r="P527" i="3" a="1"/>
  <c r="P527" i="3" s="1"/>
  <c r="P532" i="3" a="1"/>
  <c r="P532" i="3" s="1"/>
  <c r="P533" i="3" a="1"/>
  <c r="P533" i="3" s="1"/>
  <c r="P54" i="3" a="1"/>
  <c r="P54" i="3" s="1"/>
  <c r="P47" i="3" a="1"/>
  <c r="P47" i="3" s="1"/>
  <c r="P504" i="3" a="1"/>
  <c r="P504" i="3" s="1"/>
  <c r="P505" i="3" a="1"/>
  <c r="P505" i="3" s="1"/>
  <c r="P537" i="3" a="1"/>
  <c r="P537" i="3" s="1"/>
  <c r="P503" i="3" a="1"/>
  <c r="P503" i="3" s="1"/>
  <c r="P528" i="3" a="1"/>
  <c r="P528" i="3" s="1"/>
  <c r="P542" i="3" a="1"/>
  <c r="P542" i="3" s="1"/>
  <c r="P497" i="3" a="1"/>
  <c r="P497" i="3" s="1"/>
  <c r="P522" i="3" a="1"/>
  <c r="P522" i="3" s="1"/>
  <c r="P523" i="3" a="1"/>
  <c r="P523" i="3" s="1"/>
  <c r="P452" i="3" a="1"/>
  <c r="P452" i="3" s="1"/>
  <c r="P499" i="3" a="1"/>
  <c r="P499" i="3" s="1"/>
  <c r="P515" i="3" a="1"/>
  <c r="P515" i="3" s="1"/>
  <c r="P524" i="3" a="1"/>
  <c r="P524" i="3" s="1"/>
  <c r="P540" i="3" a="1"/>
  <c r="P540" i="3" s="1"/>
  <c r="P492" i="3" a="1"/>
  <c r="P492" i="3" s="1"/>
  <c r="P545" i="3" a="1"/>
  <c r="P545" i="3" s="1"/>
  <c r="AP545" i="3" s="1"/>
  <c r="P462" i="3" a="1"/>
  <c r="P462" i="3" s="1"/>
  <c r="P517" i="3" a="1"/>
  <c r="P517" i="3" s="1"/>
  <c r="P535" i="3" a="1"/>
  <c r="P535" i="3" s="1"/>
  <c r="P417" i="3" a="1"/>
  <c r="P417" i="3" s="1"/>
  <c r="P530" i="3" a="1"/>
  <c r="P530" i="3" s="1"/>
  <c r="P49" i="3" a="1"/>
  <c r="P49" i="3" s="1"/>
  <c r="P539" i="3" a="1"/>
  <c r="P539" i="3" s="1"/>
  <c r="P509" i="3" a="1"/>
  <c r="P509" i="3" s="1"/>
  <c r="P50" i="3" a="1"/>
  <c r="P50" i="3" s="1"/>
  <c r="P467" i="3" a="1"/>
  <c r="P467" i="3" s="1"/>
  <c r="P48" i="3" a="1"/>
  <c r="P48" i="3" s="1"/>
  <c r="P518" i="3" a="1"/>
  <c r="P518" i="3" s="1"/>
  <c r="W29" i="3"/>
  <c r="W74" i="3" a="1"/>
  <c r="W74" i="3" s="1"/>
  <c r="W64" i="3" a="1"/>
  <c r="W64" i="3" s="1"/>
  <c r="W70" i="3" a="1"/>
  <c r="W70" i="3" s="1"/>
  <c r="W58" i="3" a="1"/>
  <c r="W58" i="3" s="1"/>
  <c r="W75" i="3" a="1"/>
  <c r="W75" i="3" s="1"/>
  <c r="W65" i="3" a="1"/>
  <c r="W65" i="3" s="1"/>
  <c r="W59" i="3" a="1"/>
  <c r="W59" i="3" s="1"/>
  <c r="W60" i="3" a="1"/>
  <c r="W60" i="3" s="1"/>
  <c r="W67" i="3" a="1"/>
  <c r="W67" i="3" s="1"/>
  <c r="W57" i="3" a="1"/>
  <c r="W57" i="3" s="1"/>
  <c r="W62" i="3" a="1"/>
  <c r="W62" i="3" s="1"/>
  <c r="W68" i="3" a="1"/>
  <c r="W68" i="3" s="1"/>
  <c r="W87" i="3" a="1"/>
  <c r="W87" i="3" s="1"/>
  <c r="W93" i="3" a="1"/>
  <c r="W93" i="3" s="1"/>
  <c r="W97" i="3" a="1"/>
  <c r="W97" i="3" s="1"/>
  <c r="W98" i="3" a="1"/>
  <c r="W98" i="3" s="1"/>
  <c r="W99" i="3" a="1"/>
  <c r="W99" i="3" s="1"/>
  <c r="W100" i="3" a="1"/>
  <c r="W100" i="3" s="1"/>
  <c r="W113" i="3" a="1"/>
  <c r="W113" i="3" s="1"/>
  <c r="W117" i="3" a="1"/>
  <c r="W117" i="3" s="1"/>
  <c r="W120" i="3" a="1"/>
  <c r="W120" i="3" s="1"/>
  <c r="W134" i="3" a="1"/>
  <c r="W134" i="3" s="1"/>
  <c r="W137" i="3" a="1"/>
  <c r="W137" i="3" s="1"/>
  <c r="W159" i="3" a="1"/>
  <c r="W159" i="3" s="1"/>
  <c r="W172" i="3" a="1"/>
  <c r="W172" i="3" s="1"/>
  <c r="W63" i="3" a="1"/>
  <c r="W63" i="3" s="1"/>
  <c r="W82" i="3" a="1"/>
  <c r="W82" i="3" s="1"/>
  <c r="W77" i="3" a="1"/>
  <c r="W77" i="3" s="1"/>
  <c r="W92" i="3" a="1"/>
  <c r="W92" i="3" s="1"/>
  <c r="W115" i="3" a="1"/>
  <c r="W115" i="3" s="1"/>
  <c r="W127" i="3" a="1"/>
  <c r="W127" i="3" s="1"/>
  <c r="W135" i="3" a="1"/>
  <c r="W135" i="3" s="1"/>
  <c r="W73" i="3" a="1"/>
  <c r="W73" i="3" s="1"/>
  <c r="W78" i="3" a="1"/>
  <c r="W78" i="3" s="1"/>
  <c r="W89" i="3" a="1"/>
  <c r="W89" i="3" s="1"/>
  <c r="W102" i="3" a="1"/>
  <c r="W102" i="3" s="1"/>
  <c r="W107" i="3" a="1"/>
  <c r="W107" i="3" s="1"/>
  <c r="W109" i="3" a="1"/>
  <c r="W109" i="3" s="1"/>
  <c r="W112" i="3" a="1"/>
  <c r="W112" i="3" s="1"/>
  <c r="W118" i="3" a="1"/>
  <c r="W118" i="3" s="1"/>
  <c r="W79" i="3" a="1"/>
  <c r="W79" i="3" s="1"/>
  <c r="W122" i="3" a="1"/>
  <c r="W122" i="3" s="1"/>
  <c r="W72" i="3" a="1"/>
  <c r="W72" i="3" s="1"/>
  <c r="W103" i="3" a="1"/>
  <c r="W103" i="3" s="1"/>
  <c r="W85" i="3" a="1"/>
  <c r="W85" i="3" s="1"/>
  <c r="W88" i="3" a="1"/>
  <c r="W88" i="3" s="1"/>
  <c r="W114" i="3" a="1"/>
  <c r="W114" i="3" s="1"/>
  <c r="W69" i="3" a="1"/>
  <c r="W69" i="3" s="1"/>
  <c r="W80" i="3" a="1"/>
  <c r="W80" i="3" s="1"/>
  <c r="W95" i="3" a="1"/>
  <c r="W95" i="3" s="1"/>
  <c r="W119" i="3" a="1"/>
  <c r="W119" i="3" s="1"/>
  <c r="W94" i="3" a="1"/>
  <c r="W94" i="3" s="1"/>
  <c r="W104" i="3" a="1"/>
  <c r="W104" i="3" s="1"/>
  <c r="W108" i="3" a="1"/>
  <c r="W108" i="3" s="1"/>
  <c r="W84" i="3" a="1"/>
  <c r="W84" i="3" s="1"/>
  <c r="W90" i="3" a="1"/>
  <c r="W90" i="3" s="1"/>
  <c r="W125" i="3" a="1"/>
  <c r="W125" i="3" s="1"/>
  <c r="W130" i="3" a="1"/>
  <c r="W130" i="3" s="1"/>
  <c r="W140" i="3" a="1"/>
  <c r="W140" i="3" s="1"/>
  <c r="W194" i="3" a="1"/>
  <c r="W194" i="3" s="1"/>
  <c r="W208" i="3" a="1"/>
  <c r="W208" i="3" s="1"/>
  <c r="W213" i="3" a="1"/>
  <c r="W213" i="3" s="1"/>
  <c r="W220" i="3" a="1"/>
  <c r="W220" i="3" s="1"/>
  <c r="W232" i="3" a="1"/>
  <c r="W232" i="3" s="1"/>
  <c r="W235" i="3" a="1"/>
  <c r="W235" i="3" s="1"/>
  <c r="W142" i="3" a="1"/>
  <c r="W142" i="3" s="1"/>
  <c r="W150" i="3" a="1"/>
  <c r="W150" i="3" s="1"/>
  <c r="W158" i="3" a="1"/>
  <c r="W158" i="3" s="1"/>
  <c r="W164" i="3" a="1"/>
  <c r="W164" i="3" s="1"/>
  <c r="W173" i="3" a="1"/>
  <c r="W173" i="3" s="1"/>
  <c r="W183" i="3" a="1"/>
  <c r="W183" i="3" s="1"/>
  <c r="W195" i="3" a="1"/>
  <c r="W195" i="3" s="1"/>
  <c r="W139" i="3" a="1"/>
  <c r="W139" i="3" s="1"/>
  <c r="W163" i="3" a="1"/>
  <c r="W163" i="3" s="1"/>
  <c r="W178" i="3" a="1"/>
  <c r="W178" i="3" s="1"/>
  <c r="W188" i="3" a="1"/>
  <c r="W188" i="3" s="1"/>
  <c r="W190" i="3" a="1"/>
  <c r="W190" i="3" s="1"/>
  <c r="W132" i="3" a="1"/>
  <c r="W132" i="3" s="1"/>
  <c r="W144" i="3" a="1"/>
  <c r="W144" i="3" s="1"/>
  <c r="W157" i="3" a="1"/>
  <c r="W157" i="3" s="1"/>
  <c r="W83" i="3" a="1"/>
  <c r="W83" i="3" s="1"/>
  <c r="W129" i="3" a="1"/>
  <c r="W129" i="3" s="1"/>
  <c r="W133" i="3" a="1"/>
  <c r="W133" i="3" s="1"/>
  <c r="W148" i="3" a="1"/>
  <c r="W148" i="3" s="1"/>
  <c r="W170" i="3" a="1"/>
  <c r="W170" i="3" s="1"/>
  <c r="W174" i="3" a="1"/>
  <c r="W174" i="3" s="1"/>
  <c r="W185" i="3" a="1"/>
  <c r="W185" i="3" s="1"/>
  <c r="W123" i="3" a="1"/>
  <c r="W123" i="3" s="1"/>
  <c r="W162" i="3" a="1"/>
  <c r="W162" i="3" s="1"/>
  <c r="W167" i="3" a="1"/>
  <c r="W167" i="3" s="1"/>
  <c r="W168" i="3" a="1"/>
  <c r="W168" i="3" s="1"/>
  <c r="W179" i="3" a="1"/>
  <c r="W179" i="3" s="1"/>
  <c r="W153" i="3" a="1"/>
  <c r="W153" i="3" s="1"/>
  <c r="W175" i="3" a="1"/>
  <c r="W175" i="3" s="1"/>
  <c r="W138" i="3" a="1"/>
  <c r="W138" i="3" s="1"/>
  <c r="W155" i="3" a="1"/>
  <c r="W155" i="3" s="1"/>
  <c r="W128" i="3" a="1"/>
  <c r="W128" i="3" s="1"/>
  <c r="W149" i="3" a="1"/>
  <c r="W149" i="3" s="1"/>
  <c r="W160" i="3" a="1"/>
  <c r="W160" i="3" s="1"/>
  <c r="W124" i="3" a="1"/>
  <c r="W124" i="3" s="1"/>
  <c r="W143" i="3" a="1"/>
  <c r="W143" i="3" s="1"/>
  <c r="W182" i="3" a="1"/>
  <c r="W182" i="3" s="1"/>
  <c r="W145" i="3" a="1"/>
  <c r="W145" i="3" s="1"/>
  <c r="W147" i="3" a="1"/>
  <c r="W147" i="3" s="1"/>
  <c r="W165" i="3" a="1"/>
  <c r="W165" i="3" s="1"/>
  <c r="W180" i="3" a="1"/>
  <c r="W180" i="3" s="1"/>
  <c r="W193" i="3" a="1"/>
  <c r="W193" i="3" s="1"/>
  <c r="W198" i="3" a="1"/>
  <c r="W198" i="3" s="1"/>
  <c r="W202" i="3" a="1"/>
  <c r="W202" i="3" s="1"/>
  <c r="W209" i="3" a="1"/>
  <c r="W209" i="3" s="1"/>
  <c r="W234" i="3" a="1"/>
  <c r="W234" i="3" s="1"/>
  <c r="W293" i="3" a="1"/>
  <c r="W293" i="3" s="1"/>
  <c r="W184" i="3" a="1"/>
  <c r="W184" i="3" s="1"/>
  <c r="W254" i="3" a="1"/>
  <c r="W254" i="3" s="1"/>
  <c r="W257" i="3" a="1"/>
  <c r="W257" i="3" s="1"/>
  <c r="W169" i="3" a="1"/>
  <c r="W169" i="3" s="1"/>
  <c r="W214" i="3" a="1"/>
  <c r="W214" i="3" s="1"/>
  <c r="W225" i="3" a="1"/>
  <c r="W225" i="3" s="1"/>
  <c r="W227" i="3" a="1"/>
  <c r="W227" i="3" s="1"/>
  <c r="W237" i="3" a="1"/>
  <c r="W237" i="3" s="1"/>
  <c r="W242" i="3" a="1"/>
  <c r="W242" i="3" s="1"/>
  <c r="W247" i="3" a="1"/>
  <c r="W247" i="3" s="1"/>
  <c r="W152" i="3" a="1"/>
  <c r="W152" i="3" s="1"/>
  <c r="W204" i="3" a="1"/>
  <c r="W204" i="3" s="1"/>
  <c r="W223" i="3" a="1"/>
  <c r="W223" i="3" s="1"/>
  <c r="W240" i="3" a="1"/>
  <c r="W240" i="3" s="1"/>
  <c r="W244" i="3" a="1"/>
  <c r="W244" i="3" s="1"/>
  <c r="W199" i="3" a="1"/>
  <c r="W199" i="3" s="1"/>
  <c r="W219" i="3" a="1"/>
  <c r="W219" i="3" s="1"/>
  <c r="W250" i="3" a="1"/>
  <c r="W250" i="3" s="1"/>
  <c r="W228" i="3" a="1"/>
  <c r="W228" i="3" s="1"/>
  <c r="W230" i="3" a="1"/>
  <c r="W230" i="3" s="1"/>
  <c r="W189" i="3" a="1"/>
  <c r="W189" i="3" s="1"/>
  <c r="W215" i="3" a="1"/>
  <c r="W215" i="3" s="1"/>
  <c r="W217" i="3" a="1"/>
  <c r="W217" i="3" s="1"/>
  <c r="W192" i="3" a="1"/>
  <c r="W192" i="3" s="1"/>
  <c r="W203" i="3" a="1"/>
  <c r="W203" i="3" s="1"/>
  <c r="W210" i="3" a="1"/>
  <c r="W210" i="3" s="1"/>
  <c r="W233" i="3" a="1"/>
  <c r="W233" i="3" s="1"/>
  <c r="W238" i="3" a="1"/>
  <c r="W238" i="3" s="1"/>
  <c r="W105" i="3" a="1"/>
  <c r="W105" i="3" s="1"/>
  <c r="W154" i="3" a="1"/>
  <c r="W154" i="3" s="1"/>
  <c r="W177" i="3" a="1"/>
  <c r="W177" i="3" s="1"/>
  <c r="W187" i="3" a="1"/>
  <c r="W187" i="3" s="1"/>
  <c r="W110" i="3" a="1"/>
  <c r="W110" i="3" s="1"/>
  <c r="W197" i="3" a="1"/>
  <c r="W197" i="3" s="1"/>
  <c r="W200" i="3" a="1"/>
  <c r="W200" i="3" s="1"/>
  <c r="W205" i="3" a="1"/>
  <c r="W205" i="3" s="1"/>
  <c r="W222" i="3" a="1"/>
  <c r="W222" i="3" s="1"/>
  <c r="W224" i="3" a="1"/>
  <c r="W224" i="3" s="1"/>
  <c r="W212" i="3" a="1"/>
  <c r="W212" i="3" s="1"/>
  <c r="W252" i="3" a="1"/>
  <c r="W252" i="3" s="1"/>
  <c r="W253" i="3" a="1"/>
  <c r="W253" i="3" s="1"/>
  <c r="W259" i="3" a="1"/>
  <c r="W259" i="3" s="1"/>
  <c r="W273" i="3" a="1"/>
  <c r="W273" i="3" s="1"/>
  <c r="W323" i="3" a="1"/>
  <c r="W323" i="3" s="1"/>
  <c r="W344" i="3" a="1"/>
  <c r="W344" i="3" s="1"/>
  <c r="W207" i="3" a="1"/>
  <c r="W207" i="3" s="1"/>
  <c r="W248" i="3" a="1"/>
  <c r="W248" i="3" s="1"/>
  <c r="W260" i="3" a="1"/>
  <c r="W260" i="3" s="1"/>
  <c r="W267" i="3" a="1"/>
  <c r="W267" i="3" s="1"/>
  <c r="W294" i="3" a="1"/>
  <c r="W294" i="3" s="1"/>
  <c r="W313" i="3" a="1"/>
  <c r="W313" i="3" s="1"/>
  <c r="W285" i="3" a="1"/>
  <c r="W285" i="3" s="1"/>
  <c r="W290" i="3" a="1"/>
  <c r="W290" i="3" s="1"/>
  <c r="W299" i="3" a="1"/>
  <c r="W299" i="3" s="1"/>
  <c r="W308" i="3" a="1"/>
  <c r="W308" i="3" s="1"/>
  <c r="W249" i="3" a="1"/>
  <c r="W249" i="3" s="1"/>
  <c r="W268" i="3" a="1"/>
  <c r="W268" i="3" s="1"/>
  <c r="W279" i="3" a="1"/>
  <c r="W279" i="3" s="1"/>
  <c r="W282" i="3" a="1"/>
  <c r="W282" i="3" s="1"/>
  <c r="W297" i="3" a="1"/>
  <c r="W297" i="3" s="1"/>
  <c r="W309" i="3" a="1"/>
  <c r="W309" i="3" s="1"/>
  <c r="W269" i="3" a="1"/>
  <c r="W269" i="3" s="1"/>
  <c r="W304" i="3" a="1"/>
  <c r="W304" i="3" s="1"/>
  <c r="W218" i="3" a="1"/>
  <c r="W218" i="3" s="1"/>
  <c r="W243" i="3" a="1"/>
  <c r="W243" i="3" s="1"/>
  <c r="W255" i="3" a="1"/>
  <c r="W255" i="3" s="1"/>
  <c r="W262" i="3" a="1"/>
  <c r="W262" i="3" s="1"/>
  <c r="W272" i="3" a="1"/>
  <c r="W272" i="3" s="1"/>
  <c r="W287" i="3" a="1"/>
  <c r="W287" i="3" s="1"/>
  <c r="W295" i="3" a="1"/>
  <c r="W295" i="3" s="1"/>
  <c r="W263" i="3" a="1"/>
  <c r="W263" i="3" s="1"/>
  <c r="W270" i="3" a="1"/>
  <c r="W270" i="3" s="1"/>
  <c r="W302" i="3" a="1"/>
  <c r="W302" i="3" s="1"/>
  <c r="W274" i="3" a="1"/>
  <c r="W274" i="3" s="1"/>
  <c r="W275" i="3" a="1"/>
  <c r="W275" i="3" s="1"/>
  <c r="W278" i="3" a="1"/>
  <c r="W278" i="3" s="1"/>
  <c r="W284" i="3" a="1"/>
  <c r="W284" i="3" s="1"/>
  <c r="W300" i="3" a="1"/>
  <c r="W300" i="3" s="1"/>
  <c r="W305" i="3" a="1"/>
  <c r="W305" i="3" s="1"/>
  <c r="W229" i="3" a="1"/>
  <c r="W229" i="3" s="1"/>
  <c r="W239" i="3" a="1"/>
  <c r="W239" i="3" s="1"/>
  <c r="W264" i="3" a="1"/>
  <c r="W264" i="3" s="1"/>
  <c r="W288" i="3" a="1"/>
  <c r="W288" i="3" s="1"/>
  <c r="W292" i="3" a="1"/>
  <c r="W292" i="3" s="1"/>
  <c r="W245" i="3" a="1"/>
  <c r="W245" i="3" s="1"/>
  <c r="W298" i="3" a="1"/>
  <c r="W298" i="3" s="1"/>
  <c r="W258" i="3" a="1"/>
  <c r="W258" i="3" s="1"/>
  <c r="W265" i="3" a="1"/>
  <c r="W265" i="3" s="1"/>
  <c r="W335" i="3" a="1"/>
  <c r="W335" i="3" s="1"/>
  <c r="W354" i="3" a="1"/>
  <c r="W354" i="3" s="1"/>
  <c r="W359" i="3" a="1"/>
  <c r="W359" i="3" s="1"/>
  <c r="W378" i="3" a="1"/>
  <c r="W378" i="3" s="1"/>
  <c r="W410" i="3" a="1"/>
  <c r="W410" i="3" s="1"/>
  <c r="W423" i="3" a="1"/>
  <c r="W423" i="3" s="1"/>
  <c r="W312" i="3" a="1"/>
  <c r="W312" i="3" s="1"/>
  <c r="W324" i="3" a="1"/>
  <c r="W324" i="3" s="1"/>
  <c r="W333" i="3" a="1"/>
  <c r="W333" i="3" s="1"/>
  <c r="W347" i="3" a="1"/>
  <c r="W347" i="3" s="1"/>
  <c r="W348" i="3" a="1"/>
  <c r="W348" i="3" s="1"/>
  <c r="W357" i="3" a="1"/>
  <c r="W357" i="3" s="1"/>
  <c r="W372" i="3" a="1"/>
  <c r="W372" i="3" s="1"/>
  <c r="W289" i="3" a="1"/>
  <c r="W289" i="3" s="1"/>
  <c r="W338" i="3" a="1"/>
  <c r="W338" i="3" s="1"/>
  <c r="W345" i="3" a="1"/>
  <c r="W345" i="3" s="1"/>
  <c r="W365" i="3" a="1"/>
  <c r="W365" i="3" s="1"/>
  <c r="W349" i="3" a="1"/>
  <c r="W349" i="3" s="1"/>
  <c r="W364" i="3" a="1"/>
  <c r="W364" i="3" s="1"/>
  <c r="W314" i="3" a="1"/>
  <c r="W314" i="3" s="1"/>
  <c r="W317" i="3" a="1"/>
  <c r="W317" i="3" s="1"/>
  <c r="W329" i="3" a="1"/>
  <c r="W329" i="3" s="1"/>
  <c r="W342" i="3" a="1"/>
  <c r="W342" i="3" s="1"/>
  <c r="W343" i="3" a="1"/>
  <c r="W343" i="3" s="1"/>
  <c r="W350" i="3" a="1"/>
  <c r="W350" i="3" s="1"/>
  <c r="W363" i="3" a="1"/>
  <c r="W363" i="3" s="1"/>
  <c r="W327" i="3" a="1"/>
  <c r="W327" i="3" s="1"/>
  <c r="W339" i="3" a="1"/>
  <c r="W339" i="3" s="1"/>
  <c r="W355" i="3" a="1"/>
  <c r="W355" i="3" s="1"/>
  <c r="W358" i="3" a="1"/>
  <c r="W358" i="3" s="1"/>
  <c r="W325" i="3" a="1"/>
  <c r="W325" i="3" s="1"/>
  <c r="W334" i="3" a="1"/>
  <c r="W334" i="3" s="1"/>
  <c r="W319" i="3" a="1"/>
  <c r="W319" i="3" s="1"/>
  <c r="W360" i="3" a="1"/>
  <c r="W360" i="3" s="1"/>
  <c r="W307" i="3" a="1"/>
  <c r="W307" i="3" s="1"/>
  <c r="W320" i="3" a="1"/>
  <c r="W320" i="3" s="1"/>
  <c r="W322" i="3" a="1"/>
  <c r="W322" i="3" s="1"/>
  <c r="W332" i="3" a="1"/>
  <c r="W332" i="3" s="1"/>
  <c r="W352" i="3" a="1"/>
  <c r="W352" i="3" s="1"/>
  <c r="W283" i="3" a="1"/>
  <c r="W283" i="3" s="1"/>
  <c r="W310" i="3" a="1"/>
  <c r="W310" i="3" s="1"/>
  <c r="W330" i="3" a="1"/>
  <c r="W330" i="3" s="1"/>
  <c r="W337" i="3" a="1"/>
  <c r="W337" i="3" s="1"/>
  <c r="W353" i="3" a="1"/>
  <c r="W353" i="3" s="1"/>
  <c r="W362" i="3" a="1"/>
  <c r="W362" i="3" s="1"/>
  <c r="W280" i="3" a="1"/>
  <c r="W280" i="3" s="1"/>
  <c r="W328" i="3" a="1"/>
  <c r="W328" i="3" s="1"/>
  <c r="W340" i="3" a="1"/>
  <c r="W340" i="3" s="1"/>
  <c r="W368" i="3" a="1"/>
  <c r="W368" i="3" s="1"/>
  <c r="W367" i="3" a="1"/>
  <c r="W367" i="3" s="1"/>
  <c r="W373" i="3" a="1"/>
  <c r="W373" i="3" s="1"/>
  <c r="W390" i="3" a="1"/>
  <c r="W390" i="3" s="1"/>
  <c r="W397" i="3" a="1"/>
  <c r="W397" i="3" s="1"/>
  <c r="W404" i="3" a="1"/>
  <c r="W404" i="3" s="1"/>
  <c r="W408" i="3" a="1"/>
  <c r="W408" i="3" s="1"/>
  <c r="W424" i="3" a="1"/>
  <c r="W424" i="3" s="1"/>
  <c r="W439" i="3" a="1"/>
  <c r="W439" i="3" s="1"/>
  <c r="W457" i="3" a="1"/>
  <c r="W457" i="3" s="1"/>
  <c r="W462" i="3" a="1"/>
  <c r="W462" i="3" s="1"/>
  <c r="W467" i="3" a="1"/>
  <c r="W467" i="3" s="1"/>
  <c r="W303" i="3" a="1"/>
  <c r="W303" i="3" s="1"/>
  <c r="W315" i="3" a="1"/>
  <c r="W315" i="3" s="1"/>
  <c r="W369" i="3" a="1"/>
  <c r="W369" i="3" s="1"/>
  <c r="W382" i="3" a="1"/>
  <c r="W382" i="3" s="1"/>
  <c r="W415" i="3" a="1"/>
  <c r="W415" i="3" s="1"/>
  <c r="W422" i="3" a="1"/>
  <c r="W422" i="3" s="1"/>
  <c r="W374" i="3" a="1"/>
  <c r="W374" i="3" s="1"/>
  <c r="W387" i="3" a="1"/>
  <c r="W387" i="3" s="1"/>
  <c r="W370" i="3" a="1"/>
  <c r="W370" i="3" s="1"/>
  <c r="W384" i="3" a="1"/>
  <c r="W384" i="3" s="1"/>
  <c r="W392" i="3" a="1"/>
  <c r="W392" i="3" s="1"/>
  <c r="W400" i="3" a="1"/>
  <c r="W400" i="3" s="1"/>
  <c r="W407" i="3" a="1"/>
  <c r="W407" i="3" s="1"/>
  <c r="W414" i="3" a="1"/>
  <c r="W414" i="3" s="1"/>
  <c r="W430" i="3" a="1"/>
  <c r="W430" i="3" s="1"/>
  <c r="W375" i="3" a="1"/>
  <c r="W375" i="3" s="1"/>
  <c r="W389" i="3" a="1"/>
  <c r="W389" i="3" s="1"/>
  <c r="W394" i="3" a="1"/>
  <c r="W394" i="3" s="1"/>
  <c r="W403" i="3" a="1"/>
  <c r="W403" i="3" s="1"/>
  <c r="W420" i="3" a="1"/>
  <c r="W420" i="3" s="1"/>
  <c r="W429" i="3" a="1"/>
  <c r="W429" i="3" s="1"/>
  <c r="W377" i="3" a="1"/>
  <c r="W377" i="3" s="1"/>
  <c r="W413" i="3" a="1"/>
  <c r="W413" i="3" s="1"/>
  <c r="W318" i="3" a="1"/>
  <c r="W318" i="3" s="1"/>
  <c r="W379" i="3" a="1"/>
  <c r="W379" i="3" s="1"/>
  <c r="W409" i="3" a="1"/>
  <c r="W409" i="3" s="1"/>
  <c r="W419" i="3" a="1"/>
  <c r="W419" i="3" s="1"/>
  <c r="W428" i="3" a="1"/>
  <c r="W428" i="3" s="1"/>
  <c r="W277" i="3" a="1"/>
  <c r="W277" i="3" s="1"/>
  <c r="W380" i="3" a="1"/>
  <c r="W380" i="3" s="1"/>
  <c r="W383" i="3" a="1"/>
  <c r="W383" i="3" s="1"/>
  <c r="W388" i="3" a="1"/>
  <c r="W388" i="3" s="1"/>
  <c r="W399" i="3" a="1"/>
  <c r="W399" i="3" s="1"/>
  <c r="W402" i="3" a="1"/>
  <c r="W402" i="3" s="1"/>
  <c r="W418" i="3" a="1"/>
  <c r="W418" i="3" s="1"/>
  <c r="W398" i="3" a="1"/>
  <c r="W398" i="3" s="1"/>
  <c r="W412" i="3" a="1"/>
  <c r="W412" i="3" s="1"/>
  <c r="W417" i="3" a="1"/>
  <c r="W417" i="3" s="1"/>
  <c r="W427" i="3" a="1"/>
  <c r="W427" i="3" s="1"/>
  <c r="W385" i="3" a="1"/>
  <c r="W385" i="3" s="1"/>
  <c r="W393" i="3" a="1"/>
  <c r="W393" i="3" s="1"/>
  <c r="W405" i="3" a="1"/>
  <c r="W405" i="3" s="1"/>
  <c r="W395" i="3" a="1"/>
  <c r="W395" i="3" s="1"/>
  <c r="W500" i="3" a="1"/>
  <c r="W500" i="3" s="1"/>
  <c r="W512" i="3" a="1"/>
  <c r="W512" i="3" s="1"/>
  <c r="W518" i="3" a="1"/>
  <c r="W518" i="3" s="1"/>
  <c r="W535" i="3" a="1"/>
  <c r="W535" i="3" s="1"/>
  <c r="W537" i="3" a="1"/>
  <c r="W537" i="3" s="1"/>
  <c r="W52" i="3" a="1"/>
  <c r="W52" i="3" s="1"/>
  <c r="W440" i="3" a="1"/>
  <c r="W440" i="3" s="1"/>
  <c r="W447" i="3" a="1"/>
  <c r="W447" i="3" s="1"/>
  <c r="W488" i="3" a="1"/>
  <c r="W488" i="3" s="1"/>
  <c r="W524" i="3" a="1"/>
  <c r="W524" i="3" s="1"/>
  <c r="W443" i="3" a="1"/>
  <c r="W443" i="3" s="1"/>
  <c r="W454" i="3" a="1"/>
  <c r="W454" i="3" s="1"/>
  <c r="W499" i="3" a="1"/>
  <c r="W499" i="3" s="1"/>
  <c r="W505" i="3" a="1"/>
  <c r="W505" i="3" s="1"/>
  <c r="W517" i="3" a="1"/>
  <c r="W517" i="3" s="1"/>
  <c r="W523" i="3" a="1"/>
  <c r="W523" i="3" s="1"/>
  <c r="W433" i="3" a="1"/>
  <c r="W433" i="3" s="1"/>
  <c r="W434" i="3" a="1"/>
  <c r="W434" i="3" s="1"/>
  <c r="W437" i="3" a="1"/>
  <c r="W437" i="3" s="1"/>
  <c r="W450" i="3" a="1"/>
  <c r="W450" i="3" s="1"/>
  <c r="W463" i="3" a="1"/>
  <c r="W463" i="3" s="1"/>
  <c r="W468" i="3" a="1"/>
  <c r="W468" i="3" s="1"/>
  <c r="W478" i="3" a="1"/>
  <c r="W478" i="3" s="1"/>
  <c r="W483" i="3" a="1"/>
  <c r="W483" i="3" s="1"/>
  <c r="W487" i="3" a="1"/>
  <c r="W487" i="3" s="1"/>
  <c r="W432" i="3" a="1"/>
  <c r="W432" i="3" s="1"/>
  <c r="W470" i="3" a="1"/>
  <c r="W470" i="3" s="1"/>
  <c r="W498" i="3" a="1"/>
  <c r="W498" i="3" s="1"/>
  <c r="W453" i="3" a="1"/>
  <c r="W453" i="3" s="1"/>
  <c r="W458" i="3" a="1"/>
  <c r="W458" i="3" s="1"/>
  <c r="W474" i="3" a="1"/>
  <c r="W474" i="3" s="1"/>
  <c r="W484" i="3" a="1"/>
  <c r="W484" i="3" s="1"/>
  <c r="W492" i="3" a="1"/>
  <c r="W492" i="3" s="1"/>
  <c r="W493" i="3" a="1"/>
  <c r="W493" i="3" s="1"/>
  <c r="W494" i="3" a="1"/>
  <c r="W494" i="3" s="1"/>
  <c r="W465" i="3" a="1"/>
  <c r="W465" i="3" s="1"/>
  <c r="W472" i="3" a="1"/>
  <c r="W472" i="3" s="1"/>
  <c r="W485" i="3" a="1"/>
  <c r="W485" i="3" s="1"/>
  <c r="W435" i="3" a="1"/>
  <c r="W435" i="3" s="1"/>
  <c r="W438" i="3" a="1"/>
  <c r="W438" i="3" s="1"/>
  <c r="W442" i="3" a="1"/>
  <c r="W442" i="3" s="1"/>
  <c r="W449" i="3" a="1"/>
  <c r="W449" i="3" s="1"/>
  <c r="W455" i="3" a="1"/>
  <c r="W455" i="3" s="1"/>
  <c r="W480" i="3" a="1"/>
  <c r="W480" i="3" s="1"/>
  <c r="W477" i="3" a="1"/>
  <c r="W477" i="3" s="1"/>
  <c r="W445" i="3" a="1"/>
  <c r="W445" i="3" s="1"/>
  <c r="W452" i="3" a="1"/>
  <c r="W452" i="3" s="1"/>
  <c r="W490" i="3" a="1"/>
  <c r="W490" i="3" s="1"/>
  <c r="W460" i="3" a="1"/>
  <c r="W460" i="3" s="1"/>
  <c r="W464" i="3" a="1"/>
  <c r="W464" i="3" s="1"/>
  <c r="W469" i="3" a="1"/>
  <c r="W469" i="3" s="1"/>
  <c r="W479" i="3" a="1"/>
  <c r="W479" i="3" s="1"/>
  <c r="W514" i="3" a="1"/>
  <c r="W514" i="3" s="1"/>
  <c r="W543" i="3" a="1"/>
  <c r="W543" i="3" s="1"/>
  <c r="W425" i="3" a="1"/>
  <c r="W425" i="3" s="1"/>
  <c r="W502" i="3" a="1"/>
  <c r="W502" i="3" s="1"/>
  <c r="W515" i="3" a="1"/>
  <c r="W515" i="3" s="1"/>
  <c r="W532" i="3" a="1"/>
  <c r="W532" i="3" s="1"/>
  <c r="W533" i="3" a="1"/>
  <c r="W533" i="3" s="1"/>
  <c r="W50" i="3" a="1"/>
  <c r="W50" i="3" s="1"/>
  <c r="W482" i="3" a="1"/>
  <c r="W482" i="3" s="1"/>
  <c r="W507" i="3" a="1"/>
  <c r="W507" i="3" s="1"/>
  <c r="W542" i="3" a="1"/>
  <c r="W542" i="3" s="1"/>
  <c r="W459" i="3" a="1"/>
  <c r="W459" i="3" s="1"/>
  <c r="W473" i="3" a="1"/>
  <c r="W473" i="3" s="1"/>
  <c r="W508" i="3" a="1"/>
  <c r="W508" i="3" s="1"/>
  <c r="W545" i="3" a="1"/>
  <c r="W545" i="3" s="1"/>
  <c r="AW545" i="3" s="1"/>
  <c r="W489" i="3" a="1"/>
  <c r="W489" i="3" s="1"/>
  <c r="W495" i="3" a="1"/>
  <c r="W495" i="3" s="1"/>
  <c r="W509" i="3" a="1"/>
  <c r="W509" i="3" s="1"/>
  <c r="W510" i="3" a="1"/>
  <c r="W510" i="3" s="1"/>
  <c r="W525" i="3" a="1"/>
  <c r="W525" i="3" s="1"/>
  <c r="W540" i="3" a="1"/>
  <c r="W540" i="3" s="1"/>
  <c r="W475" i="3" a="1"/>
  <c r="W475" i="3" s="1"/>
  <c r="W503" i="3" a="1"/>
  <c r="W503" i="3" s="1"/>
  <c r="W504" i="3" a="1"/>
  <c r="W504" i="3" s="1"/>
  <c r="W519" i="3" a="1"/>
  <c r="W519" i="3" s="1"/>
  <c r="W53" i="3" a="1"/>
  <c r="W53" i="3" s="1"/>
  <c r="W497" i="3" a="1"/>
  <c r="W497" i="3" s="1"/>
  <c r="W520" i="3" a="1"/>
  <c r="W520" i="3" s="1"/>
  <c r="W530" i="3" a="1"/>
  <c r="W530" i="3" s="1"/>
  <c r="W534" i="3" a="1"/>
  <c r="W534" i="3" s="1"/>
  <c r="W539" i="3" a="1"/>
  <c r="W539" i="3" s="1"/>
  <c r="W54" i="3" a="1"/>
  <c r="W54" i="3" s="1"/>
  <c r="W448" i="3" a="1"/>
  <c r="W448" i="3" s="1"/>
  <c r="W527" i="3" a="1"/>
  <c r="W527" i="3" s="1"/>
  <c r="W529" i="3" a="1"/>
  <c r="W529" i="3" s="1"/>
  <c r="W544" i="3" a="1"/>
  <c r="W544" i="3" s="1"/>
  <c r="W55" i="3" a="1"/>
  <c r="W55" i="3" s="1"/>
  <c r="W513" i="3" a="1"/>
  <c r="W513" i="3" s="1"/>
  <c r="W538" i="3" a="1"/>
  <c r="W538" i="3" s="1"/>
  <c r="W48" i="3" a="1"/>
  <c r="W48" i="3" s="1"/>
  <c r="W444" i="3" a="1"/>
  <c r="W444" i="3" s="1"/>
  <c r="W47" i="3" a="1"/>
  <c r="W47" i="3" s="1"/>
  <c r="W49" i="3" a="1"/>
  <c r="W49" i="3" s="1"/>
  <c r="W522" i="3" a="1"/>
  <c r="W522" i="3" s="1"/>
  <c r="W528" i="3" a="1"/>
  <c r="W528" i="3" s="1"/>
  <c r="AE545" i="3"/>
  <c r="AT542" i="3"/>
  <c r="AT545" i="3"/>
  <c r="K29" i="3"/>
  <c r="K58" i="3" a="1"/>
  <c r="K58" i="3" s="1"/>
  <c r="K64" i="3" a="1"/>
  <c r="K64" i="3" s="1"/>
  <c r="K70" i="3" a="1"/>
  <c r="K70" i="3" s="1"/>
  <c r="K82" i="3" a="1"/>
  <c r="K82" i="3" s="1"/>
  <c r="K65" i="3" a="1"/>
  <c r="K65" i="3" s="1"/>
  <c r="K75" i="3" a="1"/>
  <c r="K75" i="3" s="1"/>
  <c r="K79" i="3" a="1"/>
  <c r="K79" i="3" s="1"/>
  <c r="K80" i="3" a="1"/>
  <c r="K80" i="3" s="1"/>
  <c r="K59" i="3" a="1"/>
  <c r="K59" i="3" s="1"/>
  <c r="K60" i="3" a="1"/>
  <c r="K60" i="3" s="1"/>
  <c r="K57" i="3" a="1"/>
  <c r="K57" i="3" s="1"/>
  <c r="K62" i="3" a="1"/>
  <c r="K62" i="3" s="1"/>
  <c r="K63" i="3" a="1"/>
  <c r="K63" i="3" s="1"/>
  <c r="K67" i="3" a="1"/>
  <c r="K67" i="3" s="1"/>
  <c r="K98" i="3" a="1"/>
  <c r="K98" i="3" s="1"/>
  <c r="K99" i="3" a="1"/>
  <c r="K99" i="3" s="1"/>
  <c r="K100" i="3" a="1"/>
  <c r="K100" i="3" s="1"/>
  <c r="K140" i="3" a="1"/>
  <c r="K140" i="3" s="1"/>
  <c r="K152" i="3" a="1"/>
  <c r="K152" i="3" s="1"/>
  <c r="K177" i="3" a="1"/>
  <c r="K177" i="3" s="1"/>
  <c r="K74" i="3" a="1"/>
  <c r="K74" i="3" s="1"/>
  <c r="K78" i="3" a="1"/>
  <c r="K78" i="3" s="1"/>
  <c r="K109" i="3" a="1"/>
  <c r="K109" i="3" s="1"/>
  <c r="K127" i="3" a="1"/>
  <c r="K127" i="3" s="1"/>
  <c r="K68" i="3" a="1"/>
  <c r="K68" i="3" s="1"/>
  <c r="K85" i="3" a="1"/>
  <c r="K85" i="3" s="1"/>
  <c r="K107" i="3" a="1"/>
  <c r="K107" i="3" s="1"/>
  <c r="K118" i="3" a="1"/>
  <c r="K118" i="3" s="1"/>
  <c r="K88" i="3" a="1"/>
  <c r="K88" i="3" s="1"/>
  <c r="K95" i="3" a="1"/>
  <c r="K95" i="3" s="1"/>
  <c r="K102" i="3" a="1"/>
  <c r="K102" i="3" s="1"/>
  <c r="K112" i="3" a="1"/>
  <c r="K112" i="3" s="1"/>
  <c r="K128" i="3" a="1"/>
  <c r="K128" i="3" s="1"/>
  <c r="K84" i="3" a="1"/>
  <c r="K84" i="3" s="1"/>
  <c r="K94" i="3" a="1"/>
  <c r="K94" i="3" s="1"/>
  <c r="K114" i="3" a="1"/>
  <c r="K114" i="3" s="1"/>
  <c r="K73" i="3" a="1"/>
  <c r="K73" i="3" s="1"/>
  <c r="K103" i="3" a="1"/>
  <c r="K103" i="3" s="1"/>
  <c r="K122" i="3" a="1"/>
  <c r="K122" i="3" s="1"/>
  <c r="K83" i="3" a="1"/>
  <c r="K83" i="3" s="1"/>
  <c r="K108" i="3" a="1"/>
  <c r="K108" i="3" s="1"/>
  <c r="K119" i="3" a="1"/>
  <c r="K119" i="3" s="1"/>
  <c r="K90" i="3" a="1"/>
  <c r="K90" i="3" s="1"/>
  <c r="K93" i="3" a="1"/>
  <c r="K93" i="3" s="1"/>
  <c r="K104" i="3" a="1"/>
  <c r="K104" i="3" s="1"/>
  <c r="K72" i="3" a="1"/>
  <c r="K72" i="3" s="1"/>
  <c r="K87" i="3" a="1"/>
  <c r="K87" i="3" s="1"/>
  <c r="K110" i="3" a="1"/>
  <c r="K110" i="3" s="1"/>
  <c r="K113" i="3" a="1"/>
  <c r="K113" i="3" s="1"/>
  <c r="K92" i="3" a="1"/>
  <c r="K92" i="3" s="1"/>
  <c r="K69" i="3" a="1"/>
  <c r="K69" i="3" s="1"/>
  <c r="K97" i="3" a="1"/>
  <c r="K97" i="3" s="1"/>
  <c r="K105" i="3" a="1"/>
  <c r="K105" i="3" s="1"/>
  <c r="K115" i="3" a="1"/>
  <c r="K115" i="3" s="1"/>
  <c r="K117" i="3" a="1"/>
  <c r="K117" i="3" s="1"/>
  <c r="K120" i="3" a="1"/>
  <c r="K120" i="3" s="1"/>
  <c r="K139" i="3" a="1"/>
  <c r="K139" i="3" s="1"/>
  <c r="K144" i="3" a="1"/>
  <c r="K144" i="3" s="1"/>
  <c r="K162" i="3" a="1"/>
  <c r="K162" i="3" s="1"/>
  <c r="K167" i="3" a="1"/>
  <c r="K167" i="3" s="1"/>
  <c r="K178" i="3" a="1"/>
  <c r="K178" i="3" s="1"/>
  <c r="K183" i="3" a="1"/>
  <c r="K183" i="3" s="1"/>
  <c r="K200" i="3" a="1"/>
  <c r="K200" i="3" s="1"/>
  <c r="K210" i="3" a="1"/>
  <c r="K210" i="3" s="1"/>
  <c r="K219" i="3" a="1"/>
  <c r="K219" i="3" s="1"/>
  <c r="K234" i="3" a="1"/>
  <c r="K234" i="3" s="1"/>
  <c r="K239" i="3" a="1"/>
  <c r="K239" i="3" s="1"/>
  <c r="K77" i="3" a="1"/>
  <c r="K77" i="3" s="1"/>
  <c r="K124" i="3" a="1"/>
  <c r="K124" i="3" s="1"/>
  <c r="K133" i="3" a="1"/>
  <c r="K133" i="3" s="1"/>
  <c r="K135" i="3" a="1"/>
  <c r="K135" i="3" s="1"/>
  <c r="K185" i="3" a="1"/>
  <c r="K185" i="3" s="1"/>
  <c r="K198" i="3" a="1"/>
  <c r="K198" i="3" s="1"/>
  <c r="K130" i="3" a="1"/>
  <c r="K130" i="3" s="1"/>
  <c r="K138" i="3" a="1"/>
  <c r="K138" i="3" s="1"/>
  <c r="K148" i="3" a="1"/>
  <c r="K148" i="3" s="1"/>
  <c r="K155" i="3" a="1"/>
  <c r="K155" i="3" s="1"/>
  <c r="K170" i="3" a="1"/>
  <c r="K170" i="3" s="1"/>
  <c r="K174" i="3" a="1"/>
  <c r="K174" i="3" s="1"/>
  <c r="K192" i="3" a="1"/>
  <c r="K192" i="3" s="1"/>
  <c r="K199" i="3" a="1"/>
  <c r="K199" i="3" s="1"/>
  <c r="K153" i="3" a="1"/>
  <c r="K153" i="3" s="1"/>
  <c r="K160" i="3" a="1"/>
  <c r="K160" i="3" s="1"/>
  <c r="K179" i="3" a="1"/>
  <c r="K179" i="3" s="1"/>
  <c r="K143" i="3" a="1"/>
  <c r="K143" i="3" s="1"/>
  <c r="K184" i="3" a="1"/>
  <c r="K184" i="3" s="1"/>
  <c r="K125" i="3" a="1"/>
  <c r="K125" i="3" s="1"/>
  <c r="K132" i="3" a="1"/>
  <c r="K132" i="3" s="1"/>
  <c r="K159" i="3" a="1"/>
  <c r="K159" i="3" s="1"/>
  <c r="K175" i="3" a="1"/>
  <c r="K175" i="3" s="1"/>
  <c r="K187" i="3" a="1"/>
  <c r="K187" i="3" s="1"/>
  <c r="K129" i="3" a="1"/>
  <c r="K129" i="3" s="1"/>
  <c r="K134" i="3" a="1"/>
  <c r="K134" i="3" s="1"/>
  <c r="K149" i="3" a="1"/>
  <c r="K149" i="3" s="1"/>
  <c r="K165" i="3" a="1"/>
  <c r="K165" i="3" s="1"/>
  <c r="K182" i="3" a="1"/>
  <c r="K182" i="3" s="1"/>
  <c r="K89" i="3" a="1"/>
  <c r="K89" i="3" s="1"/>
  <c r="K158" i="3" a="1"/>
  <c r="K158" i="3" s="1"/>
  <c r="K137" i="3" a="1"/>
  <c r="K137" i="3" s="1"/>
  <c r="K145" i="3" a="1"/>
  <c r="K145" i="3" s="1"/>
  <c r="K154" i="3" a="1"/>
  <c r="K154" i="3" s="1"/>
  <c r="K164" i="3" a="1"/>
  <c r="K164" i="3" s="1"/>
  <c r="K169" i="3" a="1"/>
  <c r="K169" i="3" s="1"/>
  <c r="K180" i="3" a="1"/>
  <c r="K180" i="3" s="1"/>
  <c r="K123" i="3" a="1"/>
  <c r="K123" i="3" s="1"/>
  <c r="K147" i="3" a="1"/>
  <c r="K147" i="3" s="1"/>
  <c r="K172" i="3" a="1"/>
  <c r="K172" i="3" s="1"/>
  <c r="K157" i="3" a="1"/>
  <c r="K157" i="3" s="1"/>
  <c r="K163" i="3" a="1"/>
  <c r="K163" i="3" s="1"/>
  <c r="K168" i="3" a="1"/>
  <c r="K168" i="3" s="1"/>
  <c r="K225" i="3" a="1"/>
  <c r="K225" i="3" s="1"/>
  <c r="K244" i="3" a="1"/>
  <c r="K244" i="3" s="1"/>
  <c r="K274" i="3" a="1"/>
  <c r="K274" i="3" s="1"/>
  <c r="K287" i="3" a="1"/>
  <c r="K287" i="3" s="1"/>
  <c r="K289" i="3" a="1"/>
  <c r="K289" i="3" s="1"/>
  <c r="K142" i="3" a="1"/>
  <c r="K142" i="3" s="1"/>
  <c r="K194" i="3" a="1"/>
  <c r="K194" i="3" s="1"/>
  <c r="K223" i="3" a="1"/>
  <c r="K223" i="3" s="1"/>
  <c r="K232" i="3" a="1"/>
  <c r="K232" i="3" s="1"/>
  <c r="K250" i="3" a="1"/>
  <c r="K250" i="3" s="1"/>
  <c r="K252" i="3" a="1"/>
  <c r="K252" i="3" s="1"/>
  <c r="K230" i="3" a="1"/>
  <c r="K230" i="3" s="1"/>
  <c r="K237" i="3" a="1"/>
  <c r="K237" i="3" s="1"/>
  <c r="K240" i="3" a="1"/>
  <c r="K240" i="3" s="1"/>
  <c r="K208" i="3" a="1"/>
  <c r="K208" i="3" s="1"/>
  <c r="K213" i="3" a="1"/>
  <c r="K213" i="3" s="1"/>
  <c r="K215" i="3" a="1"/>
  <c r="K215" i="3" s="1"/>
  <c r="K217" i="3" a="1"/>
  <c r="K217" i="3" s="1"/>
  <c r="K188" i="3" a="1"/>
  <c r="K188" i="3" s="1"/>
  <c r="K195" i="3" a="1"/>
  <c r="K195" i="3" s="1"/>
  <c r="K203" i="3" a="1"/>
  <c r="K203" i="3" s="1"/>
  <c r="K228" i="3" a="1"/>
  <c r="K228" i="3" s="1"/>
  <c r="K235" i="3" a="1"/>
  <c r="K235" i="3" s="1"/>
  <c r="K233" i="3" a="1"/>
  <c r="K233" i="3" s="1"/>
  <c r="K238" i="3" a="1"/>
  <c r="K238" i="3" s="1"/>
  <c r="K190" i="3" a="1"/>
  <c r="K190" i="3" s="1"/>
  <c r="K205" i="3" a="1"/>
  <c r="K205" i="3" s="1"/>
  <c r="K224" i="3" a="1"/>
  <c r="K224" i="3" s="1"/>
  <c r="K243" i="3" a="1"/>
  <c r="K243" i="3" s="1"/>
  <c r="K249" i="3" a="1"/>
  <c r="K249" i="3" s="1"/>
  <c r="K189" i="3" a="1"/>
  <c r="K189" i="3" s="1"/>
  <c r="K222" i="3" a="1"/>
  <c r="K222" i="3" s="1"/>
  <c r="K193" i="3" a="1"/>
  <c r="K193" i="3" s="1"/>
  <c r="K202" i="3" a="1"/>
  <c r="K202" i="3" s="1"/>
  <c r="K212" i="3" a="1"/>
  <c r="K212" i="3" s="1"/>
  <c r="K218" i="3" a="1"/>
  <c r="K218" i="3" s="1"/>
  <c r="K220" i="3" a="1"/>
  <c r="K220" i="3" s="1"/>
  <c r="K150" i="3" a="1"/>
  <c r="K150" i="3" s="1"/>
  <c r="K197" i="3" a="1"/>
  <c r="K197" i="3" s="1"/>
  <c r="K207" i="3" a="1"/>
  <c r="K207" i="3" s="1"/>
  <c r="K214" i="3" a="1"/>
  <c r="K214" i="3" s="1"/>
  <c r="K229" i="3" a="1"/>
  <c r="K229" i="3" s="1"/>
  <c r="K173" i="3" a="1"/>
  <c r="K173" i="3" s="1"/>
  <c r="K204" i="3" a="1"/>
  <c r="K204" i="3" s="1"/>
  <c r="K242" i="3" a="1"/>
  <c r="K242" i="3" s="1"/>
  <c r="K245" i="3" a="1"/>
  <c r="K245" i="3" s="1"/>
  <c r="K267" i="3" a="1"/>
  <c r="K267" i="3" s="1"/>
  <c r="K272" i="3" a="1"/>
  <c r="K272" i="3" s="1"/>
  <c r="K290" i="3" a="1"/>
  <c r="K290" i="3" s="1"/>
  <c r="K294" i="3" a="1"/>
  <c r="K294" i="3" s="1"/>
  <c r="K319" i="3" a="1"/>
  <c r="K319" i="3" s="1"/>
  <c r="K339" i="3" a="1"/>
  <c r="K339" i="3" s="1"/>
  <c r="K344" i="3" a="1"/>
  <c r="K344" i="3" s="1"/>
  <c r="K355" i="3" a="1"/>
  <c r="K355" i="3" s="1"/>
  <c r="K253" i="3" a="1"/>
  <c r="K253" i="3" s="1"/>
  <c r="K260" i="3" a="1"/>
  <c r="K260" i="3" s="1"/>
  <c r="K277" i="3" a="1"/>
  <c r="K277" i="3" s="1"/>
  <c r="K280" i="3" a="1"/>
  <c r="K280" i="3" s="1"/>
  <c r="K283" i="3" a="1"/>
  <c r="K283" i="3" s="1"/>
  <c r="K297" i="3" a="1"/>
  <c r="K297" i="3" s="1"/>
  <c r="K308" i="3" a="1"/>
  <c r="K308" i="3" s="1"/>
  <c r="K227" i="3" a="1"/>
  <c r="K227" i="3" s="1"/>
  <c r="K257" i="3" a="1"/>
  <c r="K257" i="3" s="1"/>
  <c r="K268" i="3" a="1"/>
  <c r="K268" i="3" s="1"/>
  <c r="K304" i="3" a="1"/>
  <c r="K304" i="3" s="1"/>
  <c r="K295" i="3" a="1"/>
  <c r="K295" i="3" s="1"/>
  <c r="K302" i="3" a="1"/>
  <c r="K302" i="3" s="1"/>
  <c r="K309" i="3" a="1"/>
  <c r="K309" i="3" s="1"/>
  <c r="K248" i="3" a="1"/>
  <c r="K248" i="3" s="1"/>
  <c r="K262" i="3" a="1"/>
  <c r="K262" i="3" s="1"/>
  <c r="K269" i="3" a="1"/>
  <c r="K269" i="3" s="1"/>
  <c r="K209" i="3" a="1"/>
  <c r="K209" i="3" s="1"/>
  <c r="K247" i="3" a="1"/>
  <c r="K247" i="3" s="1"/>
  <c r="K270" i="3" a="1"/>
  <c r="K270" i="3" s="1"/>
  <c r="K279" i="3" a="1"/>
  <c r="K279" i="3" s="1"/>
  <c r="K282" i="3" a="1"/>
  <c r="K282" i="3" s="1"/>
  <c r="K285" i="3" a="1"/>
  <c r="K285" i="3" s="1"/>
  <c r="K300" i="3" a="1"/>
  <c r="K300" i="3" s="1"/>
  <c r="K255" i="3" a="1"/>
  <c r="K255" i="3" s="1"/>
  <c r="K263" i="3" a="1"/>
  <c r="K263" i="3" s="1"/>
  <c r="K292" i="3" a="1"/>
  <c r="K292" i="3" s="1"/>
  <c r="K298" i="3" a="1"/>
  <c r="K298" i="3" s="1"/>
  <c r="K305" i="3" a="1"/>
  <c r="K305" i="3" s="1"/>
  <c r="K264" i="3" a="1"/>
  <c r="K264" i="3" s="1"/>
  <c r="K288" i="3" a="1"/>
  <c r="K288" i="3" s="1"/>
  <c r="K273" i="3" a="1"/>
  <c r="K273" i="3" s="1"/>
  <c r="K258" i="3" a="1"/>
  <c r="K258" i="3" s="1"/>
  <c r="K265" i="3" a="1"/>
  <c r="K265" i="3" s="1"/>
  <c r="K278" i="3" a="1"/>
  <c r="K278" i="3" s="1"/>
  <c r="K284" i="3" a="1"/>
  <c r="K284" i="3" s="1"/>
  <c r="K293" i="3" a="1"/>
  <c r="K293" i="3" s="1"/>
  <c r="K303" i="3" a="1"/>
  <c r="K303" i="3" s="1"/>
  <c r="K307" i="3" a="1"/>
  <c r="K307" i="3" s="1"/>
  <c r="K299" i="3" a="1"/>
  <c r="K299" i="3" s="1"/>
  <c r="K310" i="3" a="1"/>
  <c r="K310" i="3" s="1"/>
  <c r="K357" i="3" a="1"/>
  <c r="K357" i="3" s="1"/>
  <c r="K385" i="3" a="1"/>
  <c r="K385" i="3" s="1"/>
  <c r="K387" i="3" a="1"/>
  <c r="K387" i="3" s="1"/>
  <c r="K419" i="3" a="1"/>
  <c r="K419" i="3" s="1"/>
  <c r="K434" i="3" a="1"/>
  <c r="K434" i="3" s="1"/>
  <c r="K329" i="3" a="1"/>
  <c r="K329" i="3" s="1"/>
  <c r="K348" i="3" a="1"/>
  <c r="K348" i="3" s="1"/>
  <c r="K370" i="3" a="1"/>
  <c r="K370" i="3" s="1"/>
  <c r="K259" i="3" a="1"/>
  <c r="K259" i="3" s="1"/>
  <c r="K275" i="3" a="1"/>
  <c r="K275" i="3" s="1"/>
  <c r="K315" i="3" a="1"/>
  <c r="K315" i="3" s="1"/>
  <c r="K318" i="3" a="1"/>
  <c r="K318" i="3" s="1"/>
  <c r="K327" i="3" a="1"/>
  <c r="K327" i="3" s="1"/>
  <c r="K345" i="3" a="1"/>
  <c r="K345" i="3" s="1"/>
  <c r="K347" i="3" a="1"/>
  <c r="K347" i="3" s="1"/>
  <c r="K349" i="3" a="1"/>
  <c r="K349" i="3" s="1"/>
  <c r="K380" i="3" a="1"/>
  <c r="K380" i="3" s="1"/>
  <c r="K342" i="3" a="1"/>
  <c r="K342" i="3" s="1"/>
  <c r="K350" i="3" a="1"/>
  <c r="K350" i="3" s="1"/>
  <c r="K358" i="3" a="1"/>
  <c r="K358" i="3" s="1"/>
  <c r="K360" i="3" a="1"/>
  <c r="K360" i="3" s="1"/>
  <c r="K312" i="3" a="1"/>
  <c r="K312" i="3" s="1"/>
  <c r="K325" i="3" a="1"/>
  <c r="K325" i="3" s="1"/>
  <c r="K334" i="3" a="1"/>
  <c r="K334" i="3" s="1"/>
  <c r="K362" i="3" a="1"/>
  <c r="K362" i="3" s="1"/>
  <c r="K369" i="3" a="1"/>
  <c r="K369" i="3" s="1"/>
  <c r="K254" i="3" a="1"/>
  <c r="K254" i="3" s="1"/>
  <c r="K332" i="3" a="1"/>
  <c r="K332" i="3" s="1"/>
  <c r="K343" i="3" a="1"/>
  <c r="K343" i="3" s="1"/>
  <c r="K367" i="3" a="1"/>
  <c r="K367" i="3" s="1"/>
  <c r="K368" i="3" a="1"/>
  <c r="K368" i="3" s="1"/>
  <c r="K314" i="3" a="1"/>
  <c r="K314" i="3" s="1"/>
  <c r="K317" i="3" a="1"/>
  <c r="K317" i="3" s="1"/>
  <c r="K330" i="3" a="1"/>
  <c r="K330" i="3" s="1"/>
  <c r="K322" i="3" a="1"/>
  <c r="K322" i="3" s="1"/>
  <c r="K352" i="3" a="1"/>
  <c r="K352" i="3" s="1"/>
  <c r="K320" i="3" a="1"/>
  <c r="K320" i="3" s="1"/>
  <c r="K328" i="3" a="1"/>
  <c r="K328" i="3" s="1"/>
  <c r="K337" i="3" a="1"/>
  <c r="K337" i="3" s="1"/>
  <c r="K340" i="3" a="1"/>
  <c r="K340" i="3" s="1"/>
  <c r="K353" i="3" a="1"/>
  <c r="K353" i="3" s="1"/>
  <c r="K359" i="3" a="1"/>
  <c r="K359" i="3" s="1"/>
  <c r="K365" i="3" a="1"/>
  <c r="K365" i="3" s="1"/>
  <c r="K323" i="3" a="1"/>
  <c r="K323" i="3" s="1"/>
  <c r="K335" i="3" a="1"/>
  <c r="K335" i="3" s="1"/>
  <c r="K364" i="3" a="1"/>
  <c r="K364" i="3" s="1"/>
  <c r="K324" i="3" a="1"/>
  <c r="K324" i="3" s="1"/>
  <c r="K333" i="3" a="1"/>
  <c r="K333" i="3" s="1"/>
  <c r="K354" i="3" a="1"/>
  <c r="K354" i="3" s="1"/>
  <c r="K389" i="3" a="1"/>
  <c r="K389" i="3" s="1"/>
  <c r="K400" i="3" a="1"/>
  <c r="K400" i="3" s="1"/>
  <c r="K403" i="3" a="1"/>
  <c r="K403" i="3" s="1"/>
  <c r="K465" i="3" a="1"/>
  <c r="K465" i="3" s="1"/>
  <c r="K477" i="3" a="1"/>
  <c r="K477" i="3" s="1"/>
  <c r="K375" i="3" a="1"/>
  <c r="K375" i="3" s="1"/>
  <c r="K394" i="3" a="1"/>
  <c r="K394" i="3" s="1"/>
  <c r="K407" i="3" a="1"/>
  <c r="K407" i="3" s="1"/>
  <c r="K413" i="3" a="1"/>
  <c r="K413" i="3" s="1"/>
  <c r="K428" i="3" a="1"/>
  <c r="K428" i="3" s="1"/>
  <c r="K418" i="3" a="1"/>
  <c r="K418" i="3" s="1"/>
  <c r="K427" i="3" a="1"/>
  <c r="K427" i="3" s="1"/>
  <c r="K435" i="3" a="1"/>
  <c r="K435" i="3" s="1"/>
  <c r="K338" i="3" a="1"/>
  <c r="K338" i="3" s="1"/>
  <c r="K372" i="3" a="1"/>
  <c r="K372" i="3" s="1"/>
  <c r="K399" i="3" a="1"/>
  <c r="K399" i="3" s="1"/>
  <c r="K402" i="3" a="1"/>
  <c r="K402" i="3" s="1"/>
  <c r="K409" i="3" a="1"/>
  <c r="K409" i="3" s="1"/>
  <c r="K412" i="3" a="1"/>
  <c r="K412" i="3" s="1"/>
  <c r="K433" i="3" a="1"/>
  <c r="K433" i="3" s="1"/>
  <c r="K383" i="3" a="1"/>
  <c r="K383" i="3" s="1"/>
  <c r="K388" i="3" a="1"/>
  <c r="K388" i="3" s="1"/>
  <c r="K398" i="3" a="1"/>
  <c r="K398" i="3" s="1"/>
  <c r="K417" i="3" a="1"/>
  <c r="K417" i="3" s="1"/>
  <c r="K424" i="3" a="1"/>
  <c r="K424" i="3" s="1"/>
  <c r="K377" i="3" a="1"/>
  <c r="K377" i="3" s="1"/>
  <c r="K378" i="3" a="1"/>
  <c r="K378" i="3" s="1"/>
  <c r="K405" i="3" a="1"/>
  <c r="K405" i="3" s="1"/>
  <c r="K423" i="3" a="1"/>
  <c r="K423" i="3" s="1"/>
  <c r="K425" i="3" a="1"/>
  <c r="K425" i="3" s="1"/>
  <c r="K379" i="3" a="1"/>
  <c r="K379" i="3" s="1"/>
  <c r="K393" i="3" a="1"/>
  <c r="K393" i="3" s="1"/>
  <c r="K408" i="3" a="1"/>
  <c r="K408" i="3" s="1"/>
  <c r="K415" i="3" a="1"/>
  <c r="K415" i="3" s="1"/>
  <c r="K395" i="3" a="1"/>
  <c r="K395" i="3" s="1"/>
  <c r="K422" i="3" a="1"/>
  <c r="K422" i="3" s="1"/>
  <c r="K313" i="3" a="1"/>
  <c r="K313" i="3" s="1"/>
  <c r="K390" i="3" a="1"/>
  <c r="K390" i="3" s="1"/>
  <c r="K404" i="3" a="1"/>
  <c r="K404" i="3" s="1"/>
  <c r="K397" i="3" a="1"/>
  <c r="K397" i="3" s="1"/>
  <c r="K410" i="3" a="1"/>
  <c r="K410" i="3" s="1"/>
  <c r="K414" i="3" a="1"/>
  <c r="K414" i="3" s="1"/>
  <c r="K463" i="3" a="1"/>
  <c r="K463" i="3" s="1"/>
  <c r="K470" i="3" a="1"/>
  <c r="K470" i="3" s="1"/>
  <c r="K478" i="3" a="1"/>
  <c r="K478" i="3" s="1"/>
  <c r="K489" i="3" a="1"/>
  <c r="K489" i="3" s="1"/>
  <c r="K529" i="3" a="1"/>
  <c r="K529" i="3" s="1"/>
  <c r="K544" i="3" a="1"/>
  <c r="K544" i="3" s="1"/>
  <c r="K53" i="3" a="1"/>
  <c r="K53" i="3" s="1"/>
  <c r="K382" i="3" a="1"/>
  <c r="K382" i="3" s="1"/>
  <c r="K437" i="3" a="1"/>
  <c r="K437" i="3" s="1"/>
  <c r="K453" i="3" a="1"/>
  <c r="K453" i="3" s="1"/>
  <c r="K474" i="3" a="1"/>
  <c r="K474" i="3" s="1"/>
  <c r="K483" i="3" a="1"/>
  <c r="K483" i="3" s="1"/>
  <c r="K503" i="3" a="1"/>
  <c r="K503" i="3" s="1"/>
  <c r="K509" i="3" a="1"/>
  <c r="K509" i="3" s="1"/>
  <c r="K515" i="3" a="1"/>
  <c r="K515" i="3" s="1"/>
  <c r="K527" i="3" a="1"/>
  <c r="K527" i="3" s="1"/>
  <c r="K480" i="3" a="1"/>
  <c r="K480" i="3" s="1"/>
  <c r="K488" i="3" a="1"/>
  <c r="K488" i="3" s="1"/>
  <c r="K392" i="3" a="1"/>
  <c r="K392" i="3" s="1"/>
  <c r="K442" i="3" a="1"/>
  <c r="K442" i="3" s="1"/>
  <c r="K445" i="3" a="1"/>
  <c r="K445" i="3" s="1"/>
  <c r="K449" i="3" a="1"/>
  <c r="K449" i="3" s="1"/>
  <c r="K458" i="3" a="1"/>
  <c r="K458" i="3" s="1"/>
  <c r="K460" i="3" a="1"/>
  <c r="K460" i="3" s="1"/>
  <c r="K467" i="3" a="1"/>
  <c r="K467" i="3" s="1"/>
  <c r="K502" i="3" a="1"/>
  <c r="K502" i="3" s="1"/>
  <c r="K438" i="3" a="1"/>
  <c r="K438" i="3" s="1"/>
  <c r="K455" i="3" a="1"/>
  <c r="K455" i="3" s="1"/>
  <c r="K472" i="3" a="1"/>
  <c r="K472" i="3" s="1"/>
  <c r="K484" i="3" a="1"/>
  <c r="K484" i="3" s="1"/>
  <c r="K487" i="3" a="1"/>
  <c r="K487" i="3" s="1"/>
  <c r="K432" i="3" a="1"/>
  <c r="K432" i="3" s="1"/>
  <c r="K448" i="3" a="1"/>
  <c r="K448" i="3" s="1"/>
  <c r="K452" i="3" a="1"/>
  <c r="K452" i="3" s="1"/>
  <c r="K457" i="3" a="1"/>
  <c r="K457" i="3" s="1"/>
  <c r="K462" i="3" a="1"/>
  <c r="K462" i="3" s="1"/>
  <c r="K493" i="3" a="1"/>
  <c r="K493" i="3" s="1"/>
  <c r="K494" i="3" a="1"/>
  <c r="K494" i="3" s="1"/>
  <c r="K373" i="3" a="1"/>
  <c r="K373" i="3" s="1"/>
  <c r="K384" i="3" a="1"/>
  <c r="K384" i="3" s="1"/>
  <c r="K429" i="3" a="1"/>
  <c r="K429" i="3" s="1"/>
  <c r="K464" i="3" a="1"/>
  <c r="K464" i="3" s="1"/>
  <c r="K469" i="3" a="1"/>
  <c r="K469" i="3" s="1"/>
  <c r="K485" i="3" a="1"/>
  <c r="K485" i="3" s="1"/>
  <c r="K492" i="3" a="1"/>
  <c r="K492" i="3" s="1"/>
  <c r="K420" i="3" a="1"/>
  <c r="K420" i="3" s="1"/>
  <c r="K430" i="3" a="1"/>
  <c r="K430" i="3" s="1"/>
  <c r="K439" i="3" a="1"/>
  <c r="K439" i="3" s="1"/>
  <c r="K444" i="3" a="1"/>
  <c r="K444" i="3" s="1"/>
  <c r="K479" i="3" a="1"/>
  <c r="K479" i="3" s="1"/>
  <c r="K482" i="3" a="1"/>
  <c r="K482" i="3" s="1"/>
  <c r="K374" i="3" a="1"/>
  <c r="K374" i="3" s="1"/>
  <c r="K473" i="3" a="1"/>
  <c r="K473" i="3" s="1"/>
  <c r="K447" i="3" a="1"/>
  <c r="K447" i="3" s="1"/>
  <c r="K454" i="3" a="1"/>
  <c r="K454" i="3" s="1"/>
  <c r="K459" i="3" a="1"/>
  <c r="K459" i="3" s="1"/>
  <c r="K475" i="3" a="1"/>
  <c r="K475" i="3" s="1"/>
  <c r="K443" i="3" a="1"/>
  <c r="K443" i="3" s="1"/>
  <c r="K468" i="3" a="1"/>
  <c r="K468" i="3" s="1"/>
  <c r="K490" i="3" a="1"/>
  <c r="K490" i="3" s="1"/>
  <c r="K440" i="3" a="1"/>
  <c r="K440" i="3" s="1"/>
  <c r="K507" i="3" a="1"/>
  <c r="K507" i="3" s="1"/>
  <c r="K522" i="3" a="1"/>
  <c r="K522" i="3" s="1"/>
  <c r="K363" i="3" a="1"/>
  <c r="K363" i="3" s="1"/>
  <c r="K497" i="3" a="1"/>
  <c r="K497" i="3" s="1"/>
  <c r="K508" i="3" a="1"/>
  <c r="K508" i="3" s="1"/>
  <c r="K523" i="3" a="1"/>
  <c r="K523" i="3" s="1"/>
  <c r="K540" i="3" a="1"/>
  <c r="K540" i="3" s="1"/>
  <c r="K450" i="3" a="1"/>
  <c r="K450" i="3" s="1"/>
  <c r="K524" i="3" a="1"/>
  <c r="K524" i="3" s="1"/>
  <c r="K545" i="3" a="1"/>
  <c r="K545" i="3" s="1"/>
  <c r="K530" i="3" a="1"/>
  <c r="K530" i="3" s="1"/>
  <c r="K535" i="3" a="1"/>
  <c r="K535" i="3" s="1"/>
  <c r="K499" i="3" a="1"/>
  <c r="K499" i="3" s="1"/>
  <c r="K517" i="3" a="1"/>
  <c r="K517" i="3" s="1"/>
  <c r="K525" i="3" a="1"/>
  <c r="K525" i="3" s="1"/>
  <c r="K534" i="3" a="1"/>
  <c r="K534" i="3" s="1"/>
  <c r="K539" i="3" a="1"/>
  <c r="K539" i="3" s="1"/>
  <c r="K518" i="3" a="1"/>
  <c r="K518" i="3" s="1"/>
  <c r="K533" i="3" a="1"/>
  <c r="K533" i="3" s="1"/>
  <c r="K510" i="3" a="1"/>
  <c r="K510" i="3" s="1"/>
  <c r="K519" i="3" a="1"/>
  <c r="K519" i="3" s="1"/>
  <c r="K538" i="3" a="1"/>
  <c r="K538" i="3" s="1"/>
  <c r="K543" i="3" a="1"/>
  <c r="K543" i="3" s="1"/>
  <c r="K520" i="3" a="1"/>
  <c r="K520" i="3" s="1"/>
  <c r="K532" i="3" a="1"/>
  <c r="K532" i="3" s="1"/>
  <c r="K512" i="3" a="1"/>
  <c r="K512" i="3" s="1"/>
  <c r="K52" i="3" a="1"/>
  <c r="K52" i="3" s="1"/>
  <c r="K54" i="3" a="1"/>
  <c r="K54" i="3" s="1"/>
  <c r="K495" i="3" a="1"/>
  <c r="K495" i="3" s="1"/>
  <c r="K498" i="3" a="1"/>
  <c r="K498" i="3" s="1"/>
  <c r="K504" i="3" a="1"/>
  <c r="K504" i="3" s="1"/>
  <c r="K513" i="3" a="1"/>
  <c r="K513" i="3" s="1"/>
  <c r="K537" i="3" a="1"/>
  <c r="K537" i="3" s="1"/>
  <c r="K55" i="3" a="1"/>
  <c r="K55" i="3" s="1"/>
  <c r="K505" i="3" a="1"/>
  <c r="K505" i="3" s="1"/>
  <c r="K514" i="3" a="1"/>
  <c r="K514" i="3" s="1"/>
  <c r="K528" i="3" a="1"/>
  <c r="K528" i="3" s="1"/>
  <c r="K48" i="3" a="1"/>
  <c r="K48" i="3" s="1"/>
  <c r="K50" i="3" a="1"/>
  <c r="K50" i="3" s="1"/>
  <c r="K47" i="3" a="1"/>
  <c r="K47" i="3" s="1"/>
  <c r="K542" i="3" a="1"/>
  <c r="K542" i="3" s="1"/>
  <c r="K49" i="3" a="1"/>
  <c r="K49" i="3" s="1"/>
  <c r="K500" i="3" a="1"/>
  <c r="K500" i="3" s="1"/>
  <c r="H29" i="3"/>
  <c r="H59" i="3" a="1"/>
  <c r="H59" i="3" s="1"/>
  <c r="H78" i="3" a="1"/>
  <c r="H78" i="3" s="1"/>
  <c r="H85" i="3" a="1"/>
  <c r="H85" i="3" s="1"/>
  <c r="H87" i="3" a="1"/>
  <c r="H87" i="3" s="1"/>
  <c r="H77" i="3" a="1"/>
  <c r="H77" i="3" s="1"/>
  <c r="H60" i="3" a="1"/>
  <c r="H60" i="3" s="1"/>
  <c r="H72" i="3" a="1"/>
  <c r="H72" i="3" s="1"/>
  <c r="H67" i="3" a="1"/>
  <c r="H67" i="3" s="1"/>
  <c r="H57" i="3" a="1"/>
  <c r="H57" i="3" s="1"/>
  <c r="H62" i="3" a="1"/>
  <c r="H62" i="3" s="1"/>
  <c r="H58" i="3" a="1"/>
  <c r="H58" i="3" s="1"/>
  <c r="H63" i="3" a="1"/>
  <c r="H63" i="3" s="1"/>
  <c r="H64" i="3" a="1"/>
  <c r="H64" i="3" s="1"/>
  <c r="H88" i="3" a="1"/>
  <c r="H88" i="3" s="1"/>
  <c r="H94" i="3" a="1"/>
  <c r="H94" i="3" s="1"/>
  <c r="H102" i="3" a="1"/>
  <c r="H102" i="3" s="1"/>
  <c r="H114" i="3" a="1"/>
  <c r="H114" i="3" s="1"/>
  <c r="H128" i="3" a="1"/>
  <c r="H128" i="3" s="1"/>
  <c r="H137" i="3" a="1"/>
  <c r="H137" i="3" s="1"/>
  <c r="H154" i="3" a="1"/>
  <c r="H154" i="3" s="1"/>
  <c r="H173" i="3" a="1"/>
  <c r="H173" i="3" s="1"/>
  <c r="H73" i="3" a="1"/>
  <c r="H73" i="3" s="1"/>
  <c r="H84" i="3" a="1"/>
  <c r="H84" i="3" s="1"/>
  <c r="H129" i="3" a="1"/>
  <c r="H129" i="3" s="1"/>
  <c r="H79" i="3" a="1"/>
  <c r="H79" i="3" s="1"/>
  <c r="H83" i="3" a="1"/>
  <c r="H83" i="3" s="1"/>
  <c r="H103" i="3" a="1"/>
  <c r="H103" i="3" s="1"/>
  <c r="H119" i="3" a="1"/>
  <c r="H119" i="3" s="1"/>
  <c r="H122" i="3" a="1"/>
  <c r="H122" i="3" s="1"/>
  <c r="H70" i="3" a="1"/>
  <c r="H70" i="3" s="1"/>
  <c r="H90" i="3" a="1"/>
  <c r="H90" i="3" s="1"/>
  <c r="H93" i="3" a="1"/>
  <c r="H93" i="3" s="1"/>
  <c r="H108" i="3" a="1"/>
  <c r="H108" i="3" s="1"/>
  <c r="H123" i="3" a="1"/>
  <c r="H123" i="3" s="1"/>
  <c r="H65" i="3" a="1"/>
  <c r="H65" i="3" s="1"/>
  <c r="H80" i="3" a="1"/>
  <c r="H80" i="3" s="1"/>
  <c r="H92" i="3" a="1"/>
  <c r="H92" i="3" s="1"/>
  <c r="H104" i="3" a="1"/>
  <c r="H104" i="3" s="1"/>
  <c r="H110" i="3" a="1"/>
  <c r="H110" i="3" s="1"/>
  <c r="H113" i="3" a="1"/>
  <c r="H113" i="3" s="1"/>
  <c r="H115" i="3" a="1"/>
  <c r="H115" i="3" s="1"/>
  <c r="H117" i="3" a="1"/>
  <c r="H117" i="3" s="1"/>
  <c r="H120" i="3" a="1"/>
  <c r="H120" i="3" s="1"/>
  <c r="H69" i="3" a="1"/>
  <c r="H69" i="3" s="1"/>
  <c r="H75" i="3" a="1"/>
  <c r="H75" i="3" s="1"/>
  <c r="H89" i="3" a="1"/>
  <c r="H89" i="3" s="1"/>
  <c r="H97" i="3" a="1"/>
  <c r="H97" i="3" s="1"/>
  <c r="H105" i="3" a="1"/>
  <c r="H105" i="3" s="1"/>
  <c r="H74" i="3" a="1"/>
  <c r="H74" i="3" s="1"/>
  <c r="H82" i="3" a="1"/>
  <c r="H82" i="3" s="1"/>
  <c r="H98" i="3" a="1"/>
  <c r="H98" i="3" s="1"/>
  <c r="H99" i="3" a="1"/>
  <c r="H99" i="3" s="1"/>
  <c r="H100" i="3" a="1"/>
  <c r="H100" i="3" s="1"/>
  <c r="H95" i="3" a="1"/>
  <c r="H95" i="3" s="1"/>
  <c r="H109" i="3" a="1"/>
  <c r="H109" i="3" s="1"/>
  <c r="H118" i="3" a="1"/>
  <c r="H118" i="3" s="1"/>
  <c r="H143" i="3" a="1"/>
  <c r="H143" i="3" s="1"/>
  <c r="H159" i="3" a="1"/>
  <c r="H159" i="3" s="1"/>
  <c r="H165" i="3" a="1"/>
  <c r="H165" i="3" s="1"/>
  <c r="H184" i="3" a="1"/>
  <c r="H184" i="3" s="1"/>
  <c r="H193" i="3" a="1"/>
  <c r="H193" i="3" s="1"/>
  <c r="H233" i="3" a="1"/>
  <c r="H233" i="3" s="1"/>
  <c r="H187" i="3" a="1"/>
  <c r="H187" i="3" s="1"/>
  <c r="H194" i="3" a="1"/>
  <c r="H194" i="3" s="1"/>
  <c r="H197" i="3" a="1"/>
  <c r="H197" i="3" s="1"/>
  <c r="H107" i="3" a="1"/>
  <c r="H107" i="3" s="1"/>
  <c r="H125" i="3" a="1"/>
  <c r="H125" i="3" s="1"/>
  <c r="H132" i="3" a="1"/>
  <c r="H132" i="3" s="1"/>
  <c r="H140" i="3" a="1"/>
  <c r="H140" i="3" s="1"/>
  <c r="H182" i="3" a="1"/>
  <c r="H182" i="3" s="1"/>
  <c r="H189" i="3" a="1"/>
  <c r="H189" i="3" s="1"/>
  <c r="H195" i="3" a="1"/>
  <c r="H195" i="3" s="1"/>
  <c r="H112" i="3" a="1"/>
  <c r="H112" i="3" s="1"/>
  <c r="H149" i="3" a="1"/>
  <c r="H149" i="3" s="1"/>
  <c r="H158" i="3" a="1"/>
  <c r="H158" i="3" s="1"/>
  <c r="H164" i="3" a="1"/>
  <c r="H164" i="3" s="1"/>
  <c r="H175" i="3" a="1"/>
  <c r="H175" i="3" s="1"/>
  <c r="H134" i="3" a="1"/>
  <c r="H134" i="3" s="1"/>
  <c r="H145" i="3" a="1"/>
  <c r="H145" i="3" s="1"/>
  <c r="H163" i="3" a="1"/>
  <c r="H163" i="3" s="1"/>
  <c r="H180" i="3" a="1"/>
  <c r="H180" i="3" s="1"/>
  <c r="H147" i="3" a="1"/>
  <c r="H147" i="3" s="1"/>
  <c r="H157" i="3" a="1"/>
  <c r="H157" i="3" s="1"/>
  <c r="H168" i="3" a="1"/>
  <c r="H168" i="3" s="1"/>
  <c r="H142" i="3" a="1"/>
  <c r="H142" i="3" s="1"/>
  <c r="H162" i="3" a="1"/>
  <c r="H162" i="3" s="1"/>
  <c r="H169" i="3" a="1"/>
  <c r="H169" i="3" s="1"/>
  <c r="H172" i="3" a="1"/>
  <c r="H172" i="3" s="1"/>
  <c r="H150" i="3" a="1"/>
  <c r="H150" i="3" s="1"/>
  <c r="H152" i="3" a="1"/>
  <c r="H152" i="3" s="1"/>
  <c r="H167" i="3" a="1"/>
  <c r="H167" i="3" s="1"/>
  <c r="H135" i="3" a="1"/>
  <c r="H135" i="3" s="1"/>
  <c r="H139" i="3" a="1"/>
  <c r="H139" i="3" s="1"/>
  <c r="H144" i="3" a="1"/>
  <c r="H144" i="3" s="1"/>
  <c r="H177" i="3" a="1"/>
  <c r="H177" i="3" s="1"/>
  <c r="H183" i="3" a="1"/>
  <c r="H183" i="3" s="1"/>
  <c r="H127" i="3" a="1"/>
  <c r="H127" i="3" s="1"/>
  <c r="H178" i="3" a="1"/>
  <c r="H178" i="3" s="1"/>
  <c r="H185" i="3" a="1"/>
  <c r="H185" i="3" s="1"/>
  <c r="H68" i="3" a="1"/>
  <c r="H68" i="3" s="1"/>
  <c r="H124" i="3" a="1"/>
  <c r="H124" i="3" s="1"/>
  <c r="H133" i="3" a="1"/>
  <c r="H133" i="3" s="1"/>
  <c r="H148" i="3" a="1"/>
  <c r="H148" i="3" s="1"/>
  <c r="H155" i="3" a="1"/>
  <c r="H155" i="3" s="1"/>
  <c r="H160" i="3" a="1"/>
  <c r="H160" i="3" s="1"/>
  <c r="H174" i="3" a="1"/>
  <c r="H174" i="3" s="1"/>
  <c r="H203" i="3" a="1"/>
  <c r="H203" i="3" s="1"/>
  <c r="H210" i="3" a="1"/>
  <c r="H210" i="3" s="1"/>
  <c r="H228" i="3" a="1"/>
  <c r="H228" i="3" s="1"/>
  <c r="H235" i="3" a="1"/>
  <c r="H235" i="3" s="1"/>
  <c r="H255" i="3" a="1"/>
  <c r="H255" i="3" s="1"/>
  <c r="H258" i="3" a="1"/>
  <c r="H258" i="3" s="1"/>
  <c r="H264" i="3" a="1"/>
  <c r="H264" i="3" s="1"/>
  <c r="H267" i="3" a="1"/>
  <c r="H267" i="3" s="1"/>
  <c r="H270" i="3" a="1"/>
  <c r="H270" i="3" s="1"/>
  <c r="H272" i="3" a="1"/>
  <c r="H272" i="3" s="1"/>
  <c r="H292" i="3" a="1"/>
  <c r="H292" i="3" s="1"/>
  <c r="H188" i="3" a="1"/>
  <c r="H188" i="3" s="1"/>
  <c r="H215" i="3" a="1"/>
  <c r="H215" i="3" s="1"/>
  <c r="H238" i="3" a="1"/>
  <c r="H238" i="3" s="1"/>
  <c r="H243" i="3" a="1"/>
  <c r="H243" i="3" s="1"/>
  <c r="H138" i="3" a="1"/>
  <c r="H138" i="3" s="1"/>
  <c r="H192" i="3" a="1"/>
  <c r="H192" i="3" s="1"/>
  <c r="H224" i="3" a="1"/>
  <c r="H224" i="3" s="1"/>
  <c r="H249" i="3" a="1"/>
  <c r="H249" i="3" s="1"/>
  <c r="H170" i="3" a="1"/>
  <c r="H170" i="3" s="1"/>
  <c r="H190" i="3" a="1"/>
  <c r="H190" i="3" s="1"/>
  <c r="H205" i="3" a="1"/>
  <c r="H205" i="3" s="1"/>
  <c r="H212" i="3" a="1"/>
  <c r="H212" i="3" s="1"/>
  <c r="H222" i="3" a="1"/>
  <c r="H222" i="3" s="1"/>
  <c r="H245" i="3" a="1"/>
  <c r="H245" i="3" s="1"/>
  <c r="H248" i="3" a="1"/>
  <c r="H248" i="3" s="1"/>
  <c r="H153" i="3" a="1"/>
  <c r="H153" i="3" s="1"/>
  <c r="H200" i="3" a="1"/>
  <c r="H200" i="3" s="1"/>
  <c r="H220" i="3" a="1"/>
  <c r="H220" i="3" s="1"/>
  <c r="H202" i="3" a="1"/>
  <c r="H202" i="3" s="1"/>
  <c r="H207" i="3" a="1"/>
  <c r="H207" i="3" s="1"/>
  <c r="H214" i="3" a="1"/>
  <c r="H214" i="3" s="1"/>
  <c r="H218" i="3" a="1"/>
  <c r="H218" i="3" s="1"/>
  <c r="H229" i="3" a="1"/>
  <c r="H229" i="3" s="1"/>
  <c r="H234" i="3" a="1"/>
  <c r="H234" i="3" s="1"/>
  <c r="H239" i="3" a="1"/>
  <c r="H239" i="3" s="1"/>
  <c r="H198" i="3" a="1"/>
  <c r="H198" i="3" s="1"/>
  <c r="H204" i="3" a="1"/>
  <c r="H204" i="3" s="1"/>
  <c r="H209" i="3" a="1"/>
  <c r="H209" i="3" s="1"/>
  <c r="H227" i="3" a="1"/>
  <c r="H227" i="3" s="1"/>
  <c r="H225" i="3" a="1"/>
  <c r="H225" i="3" s="1"/>
  <c r="H130" i="3" a="1"/>
  <c r="H130" i="3" s="1"/>
  <c r="H223" i="3" a="1"/>
  <c r="H223" i="3" s="1"/>
  <c r="H232" i="3" a="1"/>
  <c r="H232" i="3" s="1"/>
  <c r="H237" i="3" a="1"/>
  <c r="H237" i="3" s="1"/>
  <c r="H240" i="3" a="1"/>
  <c r="H240" i="3" s="1"/>
  <c r="H199" i="3" a="1"/>
  <c r="H199" i="3" s="1"/>
  <c r="H213" i="3" a="1"/>
  <c r="H213" i="3" s="1"/>
  <c r="H219" i="3" a="1"/>
  <c r="H219" i="3" s="1"/>
  <c r="H230" i="3" a="1"/>
  <c r="H230" i="3" s="1"/>
  <c r="H179" i="3" a="1"/>
  <c r="H179" i="3" s="1"/>
  <c r="H300" i="3" a="1"/>
  <c r="H300" i="3" s="1"/>
  <c r="H309" i="3" a="1"/>
  <c r="H309" i="3" s="1"/>
  <c r="H320" i="3" a="1"/>
  <c r="H320" i="3" s="1"/>
  <c r="H330" i="3" a="1"/>
  <c r="H330" i="3" s="1"/>
  <c r="H333" i="3" a="1"/>
  <c r="H333" i="3" s="1"/>
  <c r="H357" i="3" a="1"/>
  <c r="H357" i="3" s="1"/>
  <c r="H217" i="3" a="1"/>
  <c r="H217" i="3" s="1"/>
  <c r="H247" i="3" a="1"/>
  <c r="H247" i="3" s="1"/>
  <c r="H252" i="3" a="1"/>
  <c r="H252" i="3" s="1"/>
  <c r="H262" i="3" a="1"/>
  <c r="H262" i="3" s="1"/>
  <c r="H269" i="3" a="1"/>
  <c r="H269" i="3" s="1"/>
  <c r="H274" i="3" a="1"/>
  <c r="H274" i="3" s="1"/>
  <c r="H310" i="3" a="1"/>
  <c r="H310" i="3" s="1"/>
  <c r="H208" i="3" a="1"/>
  <c r="H208" i="3" s="1"/>
  <c r="H288" i="3" a="1"/>
  <c r="H288" i="3" s="1"/>
  <c r="H298" i="3" a="1"/>
  <c r="H298" i="3" s="1"/>
  <c r="H305" i="3" a="1"/>
  <c r="H305" i="3" s="1"/>
  <c r="H315" i="3" a="1"/>
  <c r="H315" i="3" s="1"/>
  <c r="H263" i="3" a="1"/>
  <c r="H263" i="3" s="1"/>
  <c r="H278" i="3" a="1"/>
  <c r="H278" i="3" s="1"/>
  <c r="H284" i="3" a="1"/>
  <c r="H284" i="3" s="1"/>
  <c r="H303" i="3" a="1"/>
  <c r="H303" i="3" s="1"/>
  <c r="H293" i="3" a="1"/>
  <c r="H293" i="3" s="1"/>
  <c r="H265" i="3" a="1"/>
  <c r="H265" i="3" s="1"/>
  <c r="H273" i="3" a="1"/>
  <c r="H273" i="3" s="1"/>
  <c r="H289" i="3" a="1"/>
  <c r="H289" i="3" s="1"/>
  <c r="H307" i="3" a="1"/>
  <c r="H307" i="3" s="1"/>
  <c r="H277" i="3" a="1"/>
  <c r="H277" i="3" s="1"/>
  <c r="H280" i="3" a="1"/>
  <c r="H280" i="3" s="1"/>
  <c r="H283" i="3" a="1"/>
  <c r="H283" i="3" s="1"/>
  <c r="H299" i="3" a="1"/>
  <c r="H299" i="3" s="1"/>
  <c r="H242" i="3" a="1"/>
  <c r="H242" i="3" s="1"/>
  <c r="H254" i="3" a="1"/>
  <c r="H254" i="3" s="1"/>
  <c r="H259" i="3" a="1"/>
  <c r="H259" i="3" s="1"/>
  <c r="H275" i="3" a="1"/>
  <c r="H275" i="3" s="1"/>
  <c r="H290" i="3" a="1"/>
  <c r="H290" i="3" s="1"/>
  <c r="H294" i="3" a="1"/>
  <c r="H294" i="3" s="1"/>
  <c r="H297" i="3" a="1"/>
  <c r="H297" i="3" s="1"/>
  <c r="H253" i="3" a="1"/>
  <c r="H253" i="3" s="1"/>
  <c r="H308" i="3" a="1"/>
  <c r="H308" i="3" s="1"/>
  <c r="H244" i="3" a="1"/>
  <c r="H244" i="3" s="1"/>
  <c r="H250" i="3" a="1"/>
  <c r="H250" i="3" s="1"/>
  <c r="H260" i="3" a="1"/>
  <c r="H260" i="3" s="1"/>
  <c r="H287" i="3" a="1"/>
  <c r="H287" i="3" s="1"/>
  <c r="H304" i="3" a="1"/>
  <c r="H304" i="3" s="1"/>
  <c r="H325" i="3" a="1"/>
  <c r="H325" i="3" s="1"/>
  <c r="H342" i="3" a="1"/>
  <c r="H342" i="3" s="1"/>
  <c r="H345" i="3" a="1"/>
  <c r="H345" i="3" s="1"/>
  <c r="H355" i="3" a="1"/>
  <c r="H355" i="3" s="1"/>
  <c r="H368" i="3" a="1"/>
  <c r="H368" i="3" s="1"/>
  <c r="H374" i="3" a="1"/>
  <c r="H374" i="3" s="1"/>
  <c r="H390" i="3" a="1"/>
  <c r="H390" i="3" s="1"/>
  <c r="H410" i="3" a="1"/>
  <c r="H410" i="3" s="1"/>
  <c r="H412" i="3" a="1"/>
  <c r="H412" i="3" s="1"/>
  <c r="H413" i="3" a="1"/>
  <c r="H413" i="3" s="1"/>
  <c r="H414" i="3" a="1"/>
  <c r="H414" i="3" s="1"/>
  <c r="H415" i="3" a="1"/>
  <c r="H415" i="3" s="1"/>
  <c r="H423" i="3" a="1"/>
  <c r="H423" i="3" s="1"/>
  <c r="H429" i="3" a="1"/>
  <c r="H429" i="3" s="1"/>
  <c r="H312" i="3" a="1"/>
  <c r="H312" i="3" s="1"/>
  <c r="H334" i="3" a="1"/>
  <c r="H334" i="3" s="1"/>
  <c r="H339" i="3" a="1"/>
  <c r="H339" i="3" s="1"/>
  <c r="H344" i="3" a="1"/>
  <c r="H344" i="3" s="1"/>
  <c r="H350" i="3" a="1"/>
  <c r="H350" i="3" s="1"/>
  <c r="H362" i="3" a="1"/>
  <c r="H362" i="3" s="1"/>
  <c r="H367" i="3" a="1"/>
  <c r="H367" i="3" s="1"/>
  <c r="H285" i="3" a="1"/>
  <c r="H285" i="3" s="1"/>
  <c r="H295" i="3" a="1"/>
  <c r="H295" i="3" s="1"/>
  <c r="H317" i="3" a="1"/>
  <c r="H317" i="3" s="1"/>
  <c r="H332" i="3" a="1"/>
  <c r="H332" i="3" s="1"/>
  <c r="H343" i="3" a="1"/>
  <c r="H343" i="3" s="1"/>
  <c r="H373" i="3" a="1"/>
  <c r="H373" i="3" s="1"/>
  <c r="H379" i="3" a="1"/>
  <c r="H379" i="3" s="1"/>
  <c r="H282" i="3" a="1"/>
  <c r="H282" i="3" s="1"/>
  <c r="H365" i="3" a="1"/>
  <c r="H365" i="3" s="1"/>
  <c r="H279" i="3" a="1"/>
  <c r="H279" i="3" s="1"/>
  <c r="H322" i="3" a="1"/>
  <c r="H322" i="3" s="1"/>
  <c r="H352" i="3" a="1"/>
  <c r="H352" i="3" s="1"/>
  <c r="H359" i="3" a="1"/>
  <c r="H359" i="3" s="1"/>
  <c r="H314" i="3" a="1"/>
  <c r="H314" i="3" s="1"/>
  <c r="H323" i="3" a="1"/>
  <c r="H323" i="3" s="1"/>
  <c r="H328" i="3" a="1"/>
  <c r="H328" i="3" s="1"/>
  <c r="H337" i="3" a="1"/>
  <c r="H337" i="3" s="1"/>
  <c r="H340" i="3" a="1"/>
  <c r="H340" i="3" s="1"/>
  <c r="H319" i="3" a="1"/>
  <c r="H319" i="3" s="1"/>
  <c r="H335" i="3" a="1"/>
  <c r="H335" i="3" s="1"/>
  <c r="H353" i="3" a="1"/>
  <c r="H353" i="3" s="1"/>
  <c r="H364" i="3" a="1"/>
  <c r="H364" i="3" s="1"/>
  <c r="H302" i="3" a="1"/>
  <c r="H302" i="3" s="1"/>
  <c r="H324" i="3" a="1"/>
  <c r="H324" i="3" s="1"/>
  <c r="H354" i="3" a="1"/>
  <c r="H354" i="3" s="1"/>
  <c r="H363" i="3" a="1"/>
  <c r="H363" i="3" s="1"/>
  <c r="H313" i="3" a="1"/>
  <c r="H313" i="3" s="1"/>
  <c r="H338" i="3" a="1"/>
  <c r="H338" i="3" s="1"/>
  <c r="H268" i="3" a="1"/>
  <c r="H268" i="3" s="1"/>
  <c r="H257" i="3" a="1"/>
  <c r="H257" i="3" s="1"/>
  <c r="H329" i="3" a="1"/>
  <c r="H329" i="3" s="1"/>
  <c r="H348" i="3" a="1"/>
  <c r="H348" i="3" s="1"/>
  <c r="H327" i="3" a="1"/>
  <c r="H327" i="3" s="1"/>
  <c r="H372" i="3" a="1"/>
  <c r="H372" i="3" s="1"/>
  <c r="H388" i="3" a="1"/>
  <c r="H388" i="3" s="1"/>
  <c r="H417" i="3" a="1"/>
  <c r="H417" i="3" s="1"/>
  <c r="H424" i="3" a="1"/>
  <c r="H424" i="3" s="1"/>
  <c r="H425" i="3" a="1"/>
  <c r="H425" i="3" s="1"/>
  <c r="H438" i="3" a="1"/>
  <c r="H438" i="3" s="1"/>
  <c r="H439" i="3" a="1"/>
  <c r="H439" i="3" s="1"/>
  <c r="H440" i="3" a="1"/>
  <c r="H440" i="3" s="1"/>
  <c r="H444" i="3" a="1"/>
  <c r="H444" i="3" s="1"/>
  <c r="H457" i="3" a="1"/>
  <c r="H457" i="3" s="1"/>
  <c r="H463" i="3" a="1"/>
  <c r="H463" i="3" s="1"/>
  <c r="H473" i="3" a="1"/>
  <c r="H473" i="3" s="1"/>
  <c r="H398" i="3" a="1"/>
  <c r="H398" i="3" s="1"/>
  <c r="H405" i="3" a="1"/>
  <c r="H405" i="3" s="1"/>
  <c r="H432" i="3" a="1"/>
  <c r="H432" i="3" s="1"/>
  <c r="H349" i="3" a="1"/>
  <c r="H349" i="3" s="1"/>
  <c r="H377" i="3" a="1"/>
  <c r="H377" i="3" s="1"/>
  <c r="H383" i="3" a="1"/>
  <c r="H383" i="3" s="1"/>
  <c r="H385" i="3" a="1"/>
  <c r="H385" i="3" s="1"/>
  <c r="H393" i="3" a="1"/>
  <c r="H393" i="3" s="1"/>
  <c r="H360" i="3" a="1"/>
  <c r="H360" i="3" s="1"/>
  <c r="H378" i="3" a="1"/>
  <c r="H378" i="3" s="1"/>
  <c r="H408" i="3" a="1"/>
  <c r="H408" i="3" s="1"/>
  <c r="H422" i="3" a="1"/>
  <c r="H422" i="3" s="1"/>
  <c r="H404" i="3" a="1"/>
  <c r="H404" i="3" s="1"/>
  <c r="H430" i="3" a="1"/>
  <c r="H430" i="3" s="1"/>
  <c r="H318" i="3" a="1"/>
  <c r="H318" i="3" s="1"/>
  <c r="H380" i="3" a="1"/>
  <c r="H380" i="3" s="1"/>
  <c r="H395" i="3" a="1"/>
  <c r="H395" i="3" s="1"/>
  <c r="H369" i="3" a="1"/>
  <c r="H369" i="3" s="1"/>
  <c r="H387" i="3" a="1"/>
  <c r="H387" i="3" s="1"/>
  <c r="H382" i="3" a="1"/>
  <c r="H382" i="3" s="1"/>
  <c r="H384" i="3" a="1"/>
  <c r="H384" i="3" s="1"/>
  <c r="H397" i="3" a="1"/>
  <c r="H397" i="3" s="1"/>
  <c r="H420" i="3" a="1"/>
  <c r="H420" i="3" s="1"/>
  <c r="H370" i="3" a="1"/>
  <c r="H370" i="3" s="1"/>
  <c r="H392" i="3" a="1"/>
  <c r="H392" i="3" s="1"/>
  <c r="H403" i="3" a="1"/>
  <c r="H403" i="3" s="1"/>
  <c r="H407" i="3" a="1"/>
  <c r="H407" i="3" s="1"/>
  <c r="H419" i="3" a="1"/>
  <c r="H419" i="3" s="1"/>
  <c r="H428" i="3" a="1"/>
  <c r="H428" i="3" s="1"/>
  <c r="H389" i="3" a="1"/>
  <c r="H389" i="3" s="1"/>
  <c r="H394" i="3" a="1"/>
  <c r="H394" i="3" s="1"/>
  <c r="H400" i="3" a="1"/>
  <c r="H400" i="3" s="1"/>
  <c r="H418" i="3" a="1"/>
  <c r="H418" i="3" s="1"/>
  <c r="H347" i="3" a="1"/>
  <c r="H347" i="3" s="1"/>
  <c r="H358" i="3" a="1"/>
  <c r="H358" i="3" s="1"/>
  <c r="H399" i="3" a="1"/>
  <c r="H399" i="3" s="1"/>
  <c r="H427" i="3" a="1"/>
  <c r="H427" i="3" s="1"/>
  <c r="H409" i="3" a="1"/>
  <c r="H409" i="3" s="1"/>
  <c r="H433" i="3" a="1"/>
  <c r="H433" i="3" s="1"/>
  <c r="H452" i="3" a="1"/>
  <c r="H452" i="3" s="1"/>
  <c r="H484" i="3" a="1"/>
  <c r="H484" i="3" s="1"/>
  <c r="H488" i="3" a="1"/>
  <c r="H488" i="3" s="1"/>
  <c r="H534" i="3" a="1"/>
  <c r="H534" i="3" s="1"/>
  <c r="H54" i="3" a="1"/>
  <c r="H54" i="3" s="1"/>
  <c r="H442" i="3" a="1"/>
  <c r="H442" i="3" s="1"/>
  <c r="H448" i="3" a="1"/>
  <c r="H448" i="3" s="1"/>
  <c r="H455" i="3" a="1"/>
  <c r="H455" i="3" s="1"/>
  <c r="H477" i="3" a="1"/>
  <c r="H477" i="3" s="1"/>
  <c r="H507" i="3" a="1"/>
  <c r="H507" i="3" s="1"/>
  <c r="H513" i="3" a="1"/>
  <c r="H513" i="3" s="1"/>
  <c r="H519" i="3" a="1"/>
  <c r="H519" i="3" s="1"/>
  <c r="H435" i="3" a="1"/>
  <c r="H435" i="3" s="1"/>
  <c r="H462" i="3" a="1"/>
  <c r="H462" i="3" s="1"/>
  <c r="H464" i="3" a="1"/>
  <c r="H464" i="3" s="1"/>
  <c r="H469" i="3" a="1"/>
  <c r="H469" i="3" s="1"/>
  <c r="H479" i="3" a="1"/>
  <c r="H479" i="3" s="1"/>
  <c r="H485" i="3" a="1"/>
  <c r="H485" i="3" s="1"/>
  <c r="H487" i="3" a="1"/>
  <c r="H487" i="3" s="1"/>
  <c r="H493" i="3" a="1"/>
  <c r="H493" i="3" s="1"/>
  <c r="H494" i="3" a="1"/>
  <c r="H494" i="3" s="1"/>
  <c r="H495" i="3" a="1"/>
  <c r="H495" i="3" s="1"/>
  <c r="H497" i="3" a="1"/>
  <c r="H497" i="3" s="1"/>
  <c r="H525" i="3" a="1"/>
  <c r="H525" i="3" s="1"/>
  <c r="H482" i="3" a="1"/>
  <c r="H482" i="3" s="1"/>
  <c r="H500" i="3" a="1"/>
  <c r="H500" i="3" s="1"/>
  <c r="H454" i="3" a="1"/>
  <c r="H454" i="3" s="1"/>
  <c r="H475" i="3" a="1"/>
  <c r="H475" i="3" s="1"/>
  <c r="H492" i="3" a="1"/>
  <c r="H492" i="3" s="1"/>
  <c r="H402" i="3" a="1"/>
  <c r="H402" i="3" s="1"/>
  <c r="H443" i="3" a="1"/>
  <c r="H443" i="3" s="1"/>
  <c r="H447" i="3" a="1"/>
  <c r="H447" i="3" s="1"/>
  <c r="H459" i="3" a="1"/>
  <c r="H459" i="3" s="1"/>
  <c r="H450" i="3" a="1"/>
  <c r="H450" i="3" s="1"/>
  <c r="H468" i="3" a="1"/>
  <c r="H468" i="3" s="1"/>
  <c r="H478" i="3" a="1"/>
  <c r="H478" i="3" s="1"/>
  <c r="H470" i="3" a="1"/>
  <c r="H470" i="3" s="1"/>
  <c r="H490" i="3" a="1"/>
  <c r="H490" i="3" s="1"/>
  <c r="H453" i="3" a="1"/>
  <c r="H453" i="3" s="1"/>
  <c r="H375" i="3" a="1"/>
  <c r="H375" i="3" s="1"/>
  <c r="H437" i="3" a="1"/>
  <c r="H437" i="3" s="1"/>
  <c r="H449" i="3" a="1"/>
  <c r="H449" i="3" s="1"/>
  <c r="H458" i="3" a="1"/>
  <c r="H458" i="3" s="1"/>
  <c r="H460" i="3" a="1"/>
  <c r="H460" i="3" s="1"/>
  <c r="H467" i="3" a="1"/>
  <c r="H467" i="3" s="1"/>
  <c r="H480" i="3" a="1"/>
  <c r="H480" i="3" s="1"/>
  <c r="H483" i="3" a="1"/>
  <c r="H483" i="3" s="1"/>
  <c r="H489" i="3" a="1"/>
  <c r="H489" i="3" s="1"/>
  <c r="H445" i="3" a="1"/>
  <c r="H445" i="3" s="1"/>
  <c r="H499" i="3" a="1"/>
  <c r="H499" i="3" s="1"/>
  <c r="H508" i="3" a="1"/>
  <c r="H508" i="3" s="1"/>
  <c r="H517" i="3" a="1"/>
  <c r="H517" i="3" s="1"/>
  <c r="H509" i="3" a="1"/>
  <c r="H509" i="3" s="1"/>
  <c r="H518" i="3" a="1"/>
  <c r="H518" i="3" s="1"/>
  <c r="H529" i="3" a="1"/>
  <c r="H529" i="3" s="1"/>
  <c r="H533" i="3" a="1"/>
  <c r="H533" i="3" s="1"/>
  <c r="H49" i="3" a="1"/>
  <c r="H49" i="3" s="1"/>
  <c r="H502" i="3" a="1"/>
  <c r="H502" i="3" s="1"/>
  <c r="H510" i="3" a="1"/>
  <c r="H510" i="3" s="1"/>
  <c r="H543" i="3" a="1"/>
  <c r="H543" i="3" s="1"/>
  <c r="H544" i="3" a="1"/>
  <c r="H544" i="3" s="1"/>
  <c r="H48" i="3" a="1"/>
  <c r="H48" i="3" s="1"/>
  <c r="H538" i="3" a="1"/>
  <c r="H538" i="3" s="1"/>
  <c r="H474" i="3" a="1"/>
  <c r="H474" i="3" s="1"/>
  <c r="H512" i="3" a="1"/>
  <c r="H512" i="3" s="1"/>
  <c r="H532" i="3" a="1"/>
  <c r="H532" i="3" s="1"/>
  <c r="H52" i="3" a="1"/>
  <c r="H52" i="3" s="1"/>
  <c r="H465" i="3" a="1"/>
  <c r="H465" i="3" s="1"/>
  <c r="H498" i="3" a="1"/>
  <c r="H498" i="3" s="1"/>
  <c r="H504" i="3" a="1"/>
  <c r="H504" i="3" s="1"/>
  <c r="H527" i="3" a="1"/>
  <c r="H527" i="3" s="1"/>
  <c r="H53" i="3" a="1"/>
  <c r="H53" i="3" s="1"/>
  <c r="H505" i="3" a="1"/>
  <c r="H505" i="3" s="1"/>
  <c r="H520" i="3" a="1"/>
  <c r="H520" i="3" s="1"/>
  <c r="H537" i="3" a="1"/>
  <c r="H537" i="3" s="1"/>
  <c r="H542" i="3" a="1"/>
  <c r="H542" i="3" s="1"/>
  <c r="H55" i="3" a="1"/>
  <c r="H55" i="3" s="1"/>
  <c r="H522" i="3" a="1"/>
  <c r="H522" i="3" s="1"/>
  <c r="H540" i="3" a="1"/>
  <c r="H540" i="3" s="1"/>
  <c r="H503" i="3" a="1"/>
  <c r="H503" i="3" s="1"/>
  <c r="H514" i="3" a="1"/>
  <c r="H514" i="3" s="1"/>
  <c r="H523" i="3" a="1"/>
  <c r="H523" i="3" s="1"/>
  <c r="H528" i="3" a="1"/>
  <c r="H528" i="3" s="1"/>
  <c r="H434" i="3" a="1"/>
  <c r="H434" i="3" s="1"/>
  <c r="H515" i="3" a="1"/>
  <c r="H515" i="3" s="1"/>
  <c r="H524" i="3" a="1"/>
  <c r="H524" i="3" s="1"/>
  <c r="H545" i="3" a="1"/>
  <c r="H545" i="3" s="1"/>
  <c r="AH545" i="3" s="1"/>
  <c r="H47" i="3" a="1"/>
  <c r="H47" i="3" s="1"/>
  <c r="H530" i="3" a="1"/>
  <c r="H530" i="3" s="1"/>
  <c r="H50" i="3" a="1"/>
  <c r="H50" i="3" s="1"/>
  <c r="H539" i="3" a="1"/>
  <c r="H539" i="3" s="1"/>
  <c r="H535" i="3" a="1"/>
  <c r="H535" i="3" s="1"/>
  <c r="H472" i="3" a="1"/>
  <c r="H472" i="3" s="1"/>
  <c r="X29" i="3"/>
  <c r="X63" i="3" a="1"/>
  <c r="X63" i="3" s="1"/>
  <c r="X69" i="3" a="1"/>
  <c r="X69" i="3" s="1"/>
  <c r="X77" i="3" a="1"/>
  <c r="X77" i="3" s="1"/>
  <c r="X74" i="3" a="1"/>
  <c r="X74" i="3" s="1"/>
  <c r="X64" i="3" a="1"/>
  <c r="X64" i="3" s="1"/>
  <c r="X70" i="3" a="1"/>
  <c r="X70" i="3" s="1"/>
  <c r="X58" i="3" a="1"/>
  <c r="X58" i="3" s="1"/>
  <c r="X65" i="3" a="1"/>
  <c r="X65" i="3" s="1"/>
  <c r="X59" i="3" a="1"/>
  <c r="X59" i="3" s="1"/>
  <c r="X60" i="3" a="1"/>
  <c r="X60" i="3" s="1"/>
  <c r="X57" i="3" a="1"/>
  <c r="X57" i="3" s="1"/>
  <c r="X83" i="3" a="1"/>
  <c r="X83" i="3" s="1"/>
  <c r="X105" i="3" a="1"/>
  <c r="X105" i="3" s="1"/>
  <c r="X110" i="3" a="1"/>
  <c r="X110" i="3" s="1"/>
  <c r="X150" i="3" a="1"/>
  <c r="X150" i="3" s="1"/>
  <c r="X158" i="3" a="1"/>
  <c r="X158" i="3" s="1"/>
  <c r="X174" i="3" a="1"/>
  <c r="X174" i="3" s="1"/>
  <c r="X68" i="3" a="1"/>
  <c r="X68" i="3" s="1"/>
  <c r="X87" i="3" a="1"/>
  <c r="X87" i="3" s="1"/>
  <c r="X93" i="3" a="1"/>
  <c r="X93" i="3" s="1"/>
  <c r="X97" i="3" a="1"/>
  <c r="X97" i="3" s="1"/>
  <c r="X98" i="3" a="1"/>
  <c r="X98" i="3" s="1"/>
  <c r="X99" i="3" a="1"/>
  <c r="X99" i="3" s="1"/>
  <c r="X100" i="3" a="1"/>
  <c r="X100" i="3" s="1"/>
  <c r="X113" i="3" a="1"/>
  <c r="X113" i="3" s="1"/>
  <c r="X117" i="3" a="1"/>
  <c r="X117" i="3" s="1"/>
  <c r="X120" i="3" a="1"/>
  <c r="X120" i="3" s="1"/>
  <c r="X82" i="3" a="1"/>
  <c r="X82" i="3" s="1"/>
  <c r="X134" i="3" a="1"/>
  <c r="X134" i="3" s="1"/>
  <c r="X92" i="3" a="1"/>
  <c r="X92" i="3" s="1"/>
  <c r="X115" i="3" a="1"/>
  <c r="X115" i="3" s="1"/>
  <c r="X127" i="3" a="1"/>
  <c r="X127" i="3" s="1"/>
  <c r="X73" i="3" a="1"/>
  <c r="X73" i="3" s="1"/>
  <c r="X78" i="3" a="1"/>
  <c r="X78" i="3" s="1"/>
  <c r="X89" i="3" a="1"/>
  <c r="X89" i="3" s="1"/>
  <c r="X102" i="3" a="1"/>
  <c r="X102" i="3" s="1"/>
  <c r="X107" i="3" a="1"/>
  <c r="X107" i="3" s="1"/>
  <c r="X109" i="3" a="1"/>
  <c r="X109" i="3" s="1"/>
  <c r="X118" i="3" a="1"/>
  <c r="X118" i="3" s="1"/>
  <c r="X67" i="3" a="1"/>
  <c r="X67" i="3" s="1"/>
  <c r="X75" i="3" a="1"/>
  <c r="X75" i="3" s="1"/>
  <c r="X79" i="3" a="1"/>
  <c r="X79" i="3" s="1"/>
  <c r="X112" i="3" a="1"/>
  <c r="X112" i="3" s="1"/>
  <c r="X72" i="3" a="1"/>
  <c r="X72" i="3" s="1"/>
  <c r="X103" i="3" a="1"/>
  <c r="X103" i="3" s="1"/>
  <c r="X85" i="3" a="1"/>
  <c r="X85" i="3" s="1"/>
  <c r="X88" i="3" a="1"/>
  <c r="X88" i="3" s="1"/>
  <c r="X114" i="3" a="1"/>
  <c r="X114" i="3" s="1"/>
  <c r="X80" i="3" a="1"/>
  <c r="X80" i="3" s="1"/>
  <c r="X95" i="3" a="1"/>
  <c r="X95" i="3" s="1"/>
  <c r="X119" i="3" a="1"/>
  <c r="X119" i="3" s="1"/>
  <c r="X94" i="3" a="1"/>
  <c r="X94" i="3" s="1"/>
  <c r="X104" i="3" a="1"/>
  <c r="X104" i="3" s="1"/>
  <c r="X108" i="3" a="1"/>
  <c r="X108" i="3" s="1"/>
  <c r="X145" i="3" a="1"/>
  <c r="X145" i="3" s="1"/>
  <c r="X147" i="3" a="1"/>
  <c r="X147" i="3" s="1"/>
  <c r="X165" i="3" a="1"/>
  <c r="X165" i="3" s="1"/>
  <c r="X169" i="3" a="1"/>
  <c r="X169" i="3" s="1"/>
  <c r="X177" i="3" a="1"/>
  <c r="X177" i="3" s="1"/>
  <c r="X193" i="3" a="1"/>
  <c r="X193" i="3" s="1"/>
  <c r="X202" i="3" a="1"/>
  <c r="X202" i="3" s="1"/>
  <c r="X214" i="3" a="1"/>
  <c r="X214" i="3" s="1"/>
  <c r="X227" i="3" a="1"/>
  <c r="X227" i="3" s="1"/>
  <c r="X125" i="3" a="1"/>
  <c r="X125" i="3" s="1"/>
  <c r="X130" i="3" a="1"/>
  <c r="X130" i="3" s="1"/>
  <c r="X140" i="3" a="1"/>
  <c r="X140" i="3" s="1"/>
  <c r="X152" i="3" a="1"/>
  <c r="X152" i="3" s="1"/>
  <c r="X154" i="3" a="1"/>
  <c r="X154" i="3" s="1"/>
  <c r="X159" i="3" a="1"/>
  <c r="X159" i="3" s="1"/>
  <c r="X137" i="3" a="1"/>
  <c r="X137" i="3" s="1"/>
  <c r="X142" i="3" a="1"/>
  <c r="X142" i="3" s="1"/>
  <c r="X173" i="3" a="1"/>
  <c r="X173" i="3" s="1"/>
  <c r="X183" i="3" a="1"/>
  <c r="X183" i="3" s="1"/>
  <c r="X194" i="3" a="1"/>
  <c r="X194" i="3" s="1"/>
  <c r="X195" i="3" a="1"/>
  <c r="X195" i="3" s="1"/>
  <c r="X135" i="3" a="1"/>
  <c r="X135" i="3" s="1"/>
  <c r="X139" i="3" a="1"/>
  <c r="X139" i="3" s="1"/>
  <c r="X164" i="3" a="1"/>
  <c r="X164" i="3" s="1"/>
  <c r="X178" i="3" a="1"/>
  <c r="X178" i="3" s="1"/>
  <c r="X132" i="3" a="1"/>
  <c r="X132" i="3" s="1"/>
  <c r="X163" i="3" a="1"/>
  <c r="X163" i="3" s="1"/>
  <c r="X122" i="3" a="1"/>
  <c r="X122" i="3" s="1"/>
  <c r="X129" i="3" a="1"/>
  <c r="X129" i="3" s="1"/>
  <c r="X144" i="3" a="1"/>
  <c r="X144" i="3" s="1"/>
  <c r="X157" i="3" a="1"/>
  <c r="X157" i="3" s="1"/>
  <c r="X170" i="3" a="1"/>
  <c r="X170" i="3" s="1"/>
  <c r="X123" i="3" a="1"/>
  <c r="X123" i="3" s="1"/>
  <c r="X133" i="3" a="1"/>
  <c r="X133" i="3" s="1"/>
  <c r="X148" i="3" a="1"/>
  <c r="X148" i="3" s="1"/>
  <c r="X168" i="3" a="1"/>
  <c r="X168" i="3" s="1"/>
  <c r="X179" i="3" a="1"/>
  <c r="X179" i="3" s="1"/>
  <c r="X185" i="3" a="1"/>
  <c r="X185" i="3" s="1"/>
  <c r="X84" i="3" a="1"/>
  <c r="X84" i="3" s="1"/>
  <c r="X153" i="3" a="1"/>
  <c r="X153" i="3" s="1"/>
  <c r="X162" i="3" a="1"/>
  <c r="X162" i="3" s="1"/>
  <c r="X167" i="3" a="1"/>
  <c r="X167" i="3" s="1"/>
  <c r="X175" i="3" a="1"/>
  <c r="X175" i="3" s="1"/>
  <c r="X62" i="3" a="1"/>
  <c r="X62" i="3" s="1"/>
  <c r="X128" i="3" a="1"/>
  <c r="X128" i="3" s="1"/>
  <c r="X138" i="3" a="1"/>
  <c r="X138" i="3" s="1"/>
  <c r="X155" i="3" a="1"/>
  <c r="X155" i="3" s="1"/>
  <c r="X160" i="3" a="1"/>
  <c r="X160" i="3" s="1"/>
  <c r="X124" i="3" a="1"/>
  <c r="X124" i="3" s="1"/>
  <c r="X149" i="3" a="1"/>
  <c r="X149" i="3" s="1"/>
  <c r="X172" i="3" a="1"/>
  <c r="X172" i="3" s="1"/>
  <c r="X182" i="3" a="1"/>
  <c r="X182" i="3" s="1"/>
  <c r="X220" i="3" a="1"/>
  <c r="X220" i="3" s="1"/>
  <c r="X198" i="3" a="1"/>
  <c r="X198" i="3" s="1"/>
  <c r="X207" i="3" a="1"/>
  <c r="X207" i="3" s="1"/>
  <c r="X218" i="3" a="1"/>
  <c r="X218" i="3" s="1"/>
  <c r="X229" i="3" a="1"/>
  <c r="X229" i="3" s="1"/>
  <c r="X239" i="3" a="1"/>
  <c r="X239" i="3" s="1"/>
  <c r="X245" i="3" a="1"/>
  <c r="X245" i="3" s="1"/>
  <c r="X248" i="3" a="1"/>
  <c r="X248" i="3" s="1"/>
  <c r="X184" i="3" a="1"/>
  <c r="X184" i="3" s="1"/>
  <c r="X209" i="3" a="1"/>
  <c r="X209" i="3" s="1"/>
  <c r="X234" i="3" a="1"/>
  <c r="X234" i="3" s="1"/>
  <c r="X254" i="3" a="1"/>
  <c r="X254" i="3" s="1"/>
  <c r="X257" i="3" a="1"/>
  <c r="X257" i="3" s="1"/>
  <c r="X180" i="3" a="1"/>
  <c r="X180" i="3" s="1"/>
  <c r="X225" i="3" a="1"/>
  <c r="X225" i="3" s="1"/>
  <c r="X232" i="3" a="1"/>
  <c r="X232" i="3" s="1"/>
  <c r="X237" i="3" a="1"/>
  <c r="X237" i="3" s="1"/>
  <c r="X242" i="3" a="1"/>
  <c r="X242" i="3" s="1"/>
  <c r="X247" i="3" a="1"/>
  <c r="X247" i="3" s="1"/>
  <c r="X90" i="3" a="1"/>
  <c r="X90" i="3" s="1"/>
  <c r="X143" i="3" a="1"/>
  <c r="X143" i="3" s="1"/>
  <c r="X190" i="3" a="1"/>
  <c r="X190" i="3" s="1"/>
  <c r="X199" i="3" a="1"/>
  <c r="X199" i="3" s="1"/>
  <c r="X204" i="3" a="1"/>
  <c r="X204" i="3" s="1"/>
  <c r="X223" i="3" a="1"/>
  <c r="X223" i="3" s="1"/>
  <c r="X240" i="3" a="1"/>
  <c r="X240" i="3" s="1"/>
  <c r="X244" i="3" a="1"/>
  <c r="X244" i="3" s="1"/>
  <c r="X213" i="3" a="1"/>
  <c r="X213" i="3" s="1"/>
  <c r="X219" i="3" a="1"/>
  <c r="X219" i="3" s="1"/>
  <c r="X217" i="3" a="1"/>
  <c r="X217" i="3" s="1"/>
  <c r="X228" i="3" a="1"/>
  <c r="X228" i="3" s="1"/>
  <c r="X230" i="3" a="1"/>
  <c r="X230" i="3" s="1"/>
  <c r="X189" i="3" a="1"/>
  <c r="X189" i="3" s="1"/>
  <c r="X192" i="3" a="1"/>
  <c r="X192" i="3" s="1"/>
  <c r="X203" i="3" a="1"/>
  <c r="X203" i="3" s="1"/>
  <c r="X208" i="3" a="1"/>
  <c r="X208" i="3" s="1"/>
  <c r="X210" i="3" a="1"/>
  <c r="X210" i="3" s="1"/>
  <c r="X215" i="3" a="1"/>
  <c r="X215" i="3" s="1"/>
  <c r="X235" i="3" a="1"/>
  <c r="X235" i="3" s="1"/>
  <c r="X233" i="3" a="1"/>
  <c r="X233" i="3" s="1"/>
  <c r="X238" i="3" a="1"/>
  <c r="X238" i="3" s="1"/>
  <c r="X187" i="3" a="1"/>
  <c r="X187" i="3" s="1"/>
  <c r="X188" i="3" a="1"/>
  <c r="X188" i="3" s="1"/>
  <c r="X205" i="3" a="1"/>
  <c r="X205" i="3" s="1"/>
  <c r="X197" i="3" a="1"/>
  <c r="X197" i="3" s="1"/>
  <c r="X289" i="3" a="1"/>
  <c r="X289" i="3" s="1"/>
  <c r="X303" i="3" a="1"/>
  <c r="X303" i="3" s="1"/>
  <c r="X307" i="3" a="1"/>
  <c r="X307" i="3" s="1"/>
  <c r="X318" i="3" a="1"/>
  <c r="X318" i="3" s="1"/>
  <c r="X329" i="3" a="1"/>
  <c r="X329" i="3" s="1"/>
  <c r="X332" i="3" a="1"/>
  <c r="X332" i="3" s="1"/>
  <c r="X335" i="3" a="1"/>
  <c r="X335" i="3" s="1"/>
  <c r="X343" i="3" a="1"/>
  <c r="X343" i="3" s="1"/>
  <c r="X252" i="3" a="1"/>
  <c r="X252" i="3" s="1"/>
  <c r="X253" i="3" a="1"/>
  <c r="X253" i="3" s="1"/>
  <c r="X259" i="3" a="1"/>
  <c r="X259" i="3" s="1"/>
  <c r="X273" i="3" a="1"/>
  <c r="X273" i="3" s="1"/>
  <c r="X277" i="3" a="1"/>
  <c r="X277" i="3" s="1"/>
  <c r="X280" i="3" a="1"/>
  <c r="X280" i="3" s="1"/>
  <c r="X283" i="3" a="1"/>
  <c r="X283" i="3" s="1"/>
  <c r="X212" i="3" a="1"/>
  <c r="X212" i="3" s="1"/>
  <c r="X260" i="3" a="1"/>
  <c r="X260" i="3" s="1"/>
  <c r="X267" i="3" a="1"/>
  <c r="X267" i="3" s="1"/>
  <c r="X294" i="3" a="1"/>
  <c r="X294" i="3" s="1"/>
  <c r="X313" i="3" a="1"/>
  <c r="X313" i="3" s="1"/>
  <c r="X222" i="3" a="1"/>
  <c r="X222" i="3" s="1"/>
  <c r="X290" i="3" a="1"/>
  <c r="X290" i="3" s="1"/>
  <c r="X299" i="3" a="1"/>
  <c r="X299" i="3" s="1"/>
  <c r="X308" i="3" a="1"/>
  <c r="X308" i="3" s="1"/>
  <c r="X249" i="3" a="1"/>
  <c r="X249" i="3" s="1"/>
  <c r="X268" i="3" a="1"/>
  <c r="X268" i="3" s="1"/>
  <c r="X285" i="3" a="1"/>
  <c r="X285" i="3" s="1"/>
  <c r="X297" i="3" a="1"/>
  <c r="X297" i="3" s="1"/>
  <c r="X269" i="3" a="1"/>
  <c r="X269" i="3" s="1"/>
  <c r="X279" i="3" a="1"/>
  <c r="X279" i="3" s="1"/>
  <c r="X282" i="3" a="1"/>
  <c r="X282" i="3" s="1"/>
  <c r="X304" i="3" a="1"/>
  <c r="X304" i="3" s="1"/>
  <c r="X255" i="3" a="1"/>
  <c r="X255" i="3" s="1"/>
  <c r="X262" i="3" a="1"/>
  <c r="X262" i="3" s="1"/>
  <c r="X272" i="3" a="1"/>
  <c r="X272" i="3" s="1"/>
  <c r="X287" i="3" a="1"/>
  <c r="X287" i="3" s="1"/>
  <c r="X295" i="3" a="1"/>
  <c r="X295" i="3" s="1"/>
  <c r="X200" i="3" a="1"/>
  <c r="X200" i="3" s="1"/>
  <c r="X243" i="3" a="1"/>
  <c r="X243" i="3" s="1"/>
  <c r="X263" i="3" a="1"/>
  <c r="X263" i="3" s="1"/>
  <c r="X270" i="3" a="1"/>
  <c r="X270" i="3" s="1"/>
  <c r="X302" i="3" a="1"/>
  <c r="X302" i="3" s="1"/>
  <c r="X224" i="3" a="1"/>
  <c r="X224" i="3" s="1"/>
  <c r="X250" i="3" a="1"/>
  <c r="X250" i="3" s="1"/>
  <c r="X274" i="3" a="1"/>
  <c r="X274" i="3" s="1"/>
  <c r="X300" i="3" a="1"/>
  <c r="X300" i="3" s="1"/>
  <c r="X305" i="3" a="1"/>
  <c r="X305" i="3" s="1"/>
  <c r="X264" i="3" a="1"/>
  <c r="X264" i="3" s="1"/>
  <c r="X275" i="3" a="1"/>
  <c r="X275" i="3" s="1"/>
  <c r="X278" i="3" a="1"/>
  <c r="X278" i="3" s="1"/>
  <c r="X284" i="3" a="1"/>
  <c r="X284" i="3" s="1"/>
  <c r="X288" i="3" a="1"/>
  <c r="X288" i="3" s="1"/>
  <c r="X292" i="3" a="1"/>
  <c r="X292" i="3" s="1"/>
  <c r="X298" i="3" a="1"/>
  <c r="X298" i="3" s="1"/>
  <c r="X315" i="3" a="1"/>
  <c r="X315" i="3" s="1"/>
  <c r="X367" i="3" a="1"/>
  <c r="X367" i="3" s="1"/>
  <c r="X373" i="3" a="1"/>
  <c r="X373" i="3" s="1"/>
  <c r="X390" i="3" a="1"/>
  <c r="X390" i="3" s="1"/>
  <c r="X412" i="3" a="1"/>
  <c r="X412" i="3" s="1"/>
  <c r="X413" i="3" a="1"/>
  <c r="X413" i="3" s="1"/>
  <c r="X422" i="3" a="1"/>
  <c r="X422" i="3" s="1"/>
  <c r="X428" i="3" a="1"/>
  <c r="X428" i="3" s="1"/>
  <c r="X258" i="3" a="1"/>
  <c r="X258" i="3" s="1"/>
  <c r="X359" i="3" a="1"/>
  <c r="X359" i="3" s="1"/>
  <c r="X378" i="3" a="1"/>
  <c r="X378" i="3" s="1"/>
  <c r="X312" i="3" a="1"/>
  <c r="X312" i="3" s="1"/>
  <c r="X333" i="3" a="1"/>
  <c r="X333" i="3" s="1"/>
  <c r="X347" i="3" a="1"/>
  <c r="X347" i="3" s="1"/>
  <c r="X354" i="3" a="1"/>
  <c r="X354" i="3" s="1"/>
  <c r="X372" i="3" a="1"/>
  <c r="X372" i="3" s="1"/>
  <c r="X324" i="3" a="1"/>
  <c r="X324" i="3" s="1"/>
  <c r="X338" i="3" a="1"/>
  <c r="X338" i="3" s="1"/>
  <c r="X344" i="3" a="1"/>
  <c r="X344" i="3" s="1"/>
  <c r="X345" i="3" a="1"/>
  <c r="X345" i="3" s="1"/>
  <c r="X348" i="3" a="1"/>
  <c r="X348" i="3" s="1"/>
  <c r="X357" i="3" a="1"/>
  <c r="X357" i="3" s="1"/>
  <c r="X365" i="3" a="1"/>
  <c r="X365" i="3" s="1"/>
  <c r="X265" i="3" a="1"/>
  <c r="X265" i="3" s="1"/>
  <c r="X349" i="3" a="1"/>
  <c r="X349" i="3" s="1"/>
  <c r="X364" i="3" a="1"/>
  <c r="X364" i="3" s="1"/>
  <c r="X309" i="3" a="1"/>
  <c r="X309" i="3" s="1"/>
  <c r="X314" i="3" a="1"/>
  <c r="X314" i="3" s="1"/>
  <c r="X317" i="3" a="1"/>
  <c r="X317" i="3" s="1"/>
  <c r="X342" i="3" a="1"/>
  <c r="X342" i="3" s="1"/>
  <c r="X363" i="3" a="1"/>
  <c r="X363" i="3" s="1"/>
  <c r="X339" i="3" a="1"/>
  <c r="X339" i="3" s="1"/>
  <c r="X350" i="3" a="1"/>
  <c r="X350" i="3" s="1"/>
  <c r="X355" i="3" a="1"/>
  <c r="X355" i="3" s="1"/>
  <c r="X358" i="3" a="1"/>
  <c r="X358" i="3" s="1"/>
  <c r="X327" i="3" a="1"/>
  <c r="X327" i="3" s="1"/>
  <c r="X334" i="3" a="1"/>
  <c r="X334" i="3" s="1"/>
  <c r="X319" i="3" a="1"/>
  <c r="X319" i="3" s="1"/>
  <c r="X325" i="3" a="1"/>
  <c r="X325" i="3" s="1"/>
  <c r="X320" i="3" a="1"/>
  <c r="X320" i="3" s="1"/>
  <c r="X322" i="3" a="1"/>
  <c r="X322" i="3" s="1"/>
  <c r="X323" i="3" a="1"/>
  <c r="X323" i="3" s="1"/>
  <c r="X352" i="3" a="1"/>
  <c r="X352" i="3" s="1"/>
  <c r="X360" i="3" a="1"/>
  <c r="X360" i="3" s="1"/>
  <c r="X310" i="3" a="1"/>
  <c r="X310" i="3" s="1"/>
  <c r="X330" i="3" a="1"/>
  <c r="X330" i="3" s="1"/>
  <c r="X337" i="3" a="1"/>
  <c r="X337" i="3" s="1"/>
  <c r="X362" i="3" a="1"/>
  <c r="X362" i="3" s="1"/>
  <c r="X353" i="3" a="1"/>
  <c r="X353" i="3" s="1"/>
  <c r="X385" i="3" a="1"/>
  <c r="X385" i="3" s="1"/>
  <c r="X393" i="3" a="1"/>
  <c r="X393" i="3" s="1"/>
  <c r="X395" i="3" a="1"/>
  <c r="X395" i="3" s="1"/>
  <c r="X405" i="3" a="1"/>
  <c r="X405" i="3" s="1"/>
  <c r="X432" i="3" a="1"/>
  <c r="X432" i="3" s="1"/>
  <c r="X437" i="3" a="1"/>
  <c r="X437" i="3" s="1"/>
  <c r="X442" i="3" a="1"/>
  <c r="X442" i="3" s="1"/>
  <c r="X443" i="3" a="1"/>
  <c r="X443" i="3" s="1"/>
  <c r="X444" i="3" a="1"/>
  <c r="X444" i="3" s="1"/>
  <c r="X445" i="3" a="1"/>
  <c r="X445" i="3" s="1"/>
  <c r="X468" i="3" a="1"/>
  <c r="X468" i="3" s="1"/>
  <c r="X482" i="3" a="1"/>
  <c r="X482" i="3" s="1"/>
  <c r="X408" i="3" a="1"/>
  <c r="X408" i="3" s="1"/>
  <c r="X423" i="3" a="1"/>
  <c r="X423" i="3" s="1"/>
  <c r="X424" i="3" a="1"/>
  <c r="X424" i="3" s="1"/>
  <c r="X425" i="3" a="1"/>
  <c r="X425" i="3" s="1"/>
  <c r="X438" i="3" a="1"/>
  <c r="X438" i="3" s="1"/>
  <c r="X439" i="3" a="1"/>
  <c r="X439" i="3" s="1"/>
  <c r="X440" i="3" a="1"/>
  <c r="X440" i="3" s="1"/>
  <c r="X369" i="3" a="1"/>
  <c r="X369" i="3" s="1"/>
  <c r="X397" i="3" a="1"/>
  <c r="X397" i="3" s="1"/>
  <c r="X404" i="3" a="1"/>
  <c r="X404" i="3" s="1"/>
  <c r="X415" i="3" a="1"/>
  <c r="X415" i="3" s="1"/>
  <c r="X374" i="3" a="1"/>
  <c r="X374" i="3" s="1"/>
  <c r="X382" i="3" a="1"/>
  <c r="X382" i="3" s="1"/>
  <c r="X387" i="3" a="1"/>
  <c r="X387" i="3" s="1"/>
  <c r="X328" i="3" a="1"/>
  <c r="X328" i="3" s="1"/>
  <c r="X368" i="3" a="1"/>
  <c r="X368" i="3" s="1"/>
  <c r="X370" i="3" a="1"/>
  <c r="X370" i="3" s="1"/>
  <c r="X392" i="3" a="1"/>
  <c r="X392" i="3" s="1"/>
  <c r="X400" i="3" a="1"/>
  <c r="X400" i="3" s="1"/>
  <c r="X410" i="3" a="1"/>
  <c r="X410" i="3" s="1"/>
  <c r="X414" i="3" a="1"/>
  <c r="X414" i="3" s="1"/>
  <c r="X430" i="3" a="1"/>
  <c r="X430" i="3" s="1"/>
  <c r="X375" i="3" a="1"/>
  <c r="X375" i="3" s="1"/>
  <c r="X384" i="3" a="1"/>
  <c r="X384" i="3" s="1"/>
  <c r="X389" i="3" a="1"/>
  <c r="X389" i="3" s="1"/>
  <c r="X403" i="3" a="1"/>
  <c r="X403" i="3" s="1"/>
  <c r="X407" i="3" a="1"/>
  <c r="X407" i="3" s="1"/>
  <c r="X429" i="3" a="1"/>
  <c r="X429" i="3" s="1"/>
  <c r="X377" i="3" a="1"/>
  <c r="X377" i="3" s="1"/>
  <c r="X394" i="3" a="1"/>
  <c r="X394" i="3" s="1"/>
  <c r="X420" i="3" a="1"/>
  <c r="X420" i="3" s="1"/>
  <c r="X409" i="3" a="1"/>
  <c r="X409" i="3" s="1"/>
  <c r="X379" i="3" a="1"/>
  <c r="X379" i="3" s="1"/>
  <c r="X380" i="3" a="1"/>
  <c r="X380" i="3" s="1"/>
  <c r="X419" i="3" a="1"/>
  <c r="X419" i="3" s="1"/>
  <c r="X340" i="3" a="1"/>
  <c r="X340" i="3" s="1"/>
  <c r="X383" i="3" a="1"/>
  <c r="X383" i="3" s="1"/>
  <c r="X418" i="3" a="1"/>
  <c r="X418" i="3" s="1"/>
  <c r="X388" i="3" a="1"/>
  <c r="X388" i="3" s="1"/>
  <c r="X399" i="3" a="1"/>
  <c r="X399" i="3" s="1"/>
  <c r="X402" i="3" a="1"/>
  <c r="X402" i="3" s="1"/>
  <c r="X427" i="3" a="1"/>
  <c r="X427" i="3" s="1"/>
  <c r="X417" i="3" a="1"/>
  <c r="X417" i="3" s="1"/>
  <c r="X448" i="3" a="1"/>
  <c r="X448" i="3" s="1"/>
  <c r="X460" i="3" a="1"/>
  <c r="X460" i="3" s="1"/>
  <c r="X464" i="3" a="1"/>
  <c r="X464" i="3" s="1"/>
  <c r="X475" i="3" a="1"/>
  <c r="X475" i="3" s="1"/>
  <c r="X479" i="3" a="1"/>
  <c r="X479" i="3" s="1"/>
  <c r="X489" i="3" a="1"/>
  <c r="X489" i="3" s="1"/>
  <c r="X507" i="3" a="1"/>
  <c r="X507" i="3" s="1"/>
  <c r="X513" i="3" a="1"/>
  <c r="X513" i="3" s="1"/>
  <c r="X519" i="3" a="1"/>
  <c r="X519" i="3" s="1"/>
  <c r="X530" i="3" a="1"/>
  <c r="X530" i="3" s="1"/>
  <c r="X534" i="3" a="1"/>
  <c r="X534" i="3" s="1"/>
  <c r="X293" i="3" a="1"/>
  <c r="X293" i="3" s="1"/>
  <c r="X459" i="3" a="1"/>
  <c r="X459" i="3" s="1"/>
  <c r="X473" i="3" a="1"/>
  <c r="X473" i="3" s="1"/>
  <c r="X488" i="3" a="1"/>
  <c r="X488" i="3" s="1"/>
  <c r="X500" i="3" a="1"/>
  <c r="X500" i="3" s="1"/>
  <c r="X512" i="3" a="1"/>
  <c r="X512" i="3" s="1"/>
  <c r="X518" i="3" a="1"/>
  <c r="X518" i="3" s="1"/>
  <c r="X524" i="3" a="1"/>
  <c r="X524" i="3" s="1"/>
  <c r="X447" i="3" a="1"/>
  <c r="X447" i="3" s="1"/>
  <c r="X433" i="3" a="1"/>
  <c r="X433" i="3" s="1"/>
  <c r="X454" i="3" a="1"/>
  <c r="X454" i="3" s="1"/>
  <c r="X463" i="3" a="1"/>
  <c r="X463" i="3" s="1"/>
  <c r="X478" i="3" a="1"/>
  <c r="X478" i="3" s="1"/>
  <c r="X483" i="3" a="1"/>
  <c r="X483" i="3" s="1"/>
  <c r="X487" i="3" a="1"/>
  <c r="X487" i="3" s="1"/>
  <c r="X499" i="3" a="1"/>
  <c r="X499" i="3" s="1"/>
  <c r="X434" i="3" a="1"/>
  <c r="X434" i="3" s="1"/>
  <c r="X450" i="3" a="1"/>
  <c r="X450" i="3" s="1"/>
  <c r="X470" i="3" a="1"/>
  <c r="X470" i="3" s="1"/>
  <c r="X474" i="3" a="1"/>
  <c r="X474" i="3" s="1"/>
  <c r="X484" i="3" a="1"/>
  <c r="X484" i="3" s="1"/>
  <c r="X492" i="3" a="1"/>
  <c r="X492" i="3" s="1"/>
  <c r="X453" i="3" a="1"/>
  <c r="X453" i="3" s="1"/>
  <c r="X458" i="3" a="1"/>
  <c r="X458" i="3" s="1"/>
  <c r="X465" i="3" a="1"/>
  <c r="X465" i="3" s="1"/>
  <c r="X472" i="3" a="1"/>
  <c r="X472" i="3" s="1"/>
  <c r="X485" i="3" a="1"/>
  <c r="X485" i="3" s="1"/>
  <c r="X398" i="3" a="1"/>
  <c r="X398" i="3" s="1"/>
  <c r="X467" i="3" a="1"/>
  <c r="X467" i="3" s="1"/>
  <c r="X480" i="3" a="1"/>
  <c r="X480" i="3" s="1"/>
  <c r="X435" i="3" a="1"/>
  <c r="X435" i="3" s="1"/>
  <c r="X449" i="3" a="1"/>
  <c r="X449" i="3" s="1"/>
  <c r="X455" i="3" a="1"/>
  <c r="X455" i="3" s="1"/>
  <c r="X462" i="3" a="1"/>
  <c r="X462" i="3" s="1"/>
  <c r="X477" i="3" a="1"/>
  <c r="X477" i="3" s="1"/>
  <c r="X490" i="3" a="1"/>
  <c r="X490" i="3" s="1"/>
  <c r="X493" i="3" a="1"/>
  <c r="X493" i="3" s="1"/>
  <c r="X527" i="3" a="1"/>
  <c r="X527" i="3" s="1"/>
  <c r="X528" i="3" a="1"/>
  <c r="X528" i="3" s="1"/>
  <c r="X538" i="3" a="1"/>
  <c r="X538" i="3" s="1"/>
  <c r="X544" i="3" a="1"/>
  <c r="X544" i="3" s="1"/>
  <c r="X522" i="3" a="1"/>
  <c r="X522" i="3" s="1"/>
  <c r="X514" i="3" a="1"/>
  <c r="X514" i="3" s="1"/>
  <c r="X523" i="3" a="1"/>
  <c r="X523" i="3" s="1"/>
  <c r="X533" i="3" a="1"/>
  <c r="X533" i="3" s="1"/>
  <c r="X543" i="3" a="1"/>
  <c r="X543" i="3" s="1"/>
  <c r="X50" i="3" a="1"/>
  <c r="X50" i="3" s="1"/>
  <c r="X502" i="3" a="1"/>
  <c r="X502" i="3" s="1"/>
  <c r="X515" i="3" a="1"/>
  <c r="X515" i="3" s="1"/>
  <c r="X532" i="3" a="1"/>
  <c r="X532" i="3" s="1"/>
  <c r="X537" i="3" a="1"/>
  <c r="X537" i="3" s="1"/>
  <c r="X542" i="3" a="1"/>
  <c r="X542" i="3" s="1"/>
  <c r="X545" i="3" a="1"/>
  <c r="X545" i="3" s="1"/>
  <c r="AX545" i="3" s="1"/>
  <c r="X469" i="3" a="1"/>
  <c r="X469" i="3" s="1"/>
  <c r="X495" i="3" a="1"/>
  <c r="X495" i="3" s="1"/>
  <c r="X508" i="3" a="1"/>
  <c r="X508" i="3" s="1"/>
  <c r="X517" i="3" a="1"/>
  <c r="X517" i="3" s="1"/>
  <c r="X494" i="3" a="1"/>
  <c r="X494" i="3" s="1"/>
  <c r="X498" i="3" a="1"/>
  <c r="X498" i="3" s="1"/>
  <c r="X509" i="3" a="1"/>
  <c r="X509" i="3" s="1"/>
  <c r="X525" i="3" a="1"/>
  <c r="X525" i="3" s="1"/>
  <c r="X510" i="3" a="1"/>
  <c r="X510" i="3" s="1"/>
  <c r="X540" i="3" a="1"/>
  <c r="X540" i="3" s="1"/>
  <c r="X452" i="3" a="1"/>
  <c r="X452" i="3" s="1"/>
  <c r="X535" i="3" a="1"/>
  <c r="X535" i="3" s="1"/>
  <c r="X52" i="3" a="1"/>
  <c r="X52" i="3" s="1"/>
  <c r="X457" i="3" a="1"/>
  <c r="X457" i="3" s="1"/>
  <c r="X503" i="3" a="1"/>
  <c r="X503" i="3" s="1"/>
  <c r="X504" i="3" a="1"/>
  <c r="X504" i="3" s="1"/>
  <c r="X539" i="3" a="1"/>
  <c r="X539" i="3" s="1"/>
  <c r="X53" i="3" a="1"/>
  <c r="X53" i="3" s="1"/>
  <c r="X54" i="3" a="1"/>
  <c r="X54" i="3" s="1"/>
  <c r="X529" i="3" a="1"/>
  <c r="X529" i="3" s="1"/>
  <c r="X48" i="3" a="1"/>
  <c r="X48" i="3" s="1"/>
  <c r="X520" i="3" a="1"/>
  <c r="X520" i="3" s="1"/>
  <c r="X497" i="3" a="1"/>
  <c r="X497" i="3" s="1"/>
  <c r="X47" i="3" a="1"/>
  <c r="X47" i="3" s="1"/>
  <c r="X55" i="3" a="1"/>
  <c r="X55" i="3" s="1"/>
  <c r="X505" i="3" a="1"/>
  <c r="X505" i="3" s="1"/>
  <c r="X49" i="3" a="1"/>
  <c r="X49" i="3" s="1"/>
  <c r="D29" i="3"/>
  <c r="D57" i="3" a="1"/>
  <c r="D57" i="3" s="1"/>
  <c r="D73" i="3" a="1"/>
  <c r="D73" i="3" s="1"/>
  <c r="D68" i="3" a="1"/>
  <c r="D68" i="3" s="1"/>
  <c r="D62" i="3" a="1"/>
  <c r="D62" i="3" s="1"/>
  <c r="D74" i="3" a="1"/>
  <c r="D74" i="3" s="1"/>
  <c r="D58" i="3" a="1"/>
  <c r="D58" i="3" s="1"/>
  <c r="D63" i="3" a="1"/>
  <c r="D63" i="3" s="1"/>
  <c r="D64" i="3" a="1"/>
  <c r="D64" i="3" s="1"/>
  <c r="D65" i="3" a="1"/>
  <c r="D65" i="3" s="1"/>
  <c r="D59" i="3" a="1"/>
  <c r="D59" i="3" s="1"/>
  <c r="D60" i="3" a="1"/>
  <c r="D60" i="3" s="1"/>
  <c r="D92" i="3" a="1"/>
  <c r="D92" i="3" s="1"/>
  <c r="D97" i="3" a="1"/>
  <c r="D97" i="3" s="1"/>
  <c r="D104" i="3" a="1"/>
  <c r="D104" i="3" s="1"/>
  <c r="D110" i="3" a="1"/>
  <c r="D110" i="3" s="1"/>
  <c r="D124" i="3" a="1"/>
  <c r="D124" i="3" s="1"/>
  <c r="D142" i="3" a="1"/>
  <c r="D142" i="3" s="1"/>
  <c r="D147" i="3" a="1"/>
  <c r="D147" i="3" s="1"/>
  <c r="D164" i="3" a="1"/>
  <c r="D164" i="3" s="1"/>
  <c r="D165" i="3" a="1"/>
  <c r="D165" i="3" s="1"/>
  <c r="D174" i="3" a="1"/>
  <c r="D174" i="3" s="1"/>
  <c r="D132" i="3" a="1"/>
  <c r="D132" i="3" s="1"/>
  <c r="D89" i="3" a="1"/>
  <c r="D89" i="3" s="1"/>
  <c r="D115" i="3" a="1"/>
  <c r="D115" i="3" s="1"/>
  <c r="D117" i="3" a="1"/>
  <c r="D117" i="3" s="1"/>
  <c r="D120" i="3" a="1"/>
  <c r="D120" i="3" s="1"/>
  <c r="D125" i="3" a="1"/>
  <c r="D125" i="3" s="1"/>
  <c r="D69" i="3" a="1"/>
  <c r="D69" i="3" s="1"/>
  <c r="D75" i="3" a="1"/>
  <c r="D75" i="3" s="1"/>
  <c r="D82" i="3" a="1"/>
  <c r="D82" i="3" s="1"/>
  <c r="D105" i="3" a="1"/>
  <c r="D105" i="3" s="1"/>
  <c r="D72" i="3" a="1"/>
  <c r="D72" i="3" s="1"/>
  <c r="D85" i="3" a="1"/>
  <c r="D85" i="3" s="1"/>
  <c r="D95" i="3" a="1"/>
  <c r="D95" i="3" s="1"/>
  <c r="D98" i="3" a="1"/>
  <c r="D98" i="3" s="1"/>
  <c r="D99" i="3" a="1"/>
  <c r="D99" i="3" s="1"/>
  <c r="D100" i="3" a="1"/>
  <c r="D100" i="3" s="1"/>
  <c r="D109" i="3" a="1"/>
  <c r="D109" i="3" s="1"/>
  <c r="D77" i="3" a="1"/>
  <c r="D77" i="3" s="1"/>
  <c r="D88" i="3" a="1"/>
  <c r="D88" i="3" s="1"/>
  <c r="D94" i="3" a="1"/>
  <c r="D94" i="3" s="1"/>
  <c r="D112" i="3" a="1"/>
  <c r="D112" i="3" s="1"/>
  <c r="D118" i="3" a="1"/>
  <c r="D118" i="3" s="1"/>
  <c r="D78" i="3" a="1"/>
  <c r="D78" i="3" s="1"/>
  <c r="D84" i="3" a="1"/>
  <c r="D84" i="3" s="1"/>
  <c r="D107" i="3" a="1"/>
  <c r="D107" i="3" s="1"/>
  <c r="D114" i="3" a="1"/>
  <c r="D114" i="3" s="1"/>
  <c r="D79" i="3" a="1"/>
  <c r="D79" i="3" s="1"/>
  <c r="D83" i="3" a="1"/>
  <c r="D83" i="3" s="1"/>
  <c r="D102" i="3" a="1"/>
  <c r="D102" i="3" s="1"/>
  <c r="D90" i="3" a="1"/>
  <c r="D90" i="3" s="1"/>
  <c r="D93" i="3" a="1"/>
  <c r="D93" i="3" s="1"/>
  <c r="D122" i="3" a="1"/>
  <c r="D122" i="3" s="1"/>
  <c r="D67" i="3" a="1"/>
  <c r="D67" i="3" s="1"/>
  <c r="D80" i="3" a="1"/>
  <c r="D80" i="3" s="1"/>
  <c r="D103" i="3" a="1"/>
  <c r="D103" i="3" s="1"/>
  <c r="D108" i="3" a="1"/>
  <c r="D108" i="3" s="1"/>
  <c r="D119" i="3" a="1"/>
  <c r="D119" i="3" s="1"/>
  <c r="D123" i="3" a="1"/>
  <c r="D123" i="3" s="1"/>
  <c r="D154" i="3" a="1"/>
  <c r="D154" i="3" s="1"/>
  <c r="D157" i="3" a="1"/>
  <c r="D157" i="3" s="1"/>
  <c r="D163" i="3" a="1"/>
  <c r="D163" i="3" s="1"/>
  <c r="D169" i="3" a="1"/>
  <c r="D169" i="3" s="1"/>
  <c r="D172" i="3" a="1"/>
  <c r="D172" i="3" s="1"/>
  <c r="D223" i="3" a="1"/>
  <c r="D223" i="3" s="1"/>
  <c r="D229" i="3" a="1"/>
  <c r="D229" i="3" s="1"/>
  <c r="D232" i="3" a="1"/>
  <c r="D232" i="3" s="1"/>
  <c r="D70" i="3" a="1"/>
  <c r="D70" i="3" s="1"/>
  <c r="D87" i="3" a="1"/>
  <c r="D87" i="3" s="1"/>
  <c r="D129" i="3" a="1"/>
  <c r="D129" i="3" s="1"/>
  <c r="D162" i="3" a="1"/>
  <c r="D162" i="3" s="1"/>
  <c r="D150" i="3" a="1"/>
  <c r="D150" i="3" s="1"/>
  <c r="D152" i="3" a="1"/>
  <c r="D152" i="3" s="1"/>
  <c r="D167" i="3" a="1"/>
  <c r="D167" i="3" s="1"/>
  <c r="D199" i="3" a="1"/>
  <c r="D199" i="3" s="1"/>
  <c r="D139" i="3" a="1"/>
  <c r="D139" i="3" s="1"/>
  <c r="D177" i="3" a="1"/>
  <c r="D177" i="3" s="1"/>
  <c r="D183" i="3" a="1"/>
  <c r="D183" i="3" s="1"/>
  <c r="D188" i="3" a="1"/>
  <c r="D188" i="3" s="1"/>
  <c r="D127" i="3" a="1"/>
  <c r="D127" i="3" s="1"/>
  <c r="D144" i="3" a="1"/>
  <c r="D144" i="3" s="1"/>
  <c r="D173" i="3" a="1"/>
  <c r="D173" i="3" s="1"/>
  <c r="D185" i="3" a="1"/>
  <c r="D185" i="3" s="1"/>
  <c r="D113" i="3" a="1"/>
  <c r="D113" i="3" s="1"/>
  <c r="D133" i="3" a="1"/>
  <c r="D133" i="3" s="1"/>
  <c r="D135" i="3" a="1"/>
  <c r="D135" i="3" s="1"/>
  <c r="D148" i="3" a="1"/>
  <c r="D148" i="3" s="1"/>
  <c r="D155" i="3" a="1"/>
  <c r="D155" i="3" s="1"/>
  <c r="D170" i="3" a="1"/>
  <c r="D170" i="3" s="1"/>
  <c r="D178" i="3" a="1"/>
  <c r="D178" i="3" s="1"/>
  <c r="D153" i="3" a="1"/>
  <c r="D153" i="3" s="1"/>
  <c r="D160" i="3" a="1"/>
  <c r="D160" i="3" s="1"/>
  <c r="D138" i="3" a="1"/>
  <c r="D138" i="3" s="1"/>
  <c r="D143" i="3" a="1"/>
  <c r="D143" i="3" s="1"/>
  <c r="D159" i="3" a="1"/>
  <c r="D159" i="3" s="1"/>
  <c r="D179" i="3" a="1"/>
  <c r="D179" i="3" s="1"/>
  <c r="D128" i="3" a="1"/>
  <c r="D128" i="3" s="1"/>
  <c r="D140" i="3" a="1"/>
  <c r="D140" i="3" s="1"/>
  <c r="D184" i="3" a="1"/>
  <c r="D184" i="3" s="1"/>
  <c r="D130" i="3" a="1"/>
  <c r="D130" i="3" s="1"/>
  <c r="D175" i="3" a="1"/>
  <c r="D175" i="3" s="1"/>
  <c r="D134" i="3" a="1"/>
  <c r="D134" i="3" s="1"/>
  <c r="D137" i="3" a="1"/>
  <c r="D137" i="3" s="1"/>
  <c r="D149" i="3" a="1"/>
  <c r="D149" i="3" s="1"/>
  <c r="D158" i="3" a="1"/>
  <c r="D158" i="3" s="1"/>
  <c r="D182" i="3" a="1"/>
  <c r="D182" i="3" s="1"/>
  <c r="D193" i="3" a="1"/>
  <c r="D193" i="3" s="1"/>
  <c r="D202" i="3" a="1"/>
  <c r="D202" i="3" s="1"/>
  <c r="D207" i="3" a="1"/>
  <c r="D207" i="3" s="1"/>
  <c r="D218" i="3" a="1"/>
  <c r="D218" i="3" s="1"/>
  <c r="D220" i="3" a="1"/>
  <c r="D220" i="3" s="1"/>
  <c r="D295" i="3" a="1"/>
  <c r="D295" i="3" s="1"/>
  <c r="D180" i="3" a="1"/>
  <c r="D180" i="3" s="1"/>
  <c r="D198" i="3" a="1"/>
  <c r="D198" i="3" s="1"/>
  <c r="D209" i="3" a="1"/>
  <c r="D209" i="3" s="1"/>
  <c r="D239" i="3" a="1"/>
  <c r="D239" i="3" s="1"/>
  <c r="D204" i="3" a="1"/>
  <c r="D204" i="3" s="1"/>
  <c r="D234" i="3" a="1"/>
  <c r="D234" i="3" s="1"/>
  <c r="D242" i="3" a="1"/>
  <c r="D242" i="3" s="1"/>
  <c r="D247" i="3" a="1"/>
  <c r="D247" i="3" s="1"/>
  <c r="D189" i="3" a="1"/>
  <c r="D189" i="3" s="1"/>
  <c r="D197" i="3" a="1"/>
  <c r="D197" i="3" s="1"/>
  <c r="D227" i="3" a="1"/>
  <c r="D227" i="3" s="1"/>
  <c r="D244" i="3" a="1"/>
  <c r="D244" i="3" s="1"/>
  <c r="D194" i="3" a="1"/>
  <c r="D194" i="3" s="1"/>
  <c r="D225" i="3" a="1"/>
  <c r="D225" i="3" s="1"/>
  <c r="D250" i="3" a="1"/>
  <c r="D250" i="3" s="1"/>
  <c r="D213" i="3" a="1"/>
  <c r="D213" i="3" s="1"/>
  <c r="D237" i="3" a="1"/>
  <c r="D237" i="3" s="1"/>
  <c r="D203" i="3" a="1"/>
  <c r="D203" i="3" s="1"/>
  <c r="D208" i="3" a="1"/>
  <c r="D208" i="3" s="1"/>
  <c r="D219" i="3" a="1"/>
  <c r="D219" i="3" s="1"/>
  <c r="D230" i="3" a="1"/>
  <c r="D230" i="3" s="1"/>
  <c r="D240" i="3" a="1"/>
  <c r="D240" i="3" s="1"/>
  <c r="D210" i="3" a="1"/>
  <c r="D210" i="3" s="1"/>
  <c r="D215" i="3" a="1"/>
  <c r="D215" i="3" s="1"/>
  <c r="D217" i="3" a="1"/>
  <c r="D217" i="3" s="1"/>
  <c r="D145" i="3" a="1"/>
  <c r="D145" i="3" s="1"/>
  <c r="D192" i="3" a="1"/>
  <c r="D192" i="3" s="1"/>
  <c r="D228" i="3" a="1"/>
  <c r="D228" i="3" s="1"/>
  <c r="D235" i="3" a="1"/>
  <c r="D235" i="3" s="1"/>
  <c r="D168" i="3" a="1"/>
  <c r="D168" i="3" s="1"/>
  <c r="D195" i="3" a="1"/>
  <c r="D195" i="3" s="1"/>
  <c r="D205" i="3" a="1"/>
  <c r="D205" i="3" s="1"/>
  <c r="D233" i="3" a="1"/>
  <c r="D233" i="3" s="1"/>
  <c r="D238" i="3" a="1"/>
  <c r="D238" i="3" s="1"/>
  <c r="D187" i="3" a="1"/>
  <c r="D187" i="3" s="1"/>
  <c r="D190" i="3" a="1"/>
  <c r="D190" i="3" s="1"/>
  <c r="D200" i="3" a="1"/>
  <c r="D200" i="3" s="1"/>
  <c r="D212" i="3" a="1"/>
  <c r="D212" i="3" s="1"/>
  <c r="D224" i="3" a="1"/>
  <c r="D224" i="3" s="1"/>
  <c r="D264" i="3" a="1"/>
  <c r="D264" i="3" s="1"/>
  <c r="D273" i="3" a="1"/>
  <c r="D273" i="3" s="1"/>
  <c r="D277" i="3" a="1"/>
  <c r="D277" i="3" s="1"/>
  <c r="D280" i="3" a="1"/>
  <c r="D280" i="3" s="1"/>
  <c r="D283" i="3" a="1"/>
  <c r="D283" i="3" s="1"/>
  <c r="D303" i="3" a="1"/>
  <c r="D303" i="3" s="1"/>
  <c r="D322" i="3" a="1"/>
  <c r="D322" i="3" s="1"/>
  <c r="D358" i="3" a="1"/>
  <c r="D358" i="3" s="1"/>
  <c r="D222" i="3" a="1"/>
  <c r="D222" i="3" s="1"/>
  <c r="D248" i="3" a="1"/>
  <c r="D248" i="3" s="1"/>
  <c r="D255" i="3" a="1"/>
  <c r="D255" i="3" s="1"/>
  <c r="D293" i="3" a="1"/>
  <c r="D293" i="3" s="1"/>
  <c r="D317" i="3" a="1"/>
  <c r="D317" i="3" s="1"/>
  <c r="D265" i="3" a="1"/>
  <c r="D265" i="3" s="1"/>
  <c r="D275" i="3" a="1"/>
  <c r="D275" i="3" s="1"/>
  <c r="D289" i="3" a="1"/>
  <c r="D289" i="3" s="1"/>
  <c r="D307" i="3" a="1"/>
  <c r="D307" i="3" s="1"/>
  <c r="D249" i="3" a="1"/>
  <c r="D249" i="3" s="1"/>
  <c r="D254" i="3" a="1"/>
  <c r="D254" i="3" s="1"/>
  <c r="D272" i="3" a="1"/>
  <c r="D272" i="3" s="1"/>
  <c r="D299" i="3" a="1"/>
  <c r="D299" i="3" s="1"/>
  <c r="D258" i="3" a="1"/>
  <c r="D258" i="3" s="1"/>
  <c r="D259" i="3" a="1"/>
  <c r="D259" i="3" s="1"/>
  <c r="D279" i="3" a="1"/>
  <c r="D279" i="3" s="1"/>
  <c r="D282" i="3" a="1"/>
  <c r="D282" i="3" s="1"/>
  <c r="D285" i="3" a="1"/>
  <c r="D285" i="3" s="1"/>
  <c r="D294" i="3" a="1"/>
  <c r="D294" i="3" s="1"/>
  <c r="D297" i="3" a="1"/>
  <c r="D297" i="3" s="1"/>
  <c r="D214" i="3" a="1"/>
  <c r="D214" i="3" s="1"/>
  <c r="D260" i="3" a="1"/>
  <c r="D260" i="3" s="1"/>
  <c r="D267" i="3" a="1"/>
  <c r="D267" i="3" s="1"/>
  <c r="D290" i="3" a="1"/>
  <c r="D290" i="3" s="1"/>
  <c r="D308" i="3" a="1"/>
  <c r="D308" i="3" s="1"/>
  <c r="D257" i="3" a="1"/>
  <c r="D257" i="3" s="1"/>
  <c r="D287" i="3" a="1"/>
  <c r="D287" i="3" s="1"/>
  <c r="D304" i="3" a="1"/>
  <c r="D304" i="3" s="1"/>
  <c r="D252" i="3" a="1"/>
  <c r="D252" i="3" s="1"/>
  <c r="D253" i="3" a="1"/>
  <c r="D253" i="3" s="1"/>
  <c r="D268" i="3" a="1"/>
  <c r="D268" i="3" s="1"/>
  <c r="D274" i="3" a="1"/>
  <c r="D274" i="3" s="1"/>
  <c r="D302" i="3" a="1"/>
  <c r="D302" i="3" s="1"/>
  <c r="D243" i="3" a="1"/>
  <c r="D243" i="3" s="1"/>
  <c r="D269" i="3" a="1"/>
  <c r="D269" i="3" s="1"/>
  <c r="D278" i="3" a="1"/>
  <c r="D278" i="3" s="1"/>
  <c r="D284" i="3" a="1"/>
  <c r="D284" i="3" s="1"/>
  <c r="D300" i="3" a="1"/>
  <c r="D300" i="3" s="1"/>
  <c r="D262" i="3" a="1"/>
  <c r="D262" i="3" s="1"/>
  <c r="D245" i="3" a="1"/>
  <c r="D245" i="3" s="1"/>
  <c r="D263" i="3" a="1"/>
  <c r="D263" i="3" s="1"/>
  <c r="D270" i="3" a="1"/>
  <c r="D270" i="3" s="1"/>
  <c r="D298" i="3" a="1"/>
  <c r="D298" i="3" s="1"/>
  <c r="D305" i="3" a="1"/>
  <c r="D305" i="3" s="1"/>
  <c r="D340" i="3" a="1"/>
  <c r="D340" i="3" s="1"/>
  <c r="D364" i="3" a="1"/>
  <c r="D364" i="3" s="1"/>
  <c r="D378" i="3" a="1"/>
  <c r="D378" i="3" s="1"/>
  <c r="D382" i="3" a="1"/>
  <c r="D382" i="3" s="1"/>
  <c r="D387" i="3" a="1"/>
  <c r="D387" i="3" s="1"/>
  <c r="D402" i="3" a="1"/>
  <c r="D402" i="3" s="1"/>
  <c r="D407" i="3" a="1"/>
  <c r="D407" i="3" s="1"/>
  <c r="D419" i="3" a="1"/>
  <c r="D419" i="3" s="1"/>
  <c r="D434" i="3" a="1"/>
  <c r="D434" i="3" s="1"/>
  <c r="D314" i="3" a="1"/>
  <c r="D314" i="3" s="1"/>
  <c r="D320" i="3" a="1"/>
  <c r="D320" i="3" s="1"/>
  <c r="D323" i="3" a="1"/>
  <c r="D323" i="3" s="1"/>
  <c r="D335" i="3" a="1"/>
  <c r="D335" i="3" s="1"/>
  <c r="D353" i="3" a="1"/>
  <c r="D353" i="3" s="1"/>
  <c r="D372" i="3" a="1"/>
  <c r="D372" i="3" s="1"/>
  <c r="D377" i="3" a="1"/>
  <c r="D377" i="3" s="1"/>
  <c r="D319" i="3" a="1"/>
  <c r="D319" i="3" s="1"/>
  <c r="D324" i="3" a="1"/>
  <c r="D324" i="3" s="1"/>
  <c r="D333" i="3" a="1"/>
  <c r="D333" i="3" s="1"/>
  <c r="D363" i="3" a="1"/>
  <c r="D363" i="3" s="1"/>
  <c r="D354" i="3" a="1"/>
  <c r="D354" i="3" s="1"/>
  <c r="D313" i="3" a="1"/>
  <c r="D313" i="3" s="1"/>
  <c r="D338" i="3" a="1"/>
  <c r="D338" i="3" s="1"/>
  <c r="D370" i="3" a="1"/>
  <c r="D370" i="3" s="1"/>
  <c r="D329" i="3" a="1"/>
  <c r="D329" i="3" s="1"/>
  <c r="D357" i="3" a="1"/>
  <c r="D357" i="3" s="1"/>
  <c r="D309" i="3" a="1"/>
  <c r="D309" i="3" s="1"/>
  <c r="D327" i="3" a="1"/>
  <c r="D327" i="3" s="1"/>
  <c r="D348" i="3" a="1"/>
  <c r="D348" i="3" s="1"/>
  <c r="D349" i="3" a="1"/>
  <c r="D349" i="3" s="1"/>
  <c r="D355" i="3" a="1"/>
  <c r="D355" i="3" s="1"/>
  <c r="D360" i="3" a="1"/>
  <c r="D360" i="3" s="1"/>
  <c r="D368" i="3" a="1"/>
  <c r="D368" i="3" s="1"/>
  <c r="D369" i="3" a="1"/>
  <c r="D369" i="3" s="1"/>
  <c r="D292" i="3" a="1"/>
  <c r="D292" i="3" s="1"/>
  <c r="D318" i="3" a="1"/>
  <c r="D318" i="3" s="1"/>
  <c r="D325" i="3" a="1"/>
  <c r="D325" i="3" s="1"/>
  <c r="D334" i="3" a="1"/>
  <c r="D334" i="3" s="1"/>
  <c r="D339" i="3" a="1"/>
  <c r="D339" i="3" s="1"/>
  <c r="D342" i="3" a="1"/>
  <c r="D342" i="3" s="1"/>
  <c r="D345" i="3" a="1"/>
  <c r="D345" i="3" s="1"/>
  <c r="D347" i="3" a="1"/>
  <c r="D347" i="3" s="1"/>
  <c r="D362" i="3" a="1"/>
  <c r="D362" i="3" s="1"/>
  <c r="D367" i="3" a="1"/>
  <c r="D367" i="3" s="1"/>
  <c r="D344" i="3" a="1"/>
  <c r="D344" i="3" s="1"/>
  <c r="D350" i="3" a="1"/>
  <c r="D350" i="3" s="1"/>
  <c r="D310" i="3" a="1"/>
  <c r="D310" i="3" s="1"/>
  <c r="D312" i="3" a="1"/>
  <c r="D312" i="3" s="1"/>
  <c r="D332" i="3" a="1"/>
  <c r="D332" i="3" s="1"/>
  <c r="D343" i="3" a="1"/>
  <c r="D343" i="3" s="1"/>
  <c r="D288" i="3" a="1"/>
  <c r="D288" i="3" s="1"/>
  <c r="D315" i="3" a="1"/>
  <c r="D315" i="3" s="1"/>
  <c r="D330" i="3" a="1"/>
  <c r="D330" i="3" s="1"/>
  <c r="D365" i="3" a="1"/>
  <c r="D365" i="3" s="1"/>
  <c r="D337" i="3" a="1"/>
  <c r="D337" i="3" s="1"/>
  <c r="D359" i="3" a="1"/>
  <c r="D359" i="3" s="1"/>
  <c r="D395" i="3" a="1"/>
  <c r="D395" i="3" s="1"/>
  <c r="D410" i="3" a="1"/>
  <c r="D410" i="3" s="1"/>
  <c r="D420" i="3" a="1"/>
  <c r="D420" i="3" s="1"/>
  <c r="D384" i="3" a="1"/>
  <c r="D384" i="3" s="1"/>
  <c r="D429" i="3" a="1"/>
  <c r="D429" i="3" s="1"/>
  <c r="D328" i="3" a="1"/>
  <c r="D328" i="3" s="1"/>
  <c r="D392" i="3" a="1"/>
  <c r="D392" i="3" s="1"/>
  <c r="D428" i="3" a="1"/>
  <c r="D428" i="3" s="1"/>
  <c r="D397" i="3" a="1"/>
  <c r="D397" i="3" s="1"/>
  <c r="D403" i="3" a="1"/>
  <c r="D403" i="3" s="1"/>
  <c r="D413" i="3" a="1"/>
  <c r="D413" i="3" s="1"/>
  <c r="D389" i="3" a="1"/>
  <c r="D389" i="3" s="1"/>
  <c r="D400" i="3" a="1"/>
  <c r="D400" i="3" s="1"/>
  <c r="D373" i="3" a="1"/>
  <c r="D373" i="3" s="1"/>
  <c r="D374" i="3" a="1"/>
  <c r="D374" i="3" s="1"/>
  <c r="D394" i="3" a="1"/>
  <c r="D394" i="3" s="1"/>
  <c r="D399" i="3" a="1"/>
  <c r="D399" i="3" s="1"/>
  <c r="D418" i="3" a="1"/>
  <c r="D418" i="3" s="1"/>
  <c r="D427" i="3" a="1"/>
  <c r="D427" i="3" s="1"/>
  <c r="D409" i="3" a="1"/>
  <c r="D409" i="3" s="1"/>
  <c r="D412" i="3" a="1"/>
  <c r="D412" i="3" s="1"/>
  <c r="D417" i="3" a="1"/>
  <c r="D417" i="3" s="1"/>
  <c r="D375" i="3" a="1"/>
  <c r="D375" i="3" s="1"/>
  <c r="D398" i="3" a="1"/>
  <c r="D398" i="3" s="1"/>
  <c r="D423" i="3" a="1"/>
  <c r="D423" i="3" s="1"/>
  <c r="D424" i="3" a="1"/>
  <c r="D424" i="3" s="1"/>
  <c r="D425" i="3" a="1"/>
  <c r="D425" i="3" s="1"/>
  <c r="D352" i="3" a="1"/>
  <c r="D352" i="3" s="1"/>
  <c r="D393" i="3" a="1"/>
  <c r="D393" i="3" s="1"/>
  <c r="D405" i="3" a="1"/>
  <c r="D405" i="3" s="1"/>
  <c r="D383" i="3" a="1"/>
  <c r="D383" i="3" s="1"/>
  <c r="D388" i="3" a="1"/>
  <c r="D388" i="3" s="1"/>
  <c r="D422" i="3" a="1"/>
  <c r="D422" i="3" s="1"/>
  <c r="D385" i="3" a="1"/>
  <c r="D385" i="3" s="1"/>
  <c r="D390" i="3" a="1"/>
  <c r="D390" i="3" s="1"/>
  <c r="D404" i="3" a="1"/>
  <c r="D404" i="3" s="1"/>
  <c r="D415" i="3" a="1"/>
  <c r="D415" i="3" s="1"/>
  <c r="D432" i="3" a="1"/>
  <c r="D432" i="3" s="1"/>
  <c r="D439" i="3" a="1"/>
  <c r="D439" i="3" s="1"/>
  <c r="D459" i="3" a="1"/>
  <c r="D459" i="3" s="1"/>
  <c r="D473" i="3" a="1"/>
  <c r="D473" i="3" s="1"/>
  <c r="D492" i="3" a="1"/>
  <c r="D492" i="3" s="1"/>
  <c r="D542" i="3" a="1"/>
  <c r="D542" i="3" s="1"/>
  <c r="D543" i="3" a="1"/>
  <c r="D543" i="3" s="1"/>
  <c r="D414" i="3" a="1"/>
  <c r="D414" i="3" s="1"/>
  <c r="D450" i="3" a="1"/>
  <c r="D450" i="3" s="1"/>
  <c r="D463" i="3" a="1"/>
  <c r="D463" i="3" s="1"/>
  <c r="D478" i="3" a="1"/>
  <c r="D478" i="3" s="1"/>
  <c r="D499" i="3" a="1"/>
  <c r="D499" i="3" s="1"/>
  <c r="D505" i="3" a="1"/>
  <c r="D505" i="3" s="1"/>
  <c r="D517" i="3" a="1"/>
  <c r="D517" i="3" s="1"/>
  <c r="D523" i="3" a="1"/>
  <c r="D523" i="3" s="1"/>
  <c r="D440" i="3" a="1"/>
  <c r="D440" i="3" s="1"/>
  <c r="D468" i="3" a="1"/>
  <c r="D468" i="3" s="1"/>
  <c r="D453" i="3" a="1"/>
  <c r="D453" i="3" s="1"/>
  <c r="D498" i="3" a="1"/>
  <c r="D498" i="3" s="1"/>
  <c r="D504" i="3" a="1"/>
  <c r="D504" i="3" s="1"/>
  <c r="D430" i="3" a="1"/>
  <c r="D430" i="3" s="1"/>
  <c r="D437" i="3" a="1"/>
  <c r="D437" i="3" s="1"/>
  <c r="D449" i="3" a="1"/>
  <c r="D449" i="3" s="1"/>
  <c r="D470" i="3" a="1"/>
  <c r="D470" i="3" s="1"/>
  <c r="D483" i="3" a="1"/>
  <c r="D483" i="3" s="1"/>
  <c r="D490" i="3" a="1"/>
  <c r="D490" i="3" s="1"/>
  <c r="D458" i="3" a="1"/>
  <c r="D458" i="3" s="1"/>
  <c r="D460" i="3" a="1"/>
  <c r="D460" i="3" s="1"/>
  <c r="D465" i="3" a="1"/>
  <c r="D465" i="3" s="1"/>
  <c r="D472" i="3" a="1"/>
  <c r="D472" i="3" s="1"/>
  <c r="D480" i="3" a="1"/>
  <c r="D480" i="3" s="1"/>
  <c r="D379" i="3" a="1"/>
  <c r="D379" i="3" s="1"/>
  <c r="D445" i="3" a="1"/>
  <c r="D445" i="3" s="1"/>
  <c r="D452" i="3" a="1"/>
  <c r="D452" i="3" s="1"/>
  <c r="D474" i="3" a="1"/>
  <c r="D474" i="3" s="1"/>
  <c r="D489" i="3" a="1"/>
  <c r="D489" i="3" s="1"/>
  <c r="D433" i="3" a="1"/>
  <c r="D433" i="3" s="1"/>
  <c r="D455" i="3" a="1"/>
  <c r="D455" i="3" s="1"/>
  <c r="D467" i="3" a="1"/>
  <c r="D467" i="3" s="1"/>
  <c r="D469" i="3" a="1"/>
  <c r="D469" i="3" s="1"/>
  <c r="D380" i="3" a="1"/>
  <c r="D380" i="3" s="1"/>
  <c r="D435" i="3" a="1"/>
  <c r="D435" i="3" s="1"/>
  <c r="D438" i="3" a="1"/>
  <c r="D438" i="3" s="1"/>
  <c r="D442" i="3" a="1"/>
  <c r="D442" i="3" s="1"/>
  <c r="D448" i="3" a="1"/>
  <c r="D448" i="3" s="1"/>
  <c r="D457" i="3" a="1"/>
  <c r="D457" i="3" s="1"/>
  <c r="D477" i="3" a="1"/>
  <c r="D477" i="3" s="1"/>
  <c r="D484" i="3" a="1"/>
  <c r="D484" i="3" s="1"/>
  <c r="D488" i="3" a="1"/>
  <c r="D488" i="3" s="1"/>
  <c r="D408" i="3" a="1"/>
  <c r="D408" i="3" s="1"/>
  <c r="D444" i="3" a="1"/>
  <c r="D444" i="3" s="1"/>
  <c r="D464" i="3" a="1"/>
  <c r="D464" i="3" s="1"/>
  <c r="D479" i="3" a="1"/>
  <c r="D479" i="3" s="1"/>
  <c r="D485" i="3" a="1"/>
  <c r="D485" i="3" s="1"/>
  <c r="D462" i="3" a="1"/>
  <c r="D462" i="3" s="1"/>
  <c r="D475" i="3" a="1"/>
  <c r="D475" i="3" s="1"/>
  <c r="D482" i="3" a="1"/>
  <c r="D482" i="3" s="1"/>
  <c r="D487" i="3" a="1"/>
  <c r="D487" i="3" s="1"/>
  <c r="D493" i="3" a="1"/>
  <c r="D493" i="3" s="1"/>
  <c r="D494" i="3" a="1"/>
  <c r="D494" i="3" s="1"/>
  <c r="D495" i="3" a="1"/>
  <c r="D495" i="3" s="1"/>
  <c r="D454" i="3" a="1"/>
  <c r="D454" i="3" s="1"/>
  <c r="D518" i="3" a="1"/>
  <c r="D518" i="3" s="1"/>
  <c r="D527" i="3" a="1"/>
  <c r="D527" i="3" s="1"/>
  <c r="D53" i="3" a="1"/>
  <c r="D53" i="3" s="1"/>
  <c r="D519" i="3" a="1"/>
  <c r="D519" i="3" s="1"/>
  <c r="D537" i="3" a="1"/>
  <c r="D537" i="3" s="1"/>
  <c r="D54" i="3" a="1"/>
  <c r="D54" i="3" s="1"/>
  <c r="D520" i="3" a="1"/>
  <c r="D520" i="3" s="1"/>
  <c r="D528" i="3" a="1"/>
  <c r="D528" i="3" s="1"/>
  <c r="D55" i="3" a="1"/>
  <c r="D55" i="3" s="1"/>
  <c r="D512" i="3" a="1"/>
  <c r="D512" i="3" s="1"/>
  <c r="D50" i="3" a="1"/>
  <c r="D50" i="3" s="1"/>
  <c r="D513" i="3" a="1"/>
  <c r="D513" i="3" s="1"/>
  <c r="D522" i="3" a="1"/>
  <c r="D522" i="3" s="1"/>
  <c r="D535" i="3" a="1"/>
  <c r="D535" i="3" s="1"/>
  <c r="D540" i="3" a="1"/>
  <c r="D540" i="3" s="1"/>
  <c r="D545" i="3" a="1"/>
  <c r="D545" i="3" s="1"/>
  <c r="D447" i="3" a="1"/>
  <c r="D447" i="3" s="1"/>
  <c r="D503" i="3" a="1"/>
  <c r="D503" i="3" s="1"/>
  <c r="D514" i="3" a="1"/>
  <c r="D514" i="3" s="1"/>
  <c r="D529" i="3" a="1"/>
  <c r="D529" i="3" s="1"/>
  <c r="D530" i="3" a="1"/>
  <c r="D530" i="3" s="1"/>
  <c r="D443" i="3" a="1"/>
  <c r="D443" i="3" s="1"/>
  <c r="D515" i="3" a="1"/>
  <c r="D515" i="3" s="1"/>
  <c r="D539" i="3" a="1"/>
  <c r="D539" i="3" s="1"/>
  <c r="D507" i="3" a="1"/>
  <c r="D507" i="3" s="1"/>
  <c r="D500" i="3" a="1"/>
  <c r="D500" i="3" s="1"/>
  <c r="D508" i="3" a="1"/>
  <c r="D508" i="3" s="1"/>
  <c r="D533" i="3" a="1"/>
  <c r="D533" i="3" s="1"/>
  <c r="D534" i="3" a="1"/>
  <c r="D534" i="3" s="1"/>
  <c r="D544" i="3" a="1"/>
  <c r="D544" i="3" s="1"/>
  <c r="AD544" i="3" s="1"/>
  <c r="D509" i="3" a="1"/>
  <c r="D509" i="3" s="1"/>
  <c r="D524" i="3" a="1"/>
  <c r="D524" i="3" s="1"/>
  <c r="D502" i="3" a="1"/>
  <c r="D502" i="3" s="1"/>
  <c r="D510" i="3" a="1"/>
  <c r="D510" i="3" s="1"/>
  <c r="D525" i="3" a="1"/>
  <c r="D525" i="3" s="1"/>
  <c r="D532" i="3" a="1"/>
  <c r="D532" i="3" s="1"/>
  <c r="D538" i="3" a="1"/>
  <c r="D538" i="3" s="1"/>
  <c r="D48" i="3" a="1"/>
  <c r="D48" i="3" s="1"/>
  <c r="D49" i="3" a="1"/>
  <c r="D49" i="3" s="1"/>
  <c r="D497" i="3" a="1"/>
  <c r="D497" i="3" s="1"/>
  <c r="D52" i="3" a="1"/>
  <c r="D52" i="3" s="1"/>
  <c r="D47" i="3" a="1"/>
  <c r="D47" i="3" s="1"/>
  <c r="R29" i="3"/>
  <c r="R88" i="3" a="1"/>
  <c r="R88" i="3" s="1"/>
  <c r="R60" i="3" a="1"/>
  <c r="R60" i="3" s="1"/>
  <c r="R72" i="3" a="1"/>
  <c r="R72" i="3" s="1"/>
  <c r="R79" i="3" a="1"/>
  <c r="R79" i="3" s="1"/>
  <c r="R80" i="3" a="1"/>
  <c r="R80" i="3" s="1"/>
  <c r="R67" i="3" a="1"/>
  <c r="R67" i="3" s="1"/>
  <c r="R78" i="3" a="1"/>
  <c r="R78" i="3" s="1"/>
  <c r="R57" i="3" a="1"/>
  <c r="R57" i="3" s="1"/>
  <c r="R62" i="3" a="1"/>
  <c r="R62" i="3" s="1"/>
  <c r="R63" i="3" a="1"/>
  <c r="R63" i="3" s="1"/>
  <c r="R58" i="3" a="1"/>
  <c r="R58" i="3" s="1"/>
  <c r="R64" i="3" a="1"/>
  <c r="R64" i="3" s="1"/>
  <c r="R65" i="3" a="1"/>
  <c r="R65" i="3" s="1"/>
  <c r="R114" i="3" a="1"/>
  <c r="R114" i="3" s="1"/>
  <c r="R122" i="3" a="1"/>
  <c r="R122" i="3" s="1"/>
  <c r="R138" i="3" a="1"/>
  <c r="R138" i="3" s="1"/>
  <c r="R139" i="3" a="1"/>
  <c r="R139" i="3" s="1"/>
  <c r="R140" i="3" a="1"/>
  <c r="R140" i="3" s="1"/>
  <c r="R178" i="3" a="1"/>
  <c r="R178" i="3" s="1"/>
  <c r="R94" i="3" a="1"/>
  <c r="R94" i="3" s="1"/>
  <c r="R95" i="3" a="1"/>
  <c r="R95" i="3" s="1"/>
  <c r="R103" i="3" a="1"/>
  <c r="R103" i="3" s="1"/>
  <c r="R123" i="3" a="1"/>
  <c r="R123" i="3" s="1"/>
  <c r="R130" i="3" a="1"/>
  <c r="R130" i="3" s="1"/>
  <c r="R84" i="3" a="1"/>
  <c r="R84" i="3" s="1"/>
  <c r="R119" i="3" a="1"/>
  <c r="R119" i="3" s="1"/>
  <c r="R69" i="3" a="1"/>
  <c r="R69" i="3" s="1"/>
  <c r="R75" i="3" a="1"/>
  <c r="R75" i="3" s="1"/>
  <c r="R90" i="3" a="1"/>
  <c r="R90" i="3" s="1"/>
  <c r="R104" i="3" a="1"/>
  <c r="R104" i="3" s="1"/>
  <c r="R124" i="3" a="1"/>
  <c r="R124" i="3" s="1"/>
  <c r="R59" i="3" a="1"/>
  <c r="R59" i="3" s="1"/>
  <c r="R83" i="3" a="1"/>
  <c r="R83" i="3" s="1"/>
  <c r="R87" i="3" a="1"/>
  <c r="R87" i="3" s="1"/>
  <c r="R93" i="3" a="1"/>
  <c r="R93" i="3" s="1"/>
  <c r="R108" i="3" a="1"/>
  <c r="R108" i="3" s="1"/>
  <c r="R113" i="3" a="1"/>
  <c r="R113" i="3" s="1"/>
  <c r="R74" i="3" a="1"/>
  <c r="R74" i="3" s="1"/>
  <c r="R97" i="3" a="1"/>
  <c r="R97" i="3" s="1"/>
  <c r="R105" i="3" a="1"/>
  <c r="R105" i="3" s="1"/>
  <c r="R110" i="3" a="1"/>
  <c r="R110" i="3" s="1"/>
  <c r="R117" i="3" a="1"/>
  <c r="R117" i="3" s="1"/>
  <c r="R120" i="3" a="1"/>
  <c r="R120" i="3" s="1"/>
  <c r="R68" i="3" a="1"/>
  <c r="R68" i="3" s="1"/>
  <c r="R77" i="3" a="1"/>
  <c r="R77" i="3" s="1"/>
  <c r="R92" i="3" a="1"/>
  <c r="R92" i="3" s="1"/>
  <c r="R98" i="3" a="1"/>
  <c r="R98" i="3" s="1"/>
  <c r="R99" i="3" a="1"/>
  <c r="R99" i="3" s="1"/>
  <c r="R100" i="3" a="1"/>
  <c r="R100" i="3" s="1"/>
  <c r="R115" i="3" a="1"/>
  <c r="R115" i="3" s="1"/>
  <c r="R82" i="3" a="1"/>
  <c r="R82" i="3" s="1"/>
  <c r="R73" i="3" a="1"/>
  <c r="R73" i="3" s="1"/>
  <c r="R89" i="3" a="1"/>
  <c r="R89" i="3" s="1"/>
  <c r="R107" i="3" a="1"/>
  <c r="R107" i="3" s="1"/>
  <c r="R118" i="3" a="1"/>
  <c r="R118" i="3" s="1"/>
  <c r="R153" i="3" a="1"/>
  <c r="R153" i="3" s="1"/>
  <c r="R155" i="3" a="1"/>
  <c r="R155" i="3" s="1"/>
  <c r="R204" i="3" a="1"/>
  <c r="R204" i="3" s="1"/>
  <c r="R225" i="3" a="1"/>
  <c r="R225" i="3" s="1"/>
  <c r="R129" i="3" a="1"/>
  <c r="R129" i="3" s="1"/>
  <c r="R160" i="3" a="1"/>
  <c r="R160" i="3" s="1"/>
  <c r="R175" i="3" a="1"/>
  <c r="R175" i="3" s="1"/>
  <c r="R197" i="3" a="1"/>
  <c r="R197" i="3" s="1"/>
  <c r="R198" i="3" a="1"/>
  <c r="R198" i="3" s="1"/>
  <c r="R70" i="3" a="1"/>
  <c r="R70" i="3" s="1"/>
  <c r="R127" i="3" a="1"/>
  <c r="R127" i="3" s="1"/>
  <c r="R184" i="3" a="1"/>
  <c r="R184" i="3" s="1"/>
  <c r="R187" i="3" a="1"/>
  <c r="R187" i="3" s="1"/>
  <c r="R189" i="3" a="1"/>
  <c r="R189" i="3" s="1"/>
  <c r="R134" i="3" a="1"/>
  <c r="R134" i="3" s="1"/>
  <c r="R143" i="3" a="1"/>
  <c r="R143" i="3" s="1"/>
  <c r="R159" i="3" a="1"/>
  <c r="R159" i="3" s="1"/>
  <c r="R165" i="3" a="1"/>
  <c r="R165" i="3" s="1"/>
  <c r="R182" i="3" a="1"/>
  <c r="R182" i="3" s="1"/>
  <c r="R102" i="3" a="1"/>
  <c r="R102" i="3" s="1"/>
  <c r="R112" i="3" a="1"/>
  <c r="R112" i="3" s="1"/>
  <c r="R149" i="3" a="1"/>
  <c r="R149" i="3" s="1"/>
  <c r="R154" i="3" a="1"/>
  <c r="R154" i="3" s="1"/>
  <c r="R172" i="3" a="1"/>
  <c r="R172" i="3" s="1"/>
  <c r="R180" i="3" a="1"/>
  <c r="R180" i="3" s="1"/>
  <c r="R145" i="3" a="1"/>
  <c r="R145" i="3" s="1"/>
  <c r="R152" i="3" a="1"/>
  <c r="R152" i="3" s="1"/>
  <c r="R158" i="3" a="1"/>
  <c r="R158" i="3" s="1"/>
  <c r="R169" i="3" a="1"/>
  <c r="R169" i="3" s="1"/>
  <c r="R128" i="3" a="1"/>
  <c r="R128" i="3" s="1"/>
  <c r="R147" i="3" a="1"/>
  <c r="R147" i="3" s="1"/>
  <c r="R164" i="3" a="1"/>
  <c r="R164" i="3" s="1"/>
  <c r="R177" i="3" a="1"/>
  <c r="R177" i="3" s="1"/>
  <c r="R125" i="3" a="1"/>
  <c r="R125" i="3" s="1"/>
  <c r="R137" i="3" a="1"/>
  <c r="R137" i="3" s="1"/>
  <c r="R150" i="3" a="1"/>
  <c r="R150" i="3" s="1"/>
  <c r="R173" i="3" a="1"/>
  <c r="R173" i="3" s="1"/>
  <c r="R109" i="3" a="1"/>
  <c r="R109" i="3" s="1"/>
  <c r="R135" i="3" a="1"/>
  <c r="R135" i="3" s="1"/>
  <c r="R142" i="3" a="1"/>
  <c r="R142" i="3" s="1"/>
  <c r="R144" i="3" a="1"/>
  <c r="R144" i="3" s="1"/>
  <c r="R157" i="3" a="1"/>
  <c r="R157" i="3" s="1"/>
  <c r="R163" i="3" a="1"/>
  <c r="R163" i="3" s="1"/>
  <c r="R183" i="3" a="1"/>
  <c r="R183" i="3" s="1"/>
  <c r="R85" i="3" a="1"/>
  <c r="R85" i="3" s="1"/>
  <c r="R132" i="3" a="1"/>
  <c r="R132" i="3" s="1"/>
  <c r="R162" i="3" a="1"/>
  <c r="R162" i="3" s="1"/>
  <c r="R168" i="3" a="1"/>
  <c r="R168" i="3" s="1"/>
  <c r="R133" i="3" a="1"/>
  <c r="R133" i="3" s="1"/>
  <c r="R167" i="3" a="1"/>
  <c r="R167" i="3" s="1"/>
  <c r="R170" i="3" a="1"/>
  <c r="R170" i="3" s="1"/>
  <c r="R174" i="3" a="1"/>
  <c r="R174" i="3" s="1"/>
  <c r="R179" i="3" a="1"/>
  <c r="R179" i="3" s="1"/>
  <c r="R190" i="3" a="1"/>
  <c r="R190" i="3" s="1"/>
  <c r="R203" i="3" a="1"/>
  <c r="R203" i="3" s="1"/>
  <c r="R208" i="3" a="1"/>
  <c r="R208" i="3" s="1"/>
  <c r="R217" i="3" a="1"/>
  <c r="R217" i="3" s="1"/>
  <c r="R219" i="3" a="1"/>
  <c r="R219" i="3" s="1"/>
  <c r="R274" i="3" a="1"/>
  <c r="R274" i="3" s="1"/>
  <c r="R292" i="3" a="1"/>
  <c r="R292" i="3" s="1"/>
  <c r="R192" i="3" a="1"/>
  <c r="R192" i="3" s="1"/>
  <c r="R195" i="3" a="1"/>
  <c r="R195" i="3" s="1"/>
  <c r="R228" i="3" a="1"/>
  <c r="R228" i="3" s="1"/>
  <c r="R233" i="3" a="1"/>
  <c r="R233" i="3" s="1"/>
  <c r="R235" i="3" a="1"/>
  <c r="R235" i="3" s="1"/>
  <c r="R210" i="3" a="1"/>
  <c r="R210" i="3" s="1"/>
  <c r="R238" i="3" a="1"/>
  <c r="R238" i="3" s="1"/>
  <c r="R205" i="3" a="1"/>
  <c r="R205" i="3" s="1"/>
  <c r="R224" i="3" a="1"/>
  <c r="R224" i="3" s="1"/>
  <c r="R243" i="3" a="1"/>
  <c r="R243" i="3" s="1"/>
  <c r="R249" i="3" a="1"/>
  <c r="R249" i="3" s="1"/>
  <c r="R193" i="3" a="1"/>
  <c r="R193" i="3" s="1"/>
  <c r="R200" i="3" a="1"/>
  <c r="R200" i="3" s="1"/>
  <c r="R248" i="3" a="1"/>
  <c r="R248" i="3" s="1"/>
  <c r="R148" i="3" a="1"/>
  <c r="R148" i="3" s="1"/>
  <c r="R202" i="3" a="1"/>
  <c r="R202" i="3" s="1"/>
  <c r="R212" i="3" a="1"/>
  <c r="R212" i="3" s="1"/>
  <c r="R218" i="3" a="1"/>
  <c r="R218" i="3" s="1"/>
  <c r="R220" i="3" a="1"/>
  <c r="R220" i="3" s="1"/>
  <c r="R222" i="3" a="1"/>
  <c r="R222" i="3" s="1"/>
  <c r="R245" i="3" a="1"/>
  <c r="R245" i="3" s="1"/>
  <c r="R188" i="3" a="1"/>
  <c r="R188" i="3" s="1"/>
  <c r="R209" i="3" a="1"/>
  <c r="R209" i="3" s="1"/>
  <c r="R214" i="3" a="1"/>
  <c r="R214" i="3" s="1"/>
  <c r="R229" i="3" a="1"/>
  <c r="R229" i="3" s="1"/>
  <c r="R239" i="3" a="1"/>
  <c r="R239" i="3" s="1"/>
  <c r="R207" i="3" a="1"/>
  <c r="R207" i="3" s="1"/>
  <c r="R185" i="3" a="1"/>
  <c r="R185" i="3" s="1"/>
  <c r="R194" i="3" a="1"/>
  <c r="R194" i="3" s="1"/>
  <c r="R227" i="3" a="1"/>
  <c r="R227" i="3" s="1"/>
  <c r="R234" i="3" a="1"/>
  <c r="R234" i="3" s="1"/>
  <c r="R199" i="3" a="1"/>
  <c r="R199" i="3" s="1"/>
  <c r="R223" i="3" a="1"/>
  <c r="R223" i="3" s="1"/>
  <c r="R232" i="3" a="1"/>
  <c r="R232" i="3" s="1"/>
  <c r="R237" i="3" a="1"/>
  <c r="R237" i="3" s="1"/>
  <c r="R240" i="3" a="1"/>
  <c r="R240" i="3" s="1"/>
  <c r="R302" i="3" a="1"/>
  <c r="R302" i="3" s="1"/>
  <c r="R310" i="3" a="1"/>
  <c r="R310" i="3" s="1"/>
  <c r="R315" i="3" a="1"/>
  <c r="R315" i="3" s="1"/>
  <c r="R320" i="3" a="1"/>
  <c r="R320" i="3" s="1"/>
  <c r="R330" i="3" a="1"/>
  <c r="R330" i="3" s="1"/>
  <c r="R333" i="3" a="1"/>
  <c r="R333" i="3" s="1"/>
  <c r="R347" i="3" a="1"/>
  <c r="R347" i="3" s="1"/>
  <c r="R263" i="3" a="1"/>
  <c r="R263" i="3" s="1"/>
  <c r="R270" i="3" a="1"/>
  <c r="R270" i="3" s="1"/>
  <c r="R300" i="3" a="1"/>
  <c r="R300" i="3" s="1"/>
  <c r="R242" i="3" a="1"/>
  <c r="R242" i="3" s="1"/>
  <c r="R255" i="3" a="1"/>
  <c r="R255" i="3" s="1"/>
  <c r="R277" i="3" a="1"/>
  <c r="R277" i="3" s="1"/>
  <c r="R280" i="3" a="1"/>
  <c r="R280" i="3" s="1"/>
  <c r="R283" i="3" a="1"/>
  <c r="R283" i="3" s="1"/>
  <c r="R288" i="3" a="1"/>
  <c r="R288" i="3" s="1"/>
  <c r="R298" i="3" a="1"/>
  <c r="R298" i="3" s="1"/>
  <c r="R305" i="3" a="1"/>
  <c r="R305" i="3" s="1"/>
  <c r="R264" i="3" a="1"/>
  <c r="R264" i="3" s="1"/>
  <c r="R213" i="3" a="1"/>
  <c r="R213" i="3" s="1"/>
  <c r="R254" i="3" a="1"/>
  <c r="R254" i="3" s="1"/>
  <c r="R265" i="3" a="1"/>
  <c r="R265" i="3" s="1"/>
  <c r="R244" i="3" a="1"/>
  <c r="R244" i="3" s="1"/>
  <c r="R258" i="3" a="1"/>
  <c r="R258" i="3" s="1"/>
  <c r="R289" i="3" a="1"/>
  <c r="R289" i="3" s="1"/>
  <c r="R293" i="3" a="1"/>
  <c r="R293" i="3" s="1"/>
  <c r="R303" i="3" a="1"/>
  <c r="R303" i="3" s="1"/>
  <c r="R307" i="3" a="1"/>
  <c r="R307" i="3" s="1"/>
  <c r="R250" i="3" a="1"/>
  <c r="R250" i="3" s="1"/>
  <c r="R253" i="3" a="1"/>
  <c r="R253" i="3" s="1"/>
  <c r="R259" i="3" a="1"/>
  <c r="R259" i="3" s="1"/>
  <c r="R279" i="3" a="1"/>
  <c r="R279" i="3" s="1"/>
  <c r="R282" i="3" a="1"/>
  <c r="R282" i="3" s="1"/>
  <c r="R285" i="3" a="1"/>
  <c r="R285" i="3" s="1"/>
  <c r="R257" i="3" a="1"/>
  <c r="R257" i="3" s="1"/>
  <c r="R273" i="3" a="1"/>
  <c r="R273" i="3" s="1"/>
  <c r="R247" i="3" a="1"/>
  <c r="R247" i="3" s="1"/>
  <c r="R260" i="3" a="1"/>
  <c r="R260" i="3" s="1"/>
  <c r="R267" i="3" a="1"/>
  <c r="R267" i="3" s="1"/>
  <c r="R290" i="3" a="1"/>
  <c r="R290" i="3" s="1"/>
  <c r="R294" i="3" a="1"/>
  <c r="R294" i="3" s="1"/>
  <c r="R299" i="3" a="1"/>
  <c r="R299" i="3" s="1"/>
  <c r="R215" i="3" a="1"/>
  <c r="R215" i="3" s="1"/>
  <c r="R252" i="3" a="1"/>
  <c r="R252" i="3" s="1"/>
  <c r="R268" i="3" a="1"/>
  <c r="R268" i="3" s="1"/>
  <c r="R297" i="3" a="1"/>
  <c r="R297" i="3" s="1"/>
  <c r="R230" i="3" a="1"/>
  <c r="R230" i="3" s="1"/>
  <c r="R275" i="3" a="1"/>
  <c r="R275" i="3" s="1"/>
  <c r="R278" i="3" a="1"/>
  <c r="R278" i="3" s="1"/>
  <c r="R284" i="3" a="1"/>
  <c r="R284" i="3" s="1"/>
  <c r="R295" i="3" a="1"/>
  <c r="R295" i="3" s="1"/>
  <c r="R304" i="3" a="1"/>
  <c r="R304" i="3" s="1"/>
  <c r="R269" i="3" a="1"/>
  <c r="R269" i="3" s="1"/>
  <c r="R334" i="3" a="1"/>
  <c r="R334" i="3" s="1"/>
  <c r="R339" i="3" a="1"/>
  <c r="R339" i="3" s="1"/>
  <c r="R350" i="3" a="1"/>
  <c r="R350" i="3" s="1"/>
  <c r="R355" i="3" a="1"/>
  <c r="R355" i="3" s="1"/>
  <c r="R360" i="3" a="1"/>
  <c r="R360" i="3" s="1"/>
  <c r="R370" i="3" a="1"/>
  <c r="R370" i="3" s="1"/>
  <c r="R384" i="3" a="1"/>
  <c r="R384" i="3" s="1"/>
  <c r="R397" i="3" a="1"/>
  <c r="R397" i="3" s="1"/>
  <c r="R400" i="3" a="1"/>
  <c r="R400" i="3" s="1"/>
  <c r="R308" i="3" a="1"/>
  <c r="R308" i="3" s="1"/>
  <c r="R325" i="3" a="1"/>
  <c r="R325" i="3" s="1"/>
  <c r="R332" i="3" a="1"/>
  <c r="R332" i="3" s="1"/>
  <c r="R375" i="3" a="1"/>
  <c r="R375" i="3" s="1"/>
  <c r="R314" i="3" a="1"/>
  <c r="R314" i="3" s="1"/>
  <c r="R319" i="3" a="1"/>
  <c r="R319" i="3" s="1"/>
  <c r="R322" i="3" a="1"/>
  <c r="R322" i="3" s="1"/>
  <c r="R362" i="3" a="1"/>
  <c r="R362" i="3" s="1"/>
  <c r="R369" i="3" a="1"/>
  <c r="R369" i="3" s="1"/>
  <c r="R374" i="3" a="1"/>
  <c r="R374" i="3" s="1"/>
  <c r="R309" i="3" a="1"/>
  <c r="R309" i="3" s="1"/>
  <c r="R337" i="3" a="1"/>
  <c r="R337" i="3" s="1"/>
  <c r="R340" i="3" a="1"/>
  <c r="R340" i="3" s="1"/>
  <c r="R352" i="3" a="1"/>
  <c r="R352" i="3" s="1"/>
  <c r="R368" i="3" a="1"/>
  <c r="R368" i="3" s="1"/>
  <c r="R313" i="3" a="1"/>
  <c r="R313" i="3" s="1"/>
  <c r="R323" i="3" a="1"/>
  <c r="R323" i="3" s="1"/>
  <c r="R328" i="3" a="1"/>
  <c r="R328" i="3" s="1"/>
  <c r="R367" i="3" a="1"/>
  <c r="R367" i="3" s="1"/>
  <c r="R335" i="3" a="1"/>
  <c r="R335" i="3" s="1"/>
  <c r="R353" i="3" a="1"/>
  <c r="R353" i="3" s="1"/>
  <c r="R359" i="3" a="1"/>
  <c r="R359" i="3" s="1"/>
  <c r="R318" i="3" a="1"/>
  <c r="R318" i="3" s="1"/>
  <c r="R354" i="3" a="1"/>
  <c r="R354" i="3" s="1"/>
  <c r="R365" i="3" a="1"/>
  <c r="R365" i="3" s="1"/>
  <c r="R372" i="3" a="1"/>
  <c r="R372" i="3" s="1"/>
  <c r="R272" i="3" a="1"/>
  <c r="R272" i="3" s="1"/>
  <c r="R324" i="3" a="1"/>
  <c r="R324" i="3" s="1"/>
  <c r="R338" i="3" a="1"/>
  <c r="R338" i="3" s="1"/>
  <c r="R312" i="3" a="1"/>
  <c r="R312" i="3" s="1"/>
  <c r="R348" i="3" a="1"/>
  <c r="R348" i="3" s="1"/>
  <c r="R357" i="3" a="1"/>
  <c r="R357" i="3" s="1"/>
  <c r="R364" i="3" a="1"/>
  <c r="R364" i="3" s="1"/>
  <c r="R262" i="3" a="1"/>
  <c r="R262" i="3" s="1"/>
  <c r="R287" i="3" a="1"/>
  <c r="R287" i="3" s="1"/>
  <c r="R329" i="3" a="1"/>
  <c r="R329" i="3" s="1"/>
  <c r="R345" i="3" a="1"/>
  <c r="R345" i="3" s="1"/>
  <c r="R363" i="3" a="1"/>
  <c r="R363" i="3" s="1"/>
  <c r="R342" i="3" a="1"/>
  <c r="R342" i="3" s="1"/>
  <c r="R344" i="3" a="1"/>
  <c r="R344" i="3" s="1"/>
  <c r="R349" i="3" a="1"/>
  <c r="R349" i="3" s="1"/>
  <c r="R378" i="3" a="1"/>
  <c r="R378" i="3" s="1"/>
  <c r="R409" i="3" a="1"/>
  <c r="R409" i="3" s="1"/>
  <c r="R418" i="3" a="1"/>
  <c r="R418" i="3" s="1"/>
  <c r="R427" i="3" a="1"/>
  <c r="R427" i="3" s="1"/>
  <c r="R434" i="3" a="1"/>
  <c r="R434" i="3" s="1"/>
  <c r="R435" i="3" a="1"/>
  <c r="R435" i="3" s="1"/>
  <c r="R450" i="3" a="1"/>
  <c r="R450" i="3" s="1"/>
  <c r="R452" i="3" a="1"/>
  <c r="R452" i="3" s="1"/>
  <c r="R454" i="3" a="1"/>
  <c r="R454" i="3" s="1"/>
  <c r="R470" i="3" a="1"/>
  <c r="R470" i="3" s="1"/>
  <c r="R327" i="3" a="1"/>
  <c r="R327" i="3" s="1"/>
  <c r="R377" i="3" a="1"/>
  <c r="R377" i="3" s="1"/>
  <c r="R379" i="3" a="1"/>
  <c r="R379" i="3" s="1"/>
  <c r="R383" i="3" a="1"/>
  <c r="R383" i="3" s="1"/>
  <c r="R399" i="3" a="1"/>
  <c r="R399" i="3" s="1"/>
  <c r="R402" i="3" a="1"/>
  <c r="R402" i="3" s="1"/>
  <c r="R412" i="3" a="1"/>
  <c r="R412" i="3" s="1"/>
  <c r="R417" i="3" a="1"/>
  <c r="R417" i="3" s="1"/>
  <c r="R433" i="3" a="1"/>
  <c r="R433" i="3" s="1"/>
  <c r="R437" i="3" a="1"/>
  <c r="R437" i="3" s="1"/>
  <c r="R442" i="3" a="1"/>
  <c r="R442" i="3" s="1"/>
  <c r="R343" i="3" a="1"/>
  <c r="R343" i="3" s="1"/>
  <c r="R380" i="3" a="1"/>
  <c r="R380" i="3" s="1"/>
  <c r="R388" i="3" a="1"/>
  <c r="R388" i="3" s="1"/>
  <c r="R398" i="3" a="1"/>
  <c r="R398" i="3" s="1"/>
  <c r="R432" i="3" a="1"/>
  <c r="R432" i="3" s="1"/>
  <c r="R317" i="3" a="1"/>
  <c r="R317" i="3" s="1"/>
  <c r="R385" i="3" a="1"/>
  <c r="R385" i="3" s="1"/>
  <c r="R393" i="3" a="1"/>
  <c r="R393" i="3" s="1"/>
  <c r="R395" i="3" a="1"/>
  <c r="R395" i="3" s="1"/>
  <c r="R423" i="3" a="1"/>
  <c r="R423" i="3" s="1"/>
  <c r="R424" i="3" a="1"/>
  <c r="R424" i="3" s="1"/>
  <c r="R425" i="3" a="1"/>
  <c r="R425" i="3" s="1"/>
  <c r="R373" i="3" a="1"/>
  <c r="R373" i="3" s="1"/>
  <c r="R390" i="3" a="1"/>
  <c r="R390" i="3" s="1"/>
  <c r="R405" i="3" a="1"/>
  <c r="R405" i="3" s="1"/>
  <c r="R408" i="3" a="1"/>
  <c r="R408" i="3" s="1"/>
  <c r="R415" i="3" a="1"/>
  <c r="R415" i="3" s="1"/>
  <c r="R422" i="3" a="1"/>
  <c r="R422" i="3" s="1"/>
  <c r="R404" i="3" a="1"/>
  <c r="R404" i="3" s="1"/>
  <c r="R414" i="3" a="1"/>
  <c r="R414" i="3" s="1"/>
  <c r="R382" i="3" a="1"/>
  <c r="R382" i="3" s="1"/>
  <c r="R387" i="3" a="1"/>
  <c r="R387" i="3" s="1"/>
  <c r="R389" i="3" a="1"/>
  <c r="R389" i="3" s="1"/>
  <c r="R392" i="3" a="1"/>
  <c r="R392" i="3" s="1"/>
  <c r="R410" i="3" a="1"/>
  <c r="R410" i="3" s="1"/>
  <c r="R407" i="3" a="1"/>
  <c r="R407" i="3" s="1"/>
  <c r="R413" i="3" a="1"/>
  <c r="R413" i="3" s="1"/>
  <c r="R420" i="3" a="1"/>
  <c r="R420" i="3" s="1"/>
  <c r="R403" i="3" a="1"/>
  <c r="R403" i="3" s="1"/>
  <c r="R428" i="3" a="1"/>
  <c r="R428" i="3" s="1"/>
  <c r="R445" i="3" a="1"/>
  <c r="R445" i="3" s="1"/>
  <c r="R465" i="3" a="1"/>
  <c r="R465" i="3" s="1"/>
  <c r="R480" i="3" a="1"/>
  <c r="R480" i="3" s="1"/>
  <c r="R493" i="3" a="1"/>
  <c r="R493" i="3" s="1"/>
  <c r="R494" i="3" a="1"/>
  <c r="R494" i="3" s="1"/>
  <c r="R495" i="3" a="1"/>
  <c r="R495" i="3" s="1"/>
  <c r="R497" i="3" a="1"/>
  <c r="R497" i="3" s="1"/>
  <c r="R503" i="3" a="1"/>
  <c r="R503" i="3" s="1"/>
  <c r="R509" i="3" a="1"/>
  <c r="R509" i="3" s="1"/>
  <c r="R515" i="3" a="1"/>
  <c r="R515" i="3" s="1"/>
  <c r="R532" i="3" a="1"/>
  <c r="R532" i="3" s="1"/>
  <c r="R455" i="3" a="1"/>
  <c r="R455" i="3" s="1"/>
  <c r="R467" i="3" a="1"/>
  <c r="R467" i="3" s="1"/>
  <c r="R485" i="3" a="1"/>
  <c r="R485" i="3" s="1"/>
  <c r="R492" i="3" a="1"/>
  <c r="R492" i="3" s="1"/>
  <c r="R527" i="3" a="1"/>
  <c r="R527" i="3" s="1"/>
  <c r="R439" i="3" a="1"/>
  <c r="R439" i="3" s="1"/>
  <c r="R448" i="3" a="1"/>
  <c r="R448" i="3" s="1"/>
  <c r="R460" i="3" a="1"/>
  <c r="R460" i="3" s="1"/>
  <c r="R462" i="3" a="1"/>
  <c r="R462" i="3" s="1"/>
  <c r="R469" i="3" a="1"/>
  <c r="R469" i="3" s="1"/>
  <c r="R477" i="3" a="1"/>
  <c r="R477" i="3" s="1"/>
  <c r="R502" i="3" a="1"/>
  <c r="R502" i="3" s="1"/>
  <c r="R508" i="3" a="1"/>
  <c r="R508" i="3" s="1"/>
  <c r="R514" i="3" a="1"/>
  <c r="R514" i="3" s="1"/>
  <c r="R520" i="3" a="1"/>
  <c r="R520" i="3" s="1"/>
  <c r="R444" i="3" a="1"/>
  <c r="R444" i="3" s="1"/>
  <c r="R457" i="3" a="1"/>
  <c r="R457" i="3" s="1"/>
  <c r="R464" i="3" a="1"/>
  <c r="R464" i="3" s="1"/>
  <c r="R475" i="3" a="1"/>
  <c r="R475" i="3" s="1"/>
  <c r="R482" i="3" a="1"/>
  <c r="R482" i="3" s="1"/>
  <c r="R419" i="3" a="1"/>
  <c r="R419" i="3" s="1"/>
  <c r="R440" i="3" a="1"/>
  <c r="R440" i="3" s="1"/>
  <c r="R447" i="3" a="1"/>
  <c r="R447" i="3" s="1"/>
  <c r="R459" i="3" a="1"/>
  <c r="R459" i="3" s="1"/>
  <c r="R473" i="3" a="1"/>
  <c r="R473" i="3" s="1"/>
  <c r="R479" i="3" a="1"/>
  <c r="R479" i="3" s="1"/>
  <c r="R490" i="3" a="1"/>
  <c r="R490" i="3" s="1"/>
  <c r="R443" i="3" a="1"/>
  <c r="R443" i="3" s="1"/>
  <c r="R463" i="3" a="1"/>
  <c r="R463" i="3" s="1"/>
  <c r="R489" i="3" a="1"/>
  <c r="R489" i="3" s="1"/>
  <c r="R429" i="3" a="1"/>
  <c r="R429" i="3" s="1"/>
  <c r="R468" i="3" a="1"/>
  <c r="R468" i="3" s="1"/>
  <c r="R478" i="3" a="1"/>
  <c r="R478" i="3" s="1"/>
  <c r="R394" i="3" a="1"/>
  <c r="R394" i="3" s="1"/>
  <c r="R488" i="3" a="1"/>
  <c r="R488" i="3" s="1"/>
  <c r="R358" i="3" a="1"/>
  <c r="R358" i="3" s="1"/>
  <c r="R430" i="3" a="1"/>
  <c r="R430" i="3" s="1"/>
  <c r="R453" i="3" a="1"/>
  <c r="R453" i="3" s="1"/>
  <c r="R483" i="3" a="1"/>
  <c r="R483" i="3" s="1"/>
  <c r="R449" i="3" a="1"/>
  <c r="R449" i="3" s="1"/>
  <c r="R458" i="3" a="1"/>
  <c r="R458" i="3" s="1"/>
  <c r="R472" i="3" a="1"/>
  <c r="R472" i="3" s="1"/>
  <c r="R487" i="3" a="1"/>
  <c r="R487" i="3" s="1"/>
  <c r="R517" i="3" a="1"/>
  <c r="R517" i="3" s="1"/>
  <c r="R49" i="3" a="1"/>
  <c r="R49" i="3" s="1"/>
  <c r="R518" i="3" a="1"/>
  <c r="R518" i="3" s="1"/>
  <c r="R530" i="3" a="1"/>
  <c r="R530" i="3" s="1"/>
  <c r="R535" i="3" a="1"/>
  <c r="R535" i="3" s="1"/>
  <c r="R539" i="3" a="1"/>
  <c r="R539" i="3" s="1"/>
  <c r="R48" i="3" a="1"/>
  <c r="R48" i="3" s="1"/>
  <c r="R510" i="3" a="1"/>
  <c r="R510" i="3" s="1"/>
  <c r="R519" i="3" a="1"/>
  <c r="R519" i="3" s="1"/>
  <c r="R534" i="3" a="1"/>
  <c r="R534" i="3" s="1"/>
  <c r="R544" i="3" a="1"/>
  <c r="R544" i="3" s="1"/>
  <c r="R498" i="3" a="1"/>
  <c r="R498" i="3" s="1"/>
  <c r="R529" i="3" a="1"/>
  <c r="R529" i="3" s="1"/>
  <c r="R52" i="3" a="1"/>
  <c r="R52" i="3" s="1"/>
  <c r="R512" i="3" a="1"/>
  <c r="R512" i="3" s="1"/>
  <c r="R533" i="3" a="1"/>
  <c r="R533" i="3" s="1"/>
  <c r="R538" i="3" a="1"/>
  <c r="R538" i="3" s="1"/>
  <c r="R53" i="3" a="1"/>
  <c r="R53" i="3" s="1"/>
  <c r="R54" i="3" a="1"/>
  <c r="R54" i="3" s="1"/>
  <c r="R55" i="3" a="1"/>
  <c r="R55" i="3" s="1"/>
  <c r="R474" i="3" a="1"/>
  <c r="R474" i="3" s="1"/>
  <c r="R500" i="3" a="1"/>
  <c r="R500" i="3" s="1"/>
  <c r="R504" i="3" a="1"/>
  <c r="R504" i="3" s="1"/>
  <c r="R513" i="3" a="1"/>
  <c r="R513" i="3" s="1"/>
  <c r="R543" i="3" a="1"/>
  <c r="R543" i="3" s="1"/>
  <c r="R484" i="3" a="1"/>
  <c r="R484" i="3" s="1"/>
  <c r="R505" i="3" a="1"/>
  <c r="R505" i="3" s="1"/>
  <c r="R528" i="3" a="1"/>
  <c r="R528" i="3" s="1"/>
  <c r="R438" i="3" a="1"/>
  <c r="R438" i="3" s="1"/>
  <c r="R507" i="3" a="1"/>
  <c r="R507" i="3" s="1"/>
  <c r="R522" i="3" a="1"/>
  <c r="R522" i="3" s="1"/>
  <c r="R537" i="3" a="1"/>
  <c r="R537" i="3" s="1"/>
  <c r="R542" i="3" a="1"/>
  <c r="R542" i="3" s="1"/>
  <c r="R523" i="3" a="1"/>
  <c r="R523" i="3" s="1"/>
  <c r="R499" i="3" a="1"/>
  <c r="R499" i="3" s="1"/>
  <c r="R524" i="3" a="1"/>
  <c r="R524" i="3" s="1"/>
  <c r="R525" i="3" a="1"/>
  <c r="R525" i="3" s="1"/>
  <c r="R540" i="3" a="1"/>
  <c r="R540" i="3" s="1"/>
  <c r="R50" i="3" a="1"/>
  <c r="R50" i="3" s="1"/>
  <c r="R47" i="3" a="1"/>
  <c r="R47" i="3" s="1"/>
  <c r="R545" i="3" a="1"/>
  <c r="R545" i="3" s="1"/>
  <c r="AR545" i="3" s="1"/>
  <c r="L29" i="3"/>
  <c r="L63" i="3" a="1"/>
  <c r="L63" i="3" s="1"/>
  <c r="L90" i="3" a="1"/>
  <c r="L90" i="3" s="1"/>
  <c r="L58" i="3" a="1"/>
  <c r="L58" i="3" s="1"/>
  <c r="L64" i="3" a="1"/>
  <c r="L64" i="3" s="1"/>
  <c r="L70" i="3" a="1"/>
  <c r="L70" i="3" s="1"/>
  <c r="L82" i="3" a="1"/>
  <c r="L82" i="3" s="1"/>
  <c r="L65" i="3" a="1"/>
  <c r="L65" i="3" s="1"/>
  <c r="L59" i="3" a="1"/>
  <c r="L59" i="3" s="1"/>
  <c r="L60" i="3" a="1"/>
  <c r="L60" i="3" s="1"/>
  <c r="L67" i="3" a="1"/>
  <c r="L67" i="3" s="1"/>
  <c r="L57" i="3" a="1"/>
  <c r="L57" i="3" s="1"/>
  <c r="L62" i="3" a="1"/>
  <c r="L62" i="3" s="1"/>
  <c r="L77" i="3" a="1"/>
  <c r="L77" i="3" s="1"/>
  <c r="L89" i="3" a="1"/>
  <c r="L89" i="3" s="1"/>
  <c r="L133" i="3" a="1"/>
  <c r="L133" i="3" s="1"/>
  <c r="L142" i="3" a="1"/>
  <c r="L142" i="3" s="1"/>
  <c r="L164" i="3" a="1"/>
  <c r="L164" i="3" s="1"/>
  <c r="L165" i="3" a="1"/>
  <c r="L165" i="3" s="1"/>
  <c r="L98" i="3" a="1"/>
  <c r="L98" i="3" s="1"/>
  <c r="L99" i="3" a="1"/>
  <c r="L99" i="3" s="1"/>
  <c r="L100" i="3" a="1"/>
  <c r="L100" i="3" s="1"/>
  <c r="L74" i="3" a="1"/>
  <c r="L74" i="3" s="1"/>
  <c r="L78" i="3" a="1"/>
  <c r="L78" i="3" s="1"/>
  <c r="L109" i="3" a="1"/>
  <c r="L109" i="3" s="1"/>
  <c r="L127" i="3" a="1"/>
  <c r="L127" i="3" s="1"/>
  <c r="L68" i="3" a="1"/>
  <c r="L68" i="3" s="1"/>
  <c r="L79" i="3" a="1"/>
  <c r="L79" i="3" s="1"/>
  <c r="L85" i="3" a="1"/>
  <c r="L85" i="3" s="1"/>
  <c r="L107" i="3" a="1"/>
  <c r="L107" i="3" s="1"/>
  <c r="L118" i="3" a="1"/>
  <c r="L118" i="3" s="1"/>
  <c r="L88" i="3" a="1"/>
  <c r="L88" i="3" s="1"/>
  <c r="L95" i="3" a="1"/>
  <c r="L95" i="3" s="1"/>
  <c r="L102" i="3" a="1"/>
  <c r="L102" i="3" s="1"/>
  <c r="L112" i="3" a="1"/>
  <c r="L112" i="3" s="1"/>
  <c r="L128" i="3" a="1"/>
  <c r="L128" i="3" s="1"/>
  <c r="L84" i="3" a="1"/>
  <c r="L84" i="3" s="1"/>
  <c r="L94" i="3" a="1"/>
  <c r="L94" i="3" s="1"/>
  <c r="L114" i="3" a="1"/>
  <c r="L114" i="3" s="1"/>
  <c r="L73" i="3" a="1"/>
  <c r="L73" i="3" s="1"/>
  <c r="L80" i="3" a="1"/>
  <c r="L80" i="3" s="1"/>
  <c r="L103" i="3" a="1"/>
  <c r="L103" i="3" s="1"/>
  <c r="L122" i="3" a="1"/>
  <c r="L122" i="3" s="1"/>
  <c r="L83" i="3" a="1"/>
  <c r="L83" i="3" s="1"/>
  <c r="L108" i="3" a="1"/>
  <c r="L108" i="3" s="1"/>
  <c r="L119" i="3" a="1"/>
  <c r="L119" i="3" s="1"/>
  <c r="L93" i="3" a="1"/>
  <c r="L93" i="3" s="1"/>
  <c r="L104" i="3" a="1"/>
  <c r="L104" i="3" s="1"/>
  <c r="L72" i="3" a="1"/>
  <c r="L72" i="3" s="1"/>
  <c r="L75" i="3" a="1"/>
  <c r="L75" i="3" s="1"/>
  <c r="L87" i="3" a="1"/>
  <c r="L87" i="3" s="1"/>
  <c r="L110" i="3" a="1"/>
  <c r="L110" i="3" s="1"/>
  <c r="L113" i="3" a="1"/>
  <c r="L113" i="3" s="1"/>
  <c r="L92" i="3" a="1"/>
  <c r="L92" i="3" s="1"/>
  <c r="L69" i="3" a="1"/>
  <c r="L69" i="3" s="1"/>
  <c r="L150" i="3" a="1"/>
  <c r="L150" i="3" s="1"/>
  <c r="L157" i="3" a="1"/>
  <c r="L157" i="3" s="1"/>
  <c r="L163" i="3" a="1"/>
  <c r="L163" i="3" s="1"/>
  <c r="L173" i="3" a="1"/>
  <c r="L173" i="3" s="1"/>
  <c r="L237" i="3" a="1"/>
  <c r="L237" i="3" s="1"/>
  <c r="L139" i="3" a="1"/>
  <c r="L139" i="3" s="1"/>
  <c r="L144" i="3" a="1"/>
  <c r="L144" i="3" s="1"/>
  <c r="L162" i="3" a="1"/>
  <c r="L162" i="3" s="1"/>
  <c r="L167" i="3" a="1"/>
  <c r="L167" i="3" s="1"/>
  <c r="L178" i="3" a="1"/>
  <c r="L178" i="3" s="1"/>
  <c r="L183" i="3" a="1"/>
  <c r="L183" i="3" s="1"/>
  <c r="L188" i="3" a="1"/>
  <c r="L188" i="3" s="1"/>
  <c r="L190" i="3" a="1"/>
  <c r="L190" i="3" s="1"/>
  <c r="L124" i="3" a="1"/>
  <c r="L124" i="3" s="1"/>
  <c r="L135" i="3" a="1"/>
  <c r="L135" i="3" s="1"/>
  <c r="L198" i="3" a="1"/>
  <c r="L198" i="3" s="1"/>
  <c r="L130" i="3" a="1"/>
  <c r="L130" i="3" s="1"/>
  <c r="L138" i="3" a="1"/>
  <c r="L138" i="3" s="1"/>
  <c r="L148" i="3" a="1"/>
  <c r="L148" i="3" s="1"/>
  <c r="L170" i="3" a="1"/>
  <c r="L170" i="3" s="1"/>
  <c r="L174" i="3" a="1"/>
  <c r="L174" i="3" s="1"/>
  <c r="L185" i="3" a="1"/>
  <c r="L185" i="3" s="1"/>
  <c r="L117" i="3" a="1"/>
  <c r="L117" i="3" s="1"/>
  <c r="L155" i="3" a="1"/>
  <c r="L155" i="3" s="1"/>
  <c r="L179" i="3" a="1"/>
  <c r="L179" i="3" s="1"/>
  <c r="L97" i="3" a="1"/>
  <c r="L97" i="3" s="1"/>
  <c r="L153" i="3" a="1"/>
  <c r="L153" i="3" s="1"/>
  <c r="L160" i="3" a="1"/>
  <c r="L160" i="3" s="1"/>
  <c r="L125" i="3" a="1"/>
  <c r="L125" i="3" s="1"/>
  <c r="L132" i="3" a="1"/>
  <c r="L132" i="3" s="1"/>
  <c r="L143" i="3" a="1"/>
  <c r="L143" i="3" s="1"/>
  <c r="L175" i="3" a="1"/>
  <c r="L175" i="3" s="1"/>
  <c r="L184" i="3" a="1"/>
  <c r="L184" i="3" s="1"/>
  <c r="L129" i="3" a="1"/>
  <c r="L129" i="3" s="1"/>
  <c r="L149" i="3" a="1"/>
  <c r="L149" i="3" s="1"/>
  <c r="L159" i="3" a="1"/>
  <c r="L159" i="3" s="1"/>
  <c r="L182" i="3" a="1"/>
  <c r="L182" i="3" s="1"/>
  <c r="L134" i="3" a="1"/>
  <c r="L134" i="3" s="1"/>
  <c r="L140" i="3" a="1"/>
  <c r="L140" i="3" s="1"/>
  <c r="L154" i="3" a="1"/>
  <c r="L154" i="3" s="1"/>
  <c r="L158" i="3" a="1"/>
  <c r="L158" i="3" s="1"/>
  <c r="L169" i="3" a="1"/>
  <c r="L169" i="3" s="1"/>
  <c r="L180" i="3" a="1"/>
  <c r="L180" i="3" s="1"/>
  <c r="L105" i="3" a="1"/>
  <c r="L105" i="3" s="1"/>
  <c r="L123" i="3" a="1"/>
  <c r="L123" i="3" s="1"/>
  <c r="L137" i="3" a="1"/>
  <c r="L137" i="3" s="1"/>
  <c r="L145" i="3" a="1"/>
  <c r="L145" i="3" s="1"/>
  <c r="L147" i="3" a="1"/>
  <c r="L147" i="3" s="1"/>
  <c r="L152" i="3" a="1"/>
  <c r="L152" i="3" s="1"/>
  <c r="L172" i="3" a="1"/>
  <c r="L172" i="3" s="1"/>
  <c r="L209" i="3" a="1"/>
  <c r="L209" i="3" s="1"/>
  <c r="L242" i="3" a="1"/>
  <c r="L242" i="3" s="1"/>
  <c r="L247" i="3" a="1"/>
  <c r="L247" i="3" s="1"/>
  <c r="L254" i="3" a="1"/>
  <c r="L254" i="3" s="1"/>
  <c r="L257" i="3" a="1"/>
  <c r="L257" i="3" s="1"/>
  <c r="L260" i="3" a="1"/>
  <c r="L260" i="3" s="1"/>
  <c r="L263" i="3" a="1"/>
  <c r="L263" i="3" s="1"/>
  <c r="L269" i="3" a="1"/>
  <c r="L269" i="3" s="1"/>
  <c r="L225" i="3" a="1"/>
  <c r="L225" i="3" s="1"/>
  <c r="L227" i="3" a="1"/>
  <c r="L227" i="3" s="1"/>
  <c r="L244" i="3" a="1"/>
  <c r="L244" i="3" s="1"/>
  <c r="L187" i="3" a="1"/>
  <c r="L187" i="3" s="1"/>
  <c r="L194" i="3" a="1"/>
  <c r="L194" i="3" s="1"/>
  <c r="L199" i="3" a="1"/>
  <c r="L199" i="3" s="1"/>
  <c r="L223" i="3" a="1"/>
  <c r="L223" i="3" s="1"/>
  <c r="L232" i="3" a="1"/>
  <c r="L232" i="3" s="1"/>
  <c r="L250" i="3" a="1"/>
  <c r="L250" i="3" s="1"/>
  <c r="L252" i="3" a="1"/>
  <c r="L252" i="3" s="1"/>
  <c r="L219" i="3" a="1"/>
  <c r="L219" i="3" s="1"/>
  <c r="L240" i="3" a="1"/>
  <c r="L240" i="3" s="1"/>
  <c r="L210" i="3" a="1"/>
  <c r="L210" i="3" s="1"/>
  <c r="L217" i="3" a="1"/>
  <c r="L217" i="3" s="1"/>
  <c r="L230" i="3" a="1"/>
  <c r="L230" i="3" s="1"/>
  <c r="L192" i="3" a="1"/>
  <c r="L192" i="3" s="1"/>
  <c r="L203" i="3" a="1"/>
  <c r="L203" i="3" s="1"/>
  <c r="L208" i="3" a="1"/>
  <c r="L208" i="3" s="1"/>
  <c r="L213" i="3" a="1"/>
  <c r="L213" i="3" s="1"/>
  <c r="L215" i="3" a="1"/>
  <c r="L215" i="3" s="1"/>
  <c r="L228" i="3" a="1"/>
  <c r="L228" i="3" s="1"/>
  <c r="L235" i="3" a="1"/>
  <c r="L235" i="3" s="1"/>
  <c r="L195" i="3" a="1"/>
  <c r="L195" i="3" s="1"/>
  <c r="L233" i="3" a="1"/>
  <c r="L233" i="3" s="1"/>
  <c r="L238" i="3" a="1"/>
  <c r="L238" i="3" s="1"/>
  <c r="L177" i="3" a="1"/>
  <c r="L177" i="3" s="1"/>
  <c r="L205" i="3" a="1"/>
  <c r="L205" i="3" s="1"/>
  <c r="L200" i="3" a="1"/>
  <c r="L200" i="3" s="1"/>
  <c r="L222" i="3" a="1"/>
  <c r="L222" i="3" s="1"/>
  <c r="L224" i="3" a="1"/>
  <c r="L224" i="3" s="1"/>
  <c r="L189" i="3" a="1"/>
  <c r="L189" i="3" s="1"/>
  <c r="L202" i="3" a="1"/>
  <c r="L202" i="3" s="1"/>
  <c r="L212" i="3" a="1"/>
  <c r="L212" i="3" s="1"/>
  <c r="L220" i="3" a="1"/>
  <c r="L220" i="3" s="1"/>
  <c r="L115" i="3" a="1"/>
  <c r="L115" i="3" s="1"/>
  <c r="L168" i="3" a="1"/>
  <c r="L168" i="3" s="1"/>
  <c r="L193" i="3" a="1"/>
  <c r="L193" i="3" s="1"/>
  <c r="L197" i="3" a="1"/>
  <c r="L197" i="3" s="1"/>
  <c r="L214" i="3" a="1"/>
  <c r="L214" i="3" s="1"/>
  <c r="L218" i="3" a="1"/>
  <c r="L218" i="3" s="1"/>
  <c r="L229" i="3" a="1"/>
  <c r="L229" i="3" s="1"/>
  <c r="L239" i="3" a="1"/>
  <c r="L239" i="3" s="1"/>
  <c r="L207" i="3" a="1"/>
  <c r="L207" i="3" s="1"/>
  <c r="L259" i="3" a="1"/>
  <c r="L259" i="3" s="1"/>
  <c r="L275" i="3" a="1"/>
  <c r="L275" i="3" s="1"/>
  <c r="L299" i="3" a="1"/>
  <c r="L299" i="3" s="1"/>
  <c r="L313" i="3" a="1"/>
  <c r="L313" i="3" s="1"/>
  <c r="L318" i="3" a="1"/>
  <c r="L318" i="3" s="1"/>
  <c r="L323" i="3" a="1"/>
  <c r="L323" i="3" s="1"/>
  <c r="L328" i="3" a="1"/>
  <c r="L328" i="3" s="1"/>
  <c r="L334" i="3" a="1"/>
  <c r="L334" i="3" s="1"/>
  <c r="L337" i="3" a="1"/>
  <c r="L337" i="3" s="1"/>
  <c r="L343" i="3" a="1"/>
  <c r="L343" i="3" s="1"/>
  <c r="L120" i="3" a="1"/>
  <c r="L120" i="3" s="1"/>
  <c r="L267" i="3" a="1"/>
  <c r="L267" i="3" s="1"/>
  <c r="L272" i="3" a="1"/>
  <c r="L272" i="3" s="1"/>
  <c r="L290" i="3" a="1"/>
  <c r="L290" i="3" s="1"/>
  <c r="L294" i="3" a="1"/>
  <c r="L294" i="3" s="1"/>
  <c r="L319" i="3" a="1"/>
  <c r="L319" i="3" s="1"/>
  <c r="L245" i="3" a="1"/>
  <c r="L245" i="3" s="1"/>
  <c r="L253" i="3" a="1"/>
  <c r="L253" i="3" s="1"/>
  <c r="L297" i="3" a="1"/>
  <c r="L297" i="3" s="1"/>
  <c r="L308" i="3" a="1"/>
  <c r="L308" i="3" s="1"/>
  <c r="L268" i="3" a="1"/>
  <c r="L268" i="3" s="1"/>
  <c r="L277" i="3" a="1"/>
  <c r="L277" i="3" s="1"/>
  <c r="L280" i="3" a="1"/>
  <c r="L280" i="3" s="1"/>
  <c r="L283" i="3" a="1"/>
  <c r="L283" i="3" s="1"/>
  <c r="L287" i="3" a="1"/>
  <c r="L287" i="3" s="1"/>
  <c r="L304" i="3" a="1"/>
  <c r="L304" i="3" s="1"/>
  <c r="L204" i="3" a="1"/>
  <c r="L204" i="3" s="1"/>
  <c r="L274" i="3" a="1"/>
  <c r="L274" i="3" s="1"/>
  <c r="L295" i="3" a="1"/>
  <c r="L295" i="3" s="1"/>
  <c r="L302" i="3" a="1"/>
  <c r="L302" i="3" s="1"/>
  <c r="L248" i="3" a="1"/>
  <c r="L248" i="3" s="1"/>
  <c r="L262" i="3" a="1"/>
  <c r="L262" i="3" s="1"/>
  <c r="L310" i="3" a="1"/>
  <c r="L310" i="3" s="1"/>
  <c r="L270" i="3" a="1"/>
  <c r="L270" i="3" s="1"/>
  <c r="L300" i="3" a="1"/>
  <c r="L300" i="3" s="1"/>
  <c r="L234" i="3" a="1"/>
  <c r="L234" i="3" s="1"/>
  <c r="L249" i="3" a="1"/>
  <c r="L249" i="3" s="1"/>
  <c r="L255" i="3" a="1"/>
  <c r="L255" i="3" s="1"/>
  <c r="L279" i="3" a="1"/>
  <c r="L279" i="3" s="1"/>
  <c r="L282" i="3" a="1"/>
  <c r="L282" i="3" s="1"/>
  <c r="L285" i="3" a="1"/>
  <c r="L285" i="3" s="1"/>
  <c r="L292" i="3" a="1"/>
  <c r="L292" i="3" s="1"/>
  <c r="L298" i="3" a="1"/>
  <c r="L298" i="3" s="1"/>
  <c r="L305" i="3" a="1"/>
  <c r="L305" i="3" s="1"/>
  <c r="L264" i="3" a="1"/>
  <c r="L264" i="3" s="1"/>
  <c r="L288" i="3" a="1"/>
  <c r="L288" i="3" s="1"/>
  <c r="L273" i="3" a="1"/>
  <c r="L273" i="3" s="1"/>
  <c r="L258" i="3" a="1"/>
  <c r="L258" i="3" s="1"/>
  <c r="L265" i="3" a="1"/>
  <c r="L265" i="3" s="1"/>
  <c r="L289" i="3" a="1"/>
  <c r="L289" i="3" s="1"/>
  <c r="L293" i="3" a="1"/>
  <c r="L293" i="3" s="1"/>
  <c r="L303" i="3" a="1"/>
  <c r="L303" i="3" s="1"/>
  <c r="L307" i="3" a="1"/>
  <c r="L307" i="3" s="1"/>
  <c r="L324" i="3" a="1"/>
  <c r="L324" i="3" s="1"/>
  <c r="L338" i="3" a="1"/>
  <c r="L338" i="3" s="1"/>
  <c r="L354" i="3" a="1"/>
  <c r="L354" i="3" s="1"/>
  <c r="L363" i="3" a="1"/>
  <c r="L363" i="3" s="1"/>
  <c r="L377" i="3" a="1"/>
  <c r="L377" i="3" s="1"/>
  <c r="L402" i="3" a="1"/>
  <c r="L402" i="3" s="1"/>
  <c r="L405" i="3" a="1"/>
  <c r="L405" i="3" s="1"/>
  <c r="L407" i="3" a="1"/>
  <c r="L407" i="3" s="1"/>
  <c r="L433" i="3" a="1"/>
  <c r="L433" i="3" s="1"/>
  <c r="L278" i="3" a="1"/>
  <c r="L278" i="3" s="1"/>
  <c r="L357" i="3" a="1"/>
  <c r="L357" i="3" s="1"/>
  <c r="L243" i="3" a="1"/>
  <c r="L243" i="3" s="1"/>
  <c r="L329" i="3" a="1"/>
  <c r="L329" i="3" s="1"/>
  <c r="L348" i="3" a="1"/>
  <c r="L348" i="3" s="1"/>
  <c r="L370" i="3" a="1"/>
  <c r="L370" i="3" s="1"/>
  <c r="L315" i="3" a="1"/>
  <c r="L315" i="3" s="1"/>
  <c r="L345" i="3" a="1"/>
  <c r="L345" i="3" s="1"/>
  <c r="L347" i="3" a="1"/>
  <c r="L347" i="3" s="1"/>
  <c r="L327" i="3" a="1"/>
  <c r="L327" i="3" s="1"/>
  <c r="L339" i="3" a="1"/>
  <c r="L339" i="3" s="1"/>
  <c r="L342" i="3" a="1"/>
  <c r="L342" i="3" s="1"/>
  <c r="L344" i="3" a="1"/>
  <c r="L344" i="3" s="1"/>
  <c r="L349" i="3" a="1"/>
  <c r="L349" i="3" s="1"/>
  <c r="L355" i="3" a="1"/>
  <c r="L355" i="3" s="1"/>
  <c r="L358" i="3" a="1"/>
  <c r="L358" i="3" s="1"/>
  <c r="L312" i="3" a="1"/>
  <c r="L312" i="3" s="1"/>
  <c r="L325" i="3" a="1"/>
  <c r="L325" i="3" s="1"/>
  <c r="L350" i="3" a="1"/>
  <c r="L350" i="3" s="1"/>
  <c r="L360" i="3" a="1"/>
  <c r="L360" i="3" s="1"/>
  <c r="L369" i="3" a="1"/>
  <c r="L369" i="3" s="1"/>
  <c r="L332" i="3" a="1"/>
  <c r="L332" i="3" s="1"/>
  <c r="L362" i="3" a="1"/>
  <c r="L362" i="3" s="1"/>
  <c r="L367" i="3" a="1"/>
  <c r="L367" i="3" s="1"/>
  <c r="L368" i="3" a="1"/>
  <c r="L368" i="3" s="1"/>
  <c r="L314" i="3" a="1"/>
  <c r="L314" i="3" s="1"/>
  <c r="L317" i="3" a="1"/>
  <c r="L317" i="3" s="1"/>
  <c r="L330" i="3" a="1"/>
  <c r="L330" i="3" s="1"/>
  <c r="L322" i="3" a="1"/>
  <c r="L322" i="3" s="1"/>
  <c r="L320" i="3" a="1"/>
  <c r="L320" i="3" s="1"/>
  <c r="L340" i="3" a="1"/>
  <c r="L340" i="3" s="1"/>
  <c r="L352" i="3" a="1"/>
  <c r="L352" i="3" s="1"/>
  <c r="L359" i="3" a="1"/>
  <c r="L359" i="3" s="1"/>
  <c r="L365" i="3" a="1"/>
  <c r="L365" i="3" s="1"/>
  <c r="L309" i="3" a="1"/>
  <c r="L309" i="3" s="1"/>
  <c r="L335" i="3" a="1"/>
  <c r="L335" i="3" s="1"/>
  <c r="L353" i="3" a="1"/>
  <c r="L353" i="3" s="1"/>
  <c r="L364" i="3" a="1"/>
  <c r="L364" i="3" s="1"/>
  <c r="L373" i="3" a="1"/>
  <c r="L373" i="3" s="1"/>
  <c r="L374" i="3" a="1"/>
  <c r="L374" i="3" s="1"/>
  <c r="L384" i="3" a="1"/>
  <c r="L384" i="3" s="1"/>
  <c r="L387" i="3" a="1"/>
  <c r="L387" i="3" s="1"/>
  <c r="L392" i="3" a="1"/>
  <c r="L392" i="3" s="1"/>
  <c r="L397" i="3" a="1"/>
  <c r="L397" i="3" s="1"/>
  <c r="L414" i="3" a="1"/>
  <c r="L414" i="3" s="1"/>
  <c r="L455" i="3" a="1"/>
  <c r="L455" i="3" s="1"/>
  <c r="L475" i="3" a="1"/>
  <c r="L475" i="3" s="1"/>
  <c r="L485" i="3" a="1"/>
  <c r="L485" i="3" s="1"/>
  <c r="L382" i="3" a="1"/>
  <c r="L382" i="3" s="1"/>
  <c r="L389" i="3" a="1"/>
  <c r="L389" i="3" s="1"/>
  <c r="L400" i="3" a="1"/>
  <c r="L400" i="3" s="1"/>
  <c r="L403" i="3" a="1"/>
  <c r="L403" i="3" s="1"/>
  <c r="L420" i="3" a="1"/>
  <c r="L420" i="3" s="1"/>
  <c r="L429" i="3" a="1"/>
  <c r="L429" i="3" s="1"/>
  <c r="L375" i="3" a="1"/>
  <c r="L375" i="3" s="1"/>
  <c r="L413" i="3" a="1"/>
  <c r="L413" i="3" s="1"/>
  <c r="L333" i="3" a="1"/>
  <c r="L333" i="3" s="1"/>
  <c r="L394" i="3" a="1"/>
  <c r="L394" i="3" s="1"/>
  <c r="L419" i="3" a="1"/>
  <c r="L419" i="3" s="1"/>
  <c r="L428" i="3" a="1"/>
  <c r="L428" i="3" s="1"/>
  <c r="L372" i="3" a="1"/>
  <c r="L372" i="3" s="1"/>
  <c r="L399" i="3" a="1"/>
  <c r="L399" i="3" s="1"/>
  <c r="L409" i="3" a="1"/>
  <c r="L409" i="3" s="1"/>
  <c r="L418" i="3" a="1"/>
  <c r="L418" i="3" s="1"/>
  <c r="L427" i="3" a="1"/>
  <c r="L427" i="3" s="1"/>
  <c r="L412" i="3" a="1"/>
  <c r="L412" i="3" s="1"/>
  <c r="L383" i="3" a="1"/>
  <c r="L383" i="3" s="1"/>
  <c r="L398" i="3" a="1"/>
  <c r="L398" i="3" s="1"/>
  <c r="L378" i="3" a="1"/>
  <c r="L378" i="3" s="1"/>
  <c r="L380" i="3" a="1"/>
  <c r="L380" i="3" s="1"/>
  <c r="L385" i="3" a="1"/>
  <c r="L385" i="3" s="1"/>
  <c r="L388" i="3" a="1"/>
  <c r="L388" i="3" s="1"/>
  <c r="L417" i="3" a="1"/>
  <c r="L417" i="3" s="1"/>
  <c r="L424" i="3" a="1"/>
  <c r="L424" i="3" s="1"/>
  <c r="L425" i="3" a="1"/>
  <c r="L425" i="3" s="1"/>
  <c r="L379" i="3" a="1"/>
  <c r="L379" i="3" s="1"/>
  <c r="L393" i="3" a="1"/>
  <c r="L393" i="3" s="1"/>
  <c r="L408" i="3" a="1"/>
  <c r="L408" i="3" s="1"/>
  <c r="L423" i="3" a="1"/>
  <c r="L423" i="3" s="1"/>
  <c r="L284" i="3" a="1"/>
  <c r="L284" i="3" s="1"/>
  <c r="L395" i="3" a="1"/>
  <c r="L395" i="3" s="1"/>
  <c r="L415" i="3" a="1"/>
  <c r="L415" i="3" s="1"/>
  <c r="L390" i="3" a="1"/>
  <c r="L390" i="3" s="1"/>
  <c r="L404" i="3" a="1"/>
  <c r="L404" i="3" s="1"/>
  <c r="L422" i="3" a="1"/>
  <c r="L422" i="3" s="1"/>
  <c r="L443" i="3" a="1"/>
  <c r="L443" i="3" s="1"/>
  <c r="L468" i="3" a="1"/>
  <c r="L468" i="3" s="1"/>
  <c r="L440" i="3" a="1"/>
  <c r="L440" i="3" s="1"/>
  <c r="L450" i="3" a="1"/>
  <c r="L450" i="3" s="1"/>
  <c r="L463" i="3" a="1"/>
  <c r="L463" i="3" s="1"/>
  <c r="L478" i="3" a="1"/>
  <c r="L478" i="3" s="1"/>
  <c r="L489" i="3" a="1"/>
  <c r="L489" i="3" s="1"/>
  <c r="L498" i="3" a="1"/>
  <c r="L498" i="3" s="1"/>
  <c r="L504" i="3" a="1"/>
  <c r="L504" i="3" s="1"/>
  <c r="L510" i="3" a="1"/>
  <c r="L510" i="3" s="1"/>
  <c r="L522" i="3" a="1"/>
  <c r="L522" i="3" s="1"/>
  <c r="L470" i="3" a="1"/>
  <c r="L470" i="3" s="1"/>
  <c r="L483" i="3" a="1"/>
  <c r="L483" i="3" s="1"/>
  <c r="L410" i="3" a="1"/>
  <c r="L410" i="3" s="1"/>
  <c r="L434" i="3" a="1"/>
  <c r="L434" i="3" s="1"/>
  <c r="L437" i="3" a="1"/>
  <c r="L437" i="3" s="1"/>
  <c r="L453" i="3" a="1"/>
  <c r="L453" i="3" s="1"/>
  <c r="L465" i="3" a="1"/>
  <c r="L465" i="3" s="1"/>
  <c r="L474" i="3" a="1"/>
  <c r="L474" i="3" s="1"/>
  <c r="L488" i="3" a="1"/>
  <c r="L488" i="3" s="1"/>
  <c r="L503" i="3" a="1"/>
  <c r="L503" i="3" s="1"/>
  <c r="L460" i="3" a="1"/>
  <c r="L460" i="3" s="1"/>
  <c r="L480" i="3" a="1"/>
  <c r="L480" i="3" s="1"/>
  <c r="L442" i="3" a="1"/>
  <c r="L442" i="3" s="1"/>
  <c r="L445" i="3" a="1"/>
  <c r="L445" i="3" s="1"/>
  <c r="L449" i="3" a="1"/>
  <c r="L449" i="3" s="1"/>
  <c r="L458" i="3" a="1"/>
  <c r="L458" i="3" s="1"/>
  <c r="L467" i="3" a="1"/>
  <c r="L467" i="3" s="1"/>
  <c r="L472" i="3" a="1"/>
  <c r="L472" i="3" s="1"/>
  <c r="L484" i="3" a="1"/>
  <c r="L484" i="3" s="1"/>
  <c r="L487" i="3" a="1"/>
  <c r="L487" i="3" s="1"/>
  <c r="L435" i="3" a="1"/>
  <c r="L435" i="3" s="1"/>
  <c r="L438" i="3" a="1"/>
  <c r="L438" i="3" s="1"/>
  <c r="L477" i="3" a="1"/>
  <c r="L477" i="3" s="1"/>
  <c r="L493" i="3" a="1"/>
  <c r="L493" i="3" s="1"/>
  <c r="L432" i="3" a="1"/>
  <c r="L432" i="3" s="1"/>
  <c r="L448" i="3" a="1"/>
  <c r="L448" i="3" s="1"/>
  <c r="L452" i="3" a="1"/>
  <c r="L452" i="3" s="1"/>
  <c r="L457" i="3" a="1"/>
  <c r="L457" i="3" s="1"/>
  <c r="L462" i="3" a="1"/>
  <c r="L462" i="3" s="1"/>
  <c r="L469" i="3" a="1"/>
  <c r="L469" i="3" s="1"/>
  <c r="L492" i="3" a="1"/>
  <c r="L492" i="3" s="1"/>
  <c r="L464" i="3" a="1"/>
  <c r="L464" i="3" s="1"/>
  <c r="L430" i="3" a="1"/>
  <c r="L430" i="3" s="1"/>
  <c r="L439" i="3" a="1"/>
  <c r="L439" i="3" s="1"/>
  <c r="L444" i="3" a="1"/>
  <c r="L444" i="3" s="1"/>
  <c r="L479" i="3" a="1"/>
  <c r="L479" i="3" s="1"/>
  <c r="L482" i="3" a="1"/>
  <c r="L482" i="3" s="1"/>
  <c r="L459" i="3" a="1"/>
  <c r="L459" i="3" s="1"/>
  <c r="L473" i="3" a="1"/>
  <c r="L473" i="3" s="1"/>
  <c r="L505" i="3" a="1"/>
  <c r="L505" i="3" s="1"/>
  <c r="L514" i="3" a="1"/>
  <c r="L514" i="3" s="1"/>
  <c r="L542" i="3" a="1"/>
  <c r="L542" i="3" s="1"/>
  <c r="L50" i="3" a="1"/>
  <c r="L50" i="3" s="1"/>
  <c r="L454" i="3" a="1"/>
  <c r="L454" i="3" s="1"/>
  <c r="L500" i="3" a="1"/>
  <c r="L500" i="3" s="1"/>
  <c r="L515" i="3" a="1"/>
  <c r="L515" i="3" s="1"/>
  <c r="L497" i="3" a="1"/>
  <c r="L497" i="3" s="1"/>
  <c r="L507" i="3" a="1"/>
  <c r="L507" i="3" s="1"/>
  <c r="L540" i="3" a="1"/>
  <c r="L540" i="3" s="1"/>
  <c r="L494" i="3" a="1"/>
  <c r="L494" i="3" s="1"/>
  <c r="L502" i="3" a="1"/>
  <c r="L502" i="3" s="1"/>
  <c r="L508" i="3" a="1"/>
  <c r="L508" i="3" s="1"/>
  <c r="L523" i="3" a="1"/>
  <c r="L523" i="3" s="1"/>
  <c r="L545" i="3" a="1"/>
  <c r="L545" i="3" s="1"/>
  <c r="AL545" i="3" s="1"/>
  <c r="L509" i="3" a="1"/>
  <c r="L509" i="3" s="1"/>
  <c r="L524" i="3" a="1"/>
  <c r="L524" i="3" s="1"/>
  <c r="L490" i="3" a="1"/>
  <c r="L490" i="3" s="1"/>
  <c r="L529" i="3" a="1"/>
  <c r="L529" i="3" s="1"/>
  <c r="L530" i="3" a="1"/>
  <c r="L530" i="3" s="1"/>
  <c r="L535" i="3" a="1"/>
  <c r="L535" i="3" s="1"/>
  <c r="L447" i="3" a="1"/>
  <c r="L447" i="3" s="1"/>
  <c r="L499" i="3" a="1"/>
  <c r="L499" i="3" s="1"/>
  <c r="L517" i="3" a="1"/>
  <c r="L517" i="3" s="1"/>
  <c r="L525" i="3" a="1"/>
  <c r="L525" i="3" s="1"/>
  <c r="L534" i="3" a="1"/>
  <c r="L534" i="3" s="1"/>
  <c r="L539" i="3" a="1"/>
  <c r="L539" i="3" s="1"/>
  <c r="L518" i="3" a="1"/>
  <c r="L518" i="3" s="1"/>
  <c r="L527" i="3" a="1"/>
  <c r="L527" i="3" s="1"/>
  <c r="L533" i="3" a="1"/>
  <c r="L533" i="3" s="1"/>
  <c r="L544" i="3" a="1"/>
  <c r="L544" i="3" s="1"/>
  <c r="L519" i="3" a="1"/>
  <c r="L519" i="3" s="1"/>
  <c r="L532" i="3" a="1"/>
  <c r="L532" i="3" s="1"/>
  <c r="L538" i="3" a="1"/>
  <c r="L538" i="3" s="1"/>
  <c r="L543" i="3" a="1"/>
  <c r="L543" i="3" s="1"/>
  <c r="L520" i="3" a="1"/>
  <c r="L520" i="3" s="1"/>
  <c r="L52" i="3" a="1"/>
  <c r="L52" i="3" s="1"/>
  <c r="L53" i="3" a="1"/>
  <c r="L53" i="3" s="1"/>
  <c r="L54" i="3" a="1"/>
  <c r="L54" i="3" s="1"/>
  <c r="L495" i="3" a="1"/>
  <c r="L495" i="3" s="1"/>
  <c r="L512" i="3" a="1"/>
  <c r="L512" i="3" s="1"/>
  <c r="L537" i="3" a="1"/>
  <c r="L537" i="3" s="1"/>
  <c r="L55" i="3" a="1"/>
  <c r="L55" i="3" s="1"/>
  <c r="L513" i="3" a="1"/>
  <c r="L513" i="3" s="1"/>
  <c r="L48" i="3" a="1"/>
  <c r="L48" i="3" s="1"/>
  <c r="L47" i="3" a="1"/>
  <c r="L47" i="3" s="1"/>
  <c r="L528" i="3" a="1"/>
  <c r="L528" i="3" s="1"/>
  <c r="L49" i="3" a="1"/>
  <c r="L49" i="3" s="1"/>
  <c r="Q29" i="3"/>
  <c r="Q60" i="3" a="1"/>
  <c r="Q60" i="3" s="1"/>
  <c r="Q72" i="3" a="1"/>
  <c r="Q72" i="3" s="1"/>
  <c r="Q79" i="3" a="1"/>
  <c r="Q79" i="3" s="1"/>
  <c r="Q80" i="3" a="1"/>
  <c r="Q80" i="3" s="1"/>
  <c r="Q83" i="3" a="1"/>
  <c r="Q83" i="3" s="1"/>
  <c r="Q87" i="3" a="1"/>
  <c r="Q87" i="3" s="1"/>
  <c r="Q67" i="3" a="1"/>
  <c r="Q67" i="3" s="1"/>
  <c r="Q78" i="3" a="1"/>
  <c r="Q78" i="3" s="1"/>
  <c r="Q73" i="3" a="1"/>
  <c r="Q73" i="3" s="1"/>
  <c r="Q57" i="3" a="1"/>
  <c r="Q57" i="3" s="1"/>
  <c r="Q62" i="3" a="1"/>
  <c r="Q62" i="3" s="1"/>
  <c r="Q63" i="3" a="1"/>
  <c r="Q63" i="3" s="1"/>
  <c r="Q58" i="3" a="1"/>
  <c r="Q58" i="3" s="1"/>
  <c r="Q64" i="3" a="1"/>
  <c r="Q64" i="3" s="1"/>
  <c r="Q65" i="3" a="1"/>
  <c r="Q65" i="3" s="1"/>
  <c r="Q59" i="3" a="1"/>
  <c r="Q59" i="3" s="1"/>
  <c r="Q88" i="3" a="1"/>
  <c r="Q88" i="3" s="1"/>
  <c r="Q94" i="3" a="1"/>
  <c r="Q94" i="3" s="1"/>
  <c r="Q95" i="3" a="1"/>
  <c r="Q95" i="3" s="1"/>
  <c r="Q103" i="3" a="1"/>
  <c r="Q103" i="3" s="1"/>
  <c r="Q123" i="3" a="1"/>
  <c r="Q123" i="3" s="1"/>
  <c r="Q130" i="3" a="1"/>
  <c r="Q130" i="3" s="1"/>
  <c r="Q144" i="3" a="1"/>
  <c r="Q144" i="3" s="1"/>
  <c r="Q145" i="3" a="1"/>
  <c r="Q145" i="3" s="1"/>
  <c r="Q157" i="3" a="1"/>
  <c r="Q157" i="3" s="1"/>
  <c r="Q158" i="3" a="1"/>
  <c r="Q158" i="3" s="1"/>
  <c r="Q168" i="3" a="1"/>
  <c r="Q168" i="3" s="1"/>
  <c r="Q84" i="3" a="1"/>
  <c r="Q84" i="3" s="1"/>
  <c r="Q119" i="3" a="1"/>
  <c r="Q119" i="3" s="1"/>
  <c r="Q69" i="3" a="1"/>
  <c r="Q69" i="3" s="1"/>
  <c r="Q75" i="3" a="1"/>
  <c r="Q75" i="3" s="1"/>
  <c r="Q90" i="3" a="1"/>
  <c r="Q90" i="3" s="1"/>
  <c r="Q104" i="3" a="1"/>
  <c r="Q104" i="3" s="1"/>
  <c r="Q124" i="3" a="1"/>
  <c r="Q124" i="3" s="1"/>
  <c r="Q134" i="3" a="1"/>
  <c r="Q134" i="3" s="1"/>
  <c r="Q93" i="3" a="1"/>
  <c r="Q93" i="3" s="1"/>
  <c r="Q108" i="3" a="1"/>
  <c r="Q108" i="3" s="1"/>
  <c r="Q113" i="3" a="1"/>
  <c r="Q113" i="3" s="1"/>
  <c r="Q125" i="3" a="1"/>
  <c r="Q125" i="3" s="1"/>
  <c r="Q74" i="3" a="1"/>
  <c r="Q74" i="3" s="1"/>
  <c r="Q97" i="3" a="1"/>
  <c r="Q97" i="3" s="1"/>
  <c r="Q105" i="3" a="1"/>
  <c r="Q105" i="3" s="1"/>
  <c r="Q110" i="3" a="1"/>
  <c r="Q110" i="3" s="1"/>
  <c r="Q117" i="3" a="1"/>
  <c r="Q117" i="3" s="1"/>
  <c r="Q120" i="3" a="1"/>
  <c r="Q120" i="3" s="1"/>
  <c r="Q68" i="3" a="1"/>
  <c r="Q68" i="3" s="1"/>
  <c r="Q77" i="3" a="1"/>
  <c r="Q77" i="3" s="1"/>
  <c r="Q92" i="3" a="1"/>
  <c r="Q92" i="3" s="1"/>
  <c r="Q98" i="3" a="1"/>
  <c r="Q98" i="3" s="1"/>
  <c r="Q99" i="3" a="1"/>
  <c r="Q99" i="3" s="1"/>
  <c r="Q100" i="3" a="1"/>
  <c r="Q100" i="3" s="1"/>
  <c r="Q115" i="3" a="1"/>
  <c r="Q115" i="3" s="1"/>
  <c r="Q82" i="3" a="1"/>
  <c r="Q82" i="3" s="1"/>
  <c r="Q89" i="3" a="1"/>
  <c r="Q89" i="3" s="1"/>
  <c r="Q107" i="3" a="1"/>
  <c r="Q107" i="3" s="1"/>
  <c r="Q112" i="3" a="1"/>
  <c r="Q112" i="3" s="1"/>
  <c r="Q118" i="3" a="1"/>
  <c r="Q118" i="3" s="1"/>
  <c r="Q70" i="3" a="1"/>
  <c r="Q70" i="3" s="1"/>
  <c r="Q85" i="3" a="1"/>
  <c r="Q85" i="3" s="1"/>
  <c r="Q102" i="3" a="1"/>
  <c r="Q102" i="3" s="1"/>
  <c r="Q109" i="3" a="1"/>
  <c r="Q109" i="3" s="1"/>
  <c r="Q129" i="3" a="1"/>
  <c r="Q129" i="3" s="1"/>
  <c r="Q160" i="3" a="1"/>
  <c r="Q160" i="3" s="1"/>
  <c r="Q175" i="3" a="1"/>
  <c r="Q175" i="3" s="1"/>
  <c r="Q184" i="3" a="1"/>
  <c r="Q184" i="3" s="1"/>
  <c r="Q187" i="3" a="1"/>
  <c r="Q187" i="3" s="1"/>
  <c r="Q189" i="3" a="1"/>
  <c r="Q189" i="3" s="1"/>
  <c r="Q197" i="3" a="1"/>
  <c r="Q197" i="3" s="1"/>
  <c r="Q203" i="3" a="1"/>
  <c r="Q203" i="3" s="1"/>
  <c r="Q209" i="3" a="1"/>
  <c r="Q209" i="3" s="1"/>
  <c r="Q218" i="3" a="1"/>
  <c r="Q218" i="3" s="1"/>
  <c r="Q233" i="3" a="1"/>
  <c r="Q233" i="3" s="1"/>
  <c r="Q127" i="3" a="1"/>
  <c r="Q127" i="3" s="1"/>
  <c r="Q143" i="3" a="1"/>
  <c r="Q143" i="3" s="1"/>
  <c r="Q159" i="3" a="1"/>
  <c r="Q159" i="3" s="1"/>
  <c r="Q165" i="3" a="1"/>
  <c r="Q165" i="3" s="1"/>
  <c r="Q192" i="3" a="1"/>
  <c r="Q192" i="3" s="1"/>
  <c r="Q193" i="3" a="1"/>
  <c r="Q193" i="3" s="1"/>
  <c r="Q149" i="3" a="1"/>
  <c r="Q149" i="3" s="1"/>
  <c r="Q182" i="3" a="1"/>
  <c r="Q182" i="3" s="1"/>
  <c r="Q194" i="3" a="1"/>
  <c r="Q194" i="3" s="1"/>
  <c r="Q154" i="3" a="1"/>
  <c r="Q154" i="3" s="1"/>
  <c r="Q172" i="3" a="1"/>
  <c r="Q172" i="3" s="1"/>
  <c r="Q180" i="3" a="1"/>
  <c r="Q180" i="3" s="1"/>
  <c r="Q122" i="3" a="1"/>
  <c r="Q122" i="3" s="1"/>
  <c r="Q140" i="3" a="1"/>
  <c r="Q140" i="3" s="1"/>
  <c r="Q147" i="3" a="1"/>
  <c r="Q147" i="3" s="1"/>
  <c r="Q152" i="3" a="1"/>
  <c r="Q152" i="3" s="1"/>
  <c r="Q169" i="3" a="1"/>
  <c r="Q169" i="3" s="1"/>
  <c r="Q128" i="3" a="1"/>
  <c r="Q128" i="3" s="1"/>
  <c r="Q137" i="3" a="1"/>
  <c r="Q137" i="3" s="1"/>
  <c r="Q164" i="3" a="1"/>
  <c r="Q164" i="3" s="1"/>
  <c r="Q177" i="3" a="1"/>
  <c r="Q177" i="3" s="1"/>
  <c r="Q135" i="3" a="1"/>
  <c r="Q135" i="3" s="1"/>
  <c r="Q142" i="3" a="1"/>
  <c r="Q142" i="3" s="1"/>
  <c r="Q150" i="3" a="1"/>
  <c r="Q150" i="3" s="1"/>
  <c r="Q173" i="3" a="1"/>
  <c r="Q173" i="3" s="1"/>
  <c r="Q188" i="3" a="1"/>
  <c r="Q188" i="3" s="1"/>
  <c r="Q139" i="3" a="1"/>
  <c r="Q139" i="3" s="1"/>
  <c r="Q162" i="3" a="1"/>
  <c r="Q162" i="3" s="1"/>
  <c r="Q163" i="3" a="1"/>
  <c r="Q163" i="3" s="1"/>
  <c r="Q178" i="3" a="1"/>
  <c r="Q178" i="3" s="1"/>
  <c r="Q183" i="3" a="1"/>
  <c r="Q183" i="3" s="1"/>
  <c r="Q132" i="3" a="1"/>
  <c r="Q132" i="3" s="1"/>
  <c r="Q133" i="3" a="1"/>
  <c r="Q133" i="3" s="1"/>
  <c r="Q114" i="3" a="1"/>
  <c r="Q114" i="3" s="1"/>
  <c r="Q148" i="3" a="1"/>
  <c r="Q148" i="3" s="1"/>
  <c r="Q167" i="3" a="1"/>
  <c r="Q167" i="3" s="1"/>
  <c r="Q170" i="3" a="1"/>
  <c r="Q170" i="3" s="1"/>
  <c r="Q174" i="3" a="1"/>
  <c r="Q174" i="3" s="1"/>
  <c r="Q138" i="3" a="1"/>
  <c r="Q138" i="3" s="1"/>
  <c r="Q153" i="3" a="1"/>
  <c r="Q153" i="3" s="1"/>
  <c r="Q155" i="3" a="1"/>
  <c r="Q155" i="3" s="1"/>
  <c r="Q179" i="3" a="1"/>
  <c r="Q179" i="3" s="1"/>
  <c r="Q210" i="3" a="1"/>
  <c r="Q210" i="3" s="1"/>
  <c r="Q228" i="3" a="1"/>
  <c r="Q228" i="3" s="1"/>
  <c r="Q238" i="3" a="1"/>
  <c r="Q238" i="3" s="1"/>
  <c r="Q273" i="3" a="1"/>
  <c r="Q273" i="3" s="1"/>
  <c r="Q205" i="3" a="1"/>
  <c r="Q205" i="3" s="1"/>
  <c r="Q224" i="3" a="1"/>
  <c r="Q224" i="3" s="1"/>
  <c r="Q243" i="3" a="1"/>
  <c r="Q243" i="3" s="1"/>
  <c r="Q249" i="3" a="1"/>
  <c r="Q249" i="3" s="1"/>
  <c r="Q253" i="3" a="1"/>
  <c r="Q253" i="3" s="1"/>
  <c r="Q200" i="3" a="1"/>
  <c r="Q200" i="3" s="1"/>
  <c r="Q202" i="3" a="1"/>
  <c r="Q202" i="3" s="1"/>
  <c r="Q212" i="3" a="1"/>
  <c r="Q212" i="3" s="1"/>
  <c r="Q220" i="3" a="1"/>
  <c r="Q220" i="3" s="1"/>
  <c r="Q248" i="3" a="1"/>
  <c r="Q248" i="3" s="1"/>
  <c r="Q214" i="3" a="1"/>
  <c r="Q214" i="3" s="1"/>
  <c r="Q222" i="3" a="1"/>
  <c r="Q222" i="3" s="1"/>
  <c r="Q229" i="3" a="1"/>
  <c r="Q229" i="3" s="1"/>
  <c r="Q245" i="3" a="1"/>
  <c r="Q245" i="3" s="1"/>
  <c r="Q239" i="3" a="1"/>
  <c r="Q239" i="3" s="1"/>
  <c r="Q198" i="3" a="1"/>
  <c r="Q198" i="3" s="1"/>
  <c r="Q207" i="3" a="1"/>
  <c r="Q207" i="3" s="1"/>
  <c r="Q185" i="3" a="1"/>
  <c r="Q185" i="3" s="1"/>
  <c r="Q204" i="3" a="1"/>
  <c r="Q204" i="3" s="1"/>
  <c r="Q227" i="3" a="1"/>
  <c r="Q227" i="3" s="1"/>
  <c r="Q234" i="3" a="1"/>
  <c r="Q234" i="3" s="1"/>
  <c r="Q223" i="3" a="1"/>
  <c r="Q223" i="3" s="1"/>
  <c r="Q232" i="3" a="1"/>
  <c r="Q232" i="3" s="1"/>
  <c r="Q199" i="3" a="1"/>
  <c r="Q199" i="3" s="1"/>
  <c r="Q225" i="3" a="1"/>
  <c r="Q225" i="3" s="1"/>
  <c r="Q237" i="3" a="1"/>
  <c r="Q237" i="3" s="1"/>
  <c r="Q240" i="3" a="1"/>
  <c r="Q240" i="3" s="1"/>
  <c r="Q190" i="3" a="1"/>
  <c r="Q190" i="3" s="1"/>
  <c r="Q208" i="3" a="1"/>
  <c r="Q208" i="3" s="1"/>
  <c r="Q213" i="3" a="1"/>
  <c r="Q213" i="3" s="1"/>
  <c r="Q215" i="3" a="1"/>
  <c r="Q215" i="3" s="1"/>
  <c r="Q217" i="3" a="1"/>
  <c r="Q217" i="3" s="1"/>
  <c r="Q230" i="3" a="1"/>
  <c r="Q230" i="3" s="1"/>
  <c r="Q263" i="3" a="1"/>
  <c r="Q263" i="3" s="1"/>
  <c r="Q270" i="3" a="1"/>
  <c r="Q270" i="3" s="1"/>
  <c r="Q277" i="3" a="1"/>
  <c r="Q277" i="3" s="1"/>
  <c r="Q280" i="3" a="1"/>
  <c r="Q280" i="3" s="1"/>
  <c r="Q283" i="3" a="1"/>
  <c r="Q283" i="3" s="1"/>
  <c r="Q300" i="3" a="1"/>
  <c r="Q300" i="3" s="1"/>
  <c r="Q354" i="3" a="1"/>
  <c r="Q354" i="3" s="1"/>
  <c r="Q242" i="3" a="1"/>
  <c r="Q242" i="3" s="1"/>
  <c r="Q255" i="3" a="1"/>
  <c r="Q255" i="3" s="1"/>
  <c r="Q274" i="3" a="1"/>
  <c r="Q274" i="3" s="1"/>
  <c r="Q288" i="3" a="1"/>
  <c r="Q288" i="3" s="1"/>
  <c r="Q292" i="3" a="1"/>
  <c r="Q292" i="3" s="1"/>
  <c r="Q298" i="3" a="1"/>
  <c r="Q298" i="3" s="1"/>
  <c r="Q305" i="3" a="1"/>
  <c r="Q305" i="3" s="1"/>
  <c r="Q264" i="3" a="1"/>
  <c r="Q264" i="3" s="1"/>
  <c r="Q244" i="3" a="1"/>
  <c r="Q244" i="3" s="1"/>
  <c r="Q254" i="3" a="1"/>
  <c r="Q254" i="3" s="1"/>
  <c r="Q265" i="3" a="1"/>
  <c r="Q265" i="3" s="1"/>
  <c r="Q250" i="3" a="1"/>
  <c r="Q250" i="3" s="1"/>
  <c r="Q258" i="3" a="1"/>
  <c r="Q258" i="3" s="1"/>
  <c r="Q279" i="3" a="1"/>
  <c r="Q279" i="3" s="1"/>
  <c r="Q282" i="3" a="1"/>
  <c r="Q282" i="3" s="1"/>
  <c r="Q285" i="3" a="1"/>
  <c r="Q285" i="3" s="1"/>
  <c r="Q289" i="3" a="1"/>
  <c r="Q289" i="3" s="1"/>
  <c r="Q293" i="3" a="1"/>
  <c r="Q293" i="3" s="1"/>
  <c r="Q303" i="3" a="1"/>
  <c r="Q303" i="3" s="1"/>
  <c r="Q307" i="3" a="1"/>
  <c r="Q307" i="3" s="1"/>
  <c r="Q259" i="3" a="1"/>
  <c r="Q259" i="3" s="1"/>
  <c r="Q247" i="3" a="1"/>
  <c r="Q247" i="3" s="1"/>
  <c r="Q257" i="3" a="1"/>
  <c r="Q257" i="3" s="1"/>
  <c r="Q195" i="3" a="1"/>
  <c r="Q195" i="3" s="1"/>
  <c r="Q219" i="3" a="1"/>
  <c r="Q219" i="3" s="1"/>
  <c r="Q260" i="3" a="1"/>
  <c r="Q260" i="3" s="1"/>
  <c r="Q267" i="3" a="1"/>
  <c r="Q267" i="3" s="1"/>
  <c r="Q290" i="3" a="1"/>
  <c r="Q290" i="3" s="1"/>
  <c r="Q294" i="3" a="1"/>
  <c r="Q294" i="3" s="1"/>
  <c r="Q299" i="3" a="1"/>
  <c r="Q299" i="3" s="1"/>
  <c r="Q252" i="3" a="1"/>
  <c r="Q252" i="3" s="1"/>
  <c r="Q268" i="3" a="1"/>
  <c r="Q268" i="3" s="1"/>
  <c r="Q275" i="3" a="1"/>
  <c r="Q275" i="3" s="1"/>
  <c r="Q278" i="3" a="1"/>
  <c r="Q278" i="3" s="1"/>
  <c r="Q284" i="3" a="1"/>
  <c r="Q284" i="3" s="1"/>
  <c r="Q297" i="3" a="1"/>
  <c r="Q297" i="3" s="1"/>
  <c r="Q272" i="3" a="1"/>
  <c r="Q272" i="3" s="1"/>
  <c r="Q295" i="3" a="1"/>
  <c r="Q295" i="3" s="1"/>
  <c r="Q304" i="3" a="1"/>
  <c r="Q304" i="3" s="1"/>
  <c r="Q235" i="3" a="1"/>
  <c r="Q235" i="3" s="1"/>
  <c r="Q262" i="3" a="1"/>
  <c r="Q262" i="3" s="1"/>
  <c r="Q269" i="3" a="1"/>
  <c r="Q269" i="3" s="1"/>
  <c r="Q287" i="3" a="1"/>
  <c r="Q287" i="3" s="1"/>
  <c r="Q308" i="3" a="1"/>
  <c r="Q308" i="3" s="1"/>
  <c r="Q332" i="3" a="1"/>
  <c r="Q332" i="3" s="1"/>
  <c r="Q375" i="3" a="1"/>
  <c r="Q375" i="3" s="1"/>
  <c r="Q314" i="3" a="1"/>
  <c r="Q314" i="3" s="1"/>
  <c r="Q319" i="3" a="1"/>
  <c r="Q319" i="3" s="1"/>
  <c r="Q322" i="3" a="1"/>
  <c r="Q322" i="3" s="1"/>
  <c r="Q352" i="3" a="1"/>
  <c r="Q352" i="3" s="1"/>
  <c r="Q362" i="3" a="1"/>
  <c r="Q362" i="3" s="1"/>
  <c r="Q369" i="3" a="1"/>
  <c r="Q369" i="3" s="1"/>
  <c r="Q374" i="3" a="1"/>
  <c r="Q374" i="3" s="1"/>
  <c r="Q309" i="3" a="1"/>
  <c r="Q309" i="3" s="1"/>
  <c r="Q330" i="3" a="1"/>
  <c r="Q330" i="3" s="1"/>
  <c r="Q337" i="3" a="1"/>
  <c r="Q337" i="3" s="1"/>
  <c r="Q340" i="3" a="1"/>
  <c r="Q340" i="3" s="1"/>
  <c r="Q368" i="3" a="1"/>
  <c r="Q368" i="3" s="1"/>
  <c r="Q379" i="3" a="1"/>
  <c r="Q379" i="3" s="1"/>
  <c r="Q313" i="3" a="1"/>
  <c r="Q313" i="3" s="1"/>
  <c r="Q320" i="3" a="1"/>
  <c r="Q320" i="3" s="1"/>
  <c r="Q323" i="3" a="1"/>
  <c r="Q323" i="3" s="1"/>
  <c r="Q328" i="3" a="1"/>
  <c r="Q328" i="3" s="1"/>
  <c r="Q353" i="3" a="1"/>
  <c r="Q353" i="3" s="1"/>
  <c r="Q359" i="3" a="1"/>
  <c r="Q359" i="3" s="1"/>
  <c r="Q367" i="3" a="1"/>
  <c r="Q367" i="3" s="1"/>
  <c r="Q335" i="3" a="1"/>
  <c r="Q335" i="3" s="1"/>
  <c r="Q318" i="3" a="1"/>
  <c r="Q318" i="3" s="1"/>
  <c r="Q365" i="3" a="1"/>
  <c r="Q365" i="3" s="1"/>
  <c r="Q310" i="3" a="1"/>
  <c r="Q310" i="3" s="1"/>
  <c r="Q324" i="3" a="1"/>
  <c r="Q324" i="3" s="1"/>
  <c r="Q333" i="3" a="1"/>
  <c r="Q333" i="3" s="1"/>
  <c r="Q338" i="3" a="1"/>
  <c r="Q338" i="3" s="1"/>
  <c r="Q357" i="3" a="1"/>
  <c r="Q357" i="3" s="1"/>
  <c r="Q312" i="3" a="1"/>
  <c r="Q312" i="3" s="1"/>
  <c r="Q348" i="3" a="1"/>
  <c r="Q348" i="3" s="1"/>
  <c r="Q364" i="3" a="1"/>
  <c r="Q364" i="3" s="1"/>
  <c r="Q302" i="3" a="1"/>
  <c r="Q302" i="3" s="1"/>
  <c r="Q315" i="3" a="1"/>
  <c r="Q315" i="3" s="1"/>
  <c r="Q329" i="3" a="1"/>
  <c r="Q329" i="3" s="1"/>
  <c r="Q345" i="3" a="1"/>
  <c r="Q345" i="3" s="1"/>
  <c r="Q347" i="3" a="1"/>
  <c r="Q347" i="3" s="1"/>
  <c r="Q349" i="3" a="1"/>
  <c r="Q349" i="3" s="1"/>
  <c r="Q363" i="3" a="1"/>
  <c r="Q363" i="3" s="1"/>
  <c r="Q342" i="3" a="1"/>
  <c r="Q342" i="3" s="1"/>
  <c r="Q344" i="3" a="1"/>
  <c r="Q344" i="3" s="1"/>
  <c r="Q358" i="3" a="1"/>
  <c r="Q358" i="3" s="1"/>
  <c r="Q317" i="3" a="1"/>
  <c r="Q317" i="3" s="1"/>
  <c r="Q327" i="3" a="1"/>
  <c r="Q327" i="3" s="1"/>
  <c r="Q343" i="3" a="1"/>
  <c r="Q343" i="3" s="1"/>
  <c r="Q350" i="3" a="1"/>
  <c r="Q350" i="3" s="1"/>
  <c r="Q355" i="3" a="1"/>
  <c r="Q355" i="3" s="1"/>
  <c r="Q360" i="3" a="1"/>
  <c r="Q360" i="3" s="1"/>
  <c r="Q377" i="3" a="1"/>
  <c r="Q377" i="3" s="1"/>
  <c r="Q383" i="3" a="1"/>
  <c r="Q383" i="3" s="1"/>
  <c r="Q399" i="3" a="1"/>
  <c r="Q399" i="3" s="1"/>
  <c r="Q402" i="3" a="1"/>
  <c r="Q402" i="3" s="1"/>
  <c r="Q412" i="3" a="1"/>
  <c r="Q412" i="3" s="1"/>
  <c r="Q417" i="3" a="1"/>
  <c r="Q417" i="3" s="1"/>
  <c r="Q433" i="3" a="1"/>
  <c r="Q433" i="3" s="1"/>
  <c r="Q447" i="3" a="1"/>
  <c r="Q447" i="3" s="1"/>
  <c r="Q448" i="3" a="1"/>
  <c r="Q448" i="3" s="1"/>
  <c r="Q449" i="3" a="1"/>
  <c r="Q449" i="3" s="1"/>
  <c r="Q464" i="3" a="1"/>
  <c r="Q464" i="3" s="1"/>
  <c r="Q437" i="3" a="1"/>
  <c r="Q437" i="3" s="1"/>
  <c r="Q442" i="3" a="1"/>
  <c r="Q442" i="3" s="1"/>
  <c r="Q370" i="3" a="1"/>
  <c r="Q370" i="3" s="1"/>
  <c r="Q380" i="3" a="1"/>
  <c r="Q380" i="3" s="1"/>
  <c r="Q388" i="3" a="1"/>
  <c r="Q388" i="3" s="1"/>
  <c r="Q393" i="3" a="1"/>
  <c r="Q393" i="3" s="1"/>
  <c r="Q398" i="3" a="1"/>
  <c r="Q398" i="3" s="1"/>
  <c r="Q423" i="3" a="1"/>
  <c r="Q423" i="3" s="1"/>
  <c r="Q424" i="3" a="1"/>
  <c r="Q424" i="3" s="1"/>
  <c r="Q432" i="3" a="1"/>
  <c r="Q432" i="3" s="1"/>
  <c r="Q438" i="3" a="1"/>
  <c r="Q438" i="3" s="1"/>
  <c r="Q439" i="3" a="1"/>
  <c r="Q439" i="3" s="1"/>
  <c r="Q440" i="3" a="1"/>
  <c r="Q440" i="3" s="1"/>
  <c r="Q385" i="3" a="1"/>
  <c r="Q385" i="3" s="1"/>
  <c r="Q390" i="3" a="1"/>
  <c r="Q390" i="3" s="1"/>
  <c r="Q395" i="3" a="1"/>
  <c r="Q395" i="3" s="1"/>
  <c r="Q405" i="3" a="1"/>
  <c r="Q405" i="3" s="1"/>
  <c r="Q408" i="3" a="1"/>
  <c r="Q408" i="3" s="1"/>
  <c r="Q425" i="3" a="1"/>
  <c r="Q425" i="3" s="1"/>
  <c r="Q373" i="3" a="1"/>
  <c r="Q373" i="3" s="1"/>
  <c r="Q415" i="3" a="1"/>
  <c r="Q415" i="3" s="1"/>
  <c r="Q422" i="3" a="1"/>
  <c r="Q422" i="3" s="1"/>
  <c r="Q404" i="3" a="1"/>
  <c r="Q404" i="3" s="1"/>
  <c r="Q414" i="3" a="1"/>
  <c r="Q414" i="3" s="1"/>
  <c r="Q430" i="3" a="1"/>
  <c r="Q430" i="3" s="1"/>
  <c r="Q334" i="3" a="1"/>
  <c r="Q334" i="3" s="1"/>
  <c r="Q339" i="3" a="1"/>
  <c r="Q339" i="3" s="1"/>
  <c r="Q384" i="3" a="1"/>
  <c r="Q384" i="3" s="1"/>
  <c r="Q387" i="3" a="1"/>
  <c r="Q387" i="3" s="1"/>
  <c r="Q397" i="3" a="1"/>
  <c r="Q397" i="3" s="1"/>
  <c r="Q410" i="3" a="1"/>
  <c r="Q410" i="3" s="1"/>
  <c r="Q372" i="3" a="1"/>
  <c r="Q372" i="3" s="1"/>
  <c r="Q382" i="3" a="1"/>
  <c r="Q382" i="3" s="1"/>
  <c r="Q389" i="3" a="1"/>
  <c r="Q389" i="3" s="1"/>
  <c r="Q392" i="3" a="1"/>
  <c r="Q392" i="3" s="1"/>
  <c r="Q420" i="3" a="1"/>
  <c r="Q420" i="3" s="1"/>
  <c r="Q325" i="3" a="1"/>
  <c r="Q325" i="3" s="1"/>
  <c r="Q400" i="3" a="1"/>
  <c r="Q400" i="3" s="1"/>
  <c r="Q403" i="3" a="1"/>
  <c r="Q403" i="3" s="1"/>
  <c r="Q407" i="3" a="1"/>
  <c r="Q407" i="3" s="1"/>
  <c r="Q413" i="3" a="1"/>
  <c r="Q413" i="3" s="1"/>
  <c r="Q428" i="3" a="1"/>
  <c r="Q428" i="3" s="1"/>
  <c r="Q394" i="3" a="1"/>
  <c r="Q394" i="3" s="1"/>
  <c r="Q409" i="3" a="1"/>
  <c r="Q409" i="3" s="1"/>
  <c r="Q419" i="3" a="1"/>
  <c r="Q419" i="3" s="1"/>
  <c r="Q455" i="3" a="1"/>
  <c r="Q455" i="3" s="1"/>
  <c r="Q460" i="3" a="1"/>
  <c r="Q460" i="3" s="1"/>
  <c r="Q467" i="3" a="1"/>
  <c r="Q467" i="3" s="1"/>
  <c r="Q485" i="3" a="1"/>
  <c r="Q485" i="3" s="1"/>
  <c r="Q492" i="3" a="1"/>
  <c r="Q492" i="3" s="1"/>
  <c r="Q527" i="3" a="1"/>
  <c r="Q527" i="3" s="1"/>
  <c r="Q435" i="3" a="1"/>
  <c r="Q435" i="3" s="1"/>
  <c r="Q452" i="3" a="1"/>
  <c r="Q452" i="3" s="1"/>
  <c r="Q462" i="3" a="1"/>
  <c r="Q462" i="3" s="1"/>
  <c r="Q469" i="3" a="1"/>
  <c r="Q469" i="3" s="1"/>
  <c r="Q477" i="3" a="1"/>
  <c r="Q477" i="3" s="1"/>
  <c r="Q502" i="3" a="1"/>
  <c r="Q502" i="3" s="1"/>
  <c r="Q508" i="3" a="1"/>
  <c r="Q508" i="3" s="1"/>
  <c r="Q514" i="3" a="1"/>
  <c r="Q514" i="3" s="1"/>
  <c r="Q520" i="3" a="1"/>
  <c r="Q520" i="3" s="1"/>
  <c r="Q418" i="3" a="1"/>
  <c r="Q418" i="3" s="1"/>
  <c r="Q444" i="3" a="1"/>
  <c r="Q444" i="3" s="1"/>
  <c r="Q457" i="3" a="1"/>
  <c r="Q457" i="3" s="1"/>
  <c r="Q475" i="3" a="1"/>
  <c r="Q475" i="3" s="1"/>
  <c r="Q479" i="3" a="1"/>
  <c r="Q479" i="3" s="1"/>
  <c r="Q482" i="3" a="1"/>
  <c r="Q482" i="3" s="1"/>
  <c r="Q427" i="3" a="1"/>
  <c r="Q427" i="3" s="1"/>
  <c r="Q459" i="3" a="1"/>
  <c r="Q459" i="3" s="1"/>
  <c r="Q473" i="3" a="1"/>
  <c r="Q473" i="3" s="1"/>
  <c r="Q490" i="3" a="1"/>
  <c r="Q490" i="3" s="1"/>
  <c r="Q378" i="3" a="1"/>
  <c r="Q378" i="3" s="1"/>
  <c r="Q443" i="3" a="1"/>
  <c r="Q443" i="3" s="1"/>
  <c r="Q454" i="3" a="1"/>
  <c r="Q454" i="3" s="1"/>
  <c r="Q463" i="3" a="1"/>
  <c r="Q463" i="3" s="1"/>
  <c r="Q468" i="3" a="1"/>
  <c r="Q468" i="3" s="1"/>
  <c r="Q478" i="3" a="1"/>
  <c r="Q478" i="3" s="1"/>
  <c r="Q489" i="3" a="1"/>
  <c r="Q489" i="3" s="1"/>
  <c r="Q429" i="3" a="1"/>
  <c r="Q429" i="3" s="1"/>
  <c r="Q450" i="3" a="1"/>
  <c r="Q450" i="3" s="1"/>
  <c r="Q488" i="3" a="1"/>
  <c r="Q488" i="3" s="1"/>
  <c r="Q453" i="3" a="1"/>
  <c r="Q453" i="3" s="1"/>
  <c r="Q472" i="3" a="1"/>
  <c r="Q472" i="3" s="1"/>
  <c r="Q483" i="3" a="1"/>
  <c r="Q483" i="3" s="1"/>
  <c r="Q434" i="3" a="1"/>
  <c r="Q434" i="3" s="1"/>
  <c r="Q458" i="3" a="1"/>
  <c r="Q458" i="3" s="1"/>
  <c r="Q465" i="3" a="1"/>
  <c r="Q465" i="3" s="1"/>
  <c r="Q470" i="3" a="1"/>
  <c r="Q470" i="3" s="1"/>
  <c r="Q474" i="3" a="1"/>
  <c r="Q474" i="3" s="1"/>
  <c r="Q480" i="3" a="1"/>
  <c r="Q480" i="3" s="1"/>
  <c r="Q484" i="3" a="1"/>
  <c r="Q484" i="3" s="1"/>
  <c r="Q487" i="3" a="1"/>
  <c r="Q487" i="3" s="1"/>
  <c r="Q509" i="3" a="1"/>
  <c r="Q509" i="3" s="1"/>
  <c r="Q518" i="3" a="1"/>
  <c r="Q518" i="3" s="1"/>
  <c r="Q530" i="3" a="1"/>
  <c r="Q530" i="3" s="1"/>
  <c r="Q535" i="3" a="1"/>
  <c r="Q535" i="3" s="1"/>
  <c r="Q539" i="3" a="1"/>
  <c r="Q539" i="3" s="1"/>
  <c r="Q48" i="3" a="1"/>
  <c r="Q48" i="3" s="1"/>
  <c r="Q445" i="3" a="1"/>
  <c r="Q445" i="3" s="1"/>
  <c r="Q510" i="3" a="1"/>
  <c r="Q510" i="3" s="1"/>
  <c r="Q519" i="3" a="1"/>
  <c r="Q519" i="3" s="1"/>
  <c r="Q534" i="3" a="1"/>
  <c r="Q534" i="3" s="1"/>
  <c r="Q544" i="3" a="1"/>
  <c r="Q544" i="3" s="1"/>
  <c r="Q498" i="3" a="1"/>
  <c r="Q498" i="3" s="1"/>
  <c r="Q529" i="3" a="1"/>
  <c r="Q529" i="3" s="1"/>
  <c r="Q538" i="3" a="1"/>
  <c r="Q538" i="3" s="1"/>
  <c r="Q52" i="3" a="1"/>
  <c r="Q52" i="3" s="1"/>
  <c r="Q53" i="3" a="1"/>
  <c r="Q53" i="3" s="1"/>
  <c r="Q495" i="3" a="1"/>
  <c r="Q495" i="3" s="1"/>
  <c r="Q512" i="3" a="1"/>
  <c r="Q512" i="3" s="1"/>
  <c r="Q533" i="3" a="1"/>
  <c r="Q533" i="3" s="1"/>
  <c r="Q543" i="3" a="1"/>
  <c r="Q543" i="3" s="1"/>
  <c r="Q54" i="3" a="1"/>
  <c r="Q54" i="3" s="1"/>
  <c r="Q55" i="3" a="1"/>
  <c r="Q55" i="3" s="1"/>
  <c r="Q500" i="3" a="1"/>
  <c r="Q500" i="3" s="1"/>
  <c r="Q504" i="3" a="1"/>
  <c r="Q504" i="3" s="1"/>
  <c r="Q513" i="3" a="1"/>
  <c r="Q513" i="3" s="1"/>
  <c r="Q532" i="3" a="1"/>
  <c r="Q532" i="3" s="1"/>
  <c r="Q494" i="3" a="1"/>
  <c r="Q494" i="3" s="1"/>
  <c r="Q505" i="3" a="1"/>
  <c r="Q505" i="3" s="1"/>
  <c r="Q503" i="3" a="1"/>
  <c r="Q503" i="3" s="1"/>
  <c r="Q528" i="3" a="1"/>
  <c r="Q528" i="3" s="1"/>
  <c r="Q537" i="3" a="1"/>
  <c r="Q537" i="3" s="1"/>
  <c r="Q497" i="3" a="1"/>
  <c r="Q497" i="3" s="1"/>
  <c r="Q507" i="3" a="1"/>
  <c r="Q507" i="3" s="1"/>
  <c r="Q522" i="3" a="1"/>
  <c r="Q522" i="3" s="1"/>
  <c r="Q542" i="3" a="1"/>
  <c r="Q542" i="3" s="1"/>
  <c r="Q523" i="3" a="1"/>
  <c r="Q523" i="3" s="1"/>
  <c r="Q499" i="3" a="1"/>
  <c r="Q499" i="3" s="1"/>
  <c r="Q515" i="3" a="1"/>
  <c r="Q515" i="3" s="1"/>
  <c r="Q540" i="3" a="1"/>
  <c r="Q540" i="3" s="1"/>
  <c r="Q524" i="3" a="1"/>
  <c r="Q524" i="3" s="1"/>
  <c r="Q525" i="3" a="1"/>
  <c r="Q525" i="3" s="1"/>
  <c r="Q545" i="3" a="1"/>
  <c r="Q545" i="3" s="1"/>
  <c r="AQ545" i="3" s="1"/>
  <c r="Q493" i="3" a="1"/>
  <c r="Q493" i="3" s="1"/>
  <c r="Q49" i="3" a="1"/>
  <c r="Q49" i="3" s="1"/>
  <c r="Q50" i="3" a="1"/>
  <c r="Q50" i="3" s="1"/>
  <c r="Q517" i="3" a="1"/>
  <c r="Q517" i="3" s="1"/>
  <c r="Q47" i="3" a="1"/>
  <c r="Q47" i="3" s="1"/>
  <c r="AO545" i="3"/>
  <c r="AO544" i="3"/>
  <c r="V29" i="3"/>
  <c r="V64" i="3" a="1"/>
  <c r="V64" i="3" s="1"/>
  <c r="V70" i="3" a="1"/>
  <c r="V70" i="3" s="1"/>
  <c r="V58" i="3" a="1"/>
  <c r="V58" i="3" s="1"/>
  <c r="V75" i="3" a="1"/>
  <c r="V75" i="3" s="1"/>
  <c r="V65" i="3" a="1"/>
  <c r="V65" i="3" s="1"/>
  <c r="V59" i="3" a="1"/>
  <c r="V59" i="3" s="1"/>
  <c r="V60" i="3" a="1"/>
  <c r="V60" i="3" s="1"/>
  <c r="V57" i="3" a="1"/>
  <c r="V57" i="3" s="1"/>
  <c r="V62" i="3" a="1"/>
  <c r="V62" i="3" s="1"/>
  <c r="V63" i="3" a="1"/>
  <c r="V63" i="3" s="1"/>
  <c r="V77" i="3" a="1"/>
  <c r="V77" i="3" s="1"/>
  <c r="V82" i="3" a="1"/>
  <c r="V82" i="3" s="1"/>
  <c r="V92" i="3" a="1"/>
  <c r="V92" i="3" s="1"/>
  <c r="V143" i="3" a="1"/>
  <c r="V143" i="3" s="1"/>
  <c r="V147" i="3" a="1"/>
  <c r="V147" i="3" s="1"/>
  <c r="V153" i="3" a="1"/>
  <c r="V153" i="3" s="1"/>
  <c r="V78" i="3" a="1"/>
  <c r="V78" i="3" s="1"/>
  <c r="V89" i="3" a="1"/>
  <c r="V89" i="3" s="1"/>
  <c r="V115" i="3" a="1"/>
  <c r="V115" i="3" s="1"/>
  <c r="V127" i="3" a="1"/>
  <c r="V127" i="3" s="1"/>
  <c r="V135" i="3" a="1"/>
  <c r="V135" i="3" s="1"/>
  <c r="V73" i="3" a="1"/>
  <c r="V73" i="3" s="1"/>
  <c r="V128" i="3" a="1"/>
  <c r="V128" i="3" s="1"/>
  <c r="V102" i="3" a="1"/>
  <c r="V102" i="3" s="1"/>
  <c r="V107" i="3" a="1"/>
  <c r="V107" i="3" s="1"/>
  <c r="V109" i="3" a="1"/>
  <c r="V109" i="3" s="1"/>
  <c r="V112" i="3" a="1"/>
  <c r="V112" i="3" s="1"/>
  <c r="V118" i="3" a="1"/>
  <c r="V118" i="3" s="1"/>
  <c r="V79" i="3" a="1"/>
  <c r="V79" i="3" s="1"/>
  <c r="V122" i="3" a="1"/>
  <c r="V122" i="3" s="1"/>
  <c r="V67" i="3" a="1"/>
  <c r="V67" i="3" s="1"/>
  <c r="V72" i="3" a="1"/>
  <c r="V72" i="3" s="1"/>
  <c r="V103" i="3" a="1"/>
  <c r="V103" i="3" s="1"/>
  <c r="V80" i="3" a="1"/>
  <c r="V80" i="3" s="1"/>
  <c r="V85" i="3" a="1"/>
  <c r="V85" i="3" s="1"/>
  <c r="V88" i="3" a="1"/>
  <c r="V88" i="3" s="1"/>
  <c r="V95" i="3" a="1"/>
  <c r="V95" i="3" s="1"/>
  <c r="V114" i="3" a="1"/>
  <c r="V114" i="3" s="1"/>
  <c r="V69" i="3" a="1"/>
  <c r="V69" i="3" s="1"/>
  <c r="V119" i="3" a="1"/>
  <c r="V119" i="3" s="1"/>
  <c r="V84" i="3" a="1"/>
  <c r="V84" i="3" s="1"/>
  <c r="V90" i="3" a="1"/>
  <c r="V90" i="3" s="1"/>
  <c r="V94" i="3" a="1"/>
  <c r="V94" i="3" s="1"/>
  <c r="V104" i="3" a="1"/>
  <c r="V104" i="3" s="1"/>
  <c r="V108" i="3" a="1"/>
  <c r="V108" i="3" s="1"/>
  <c r="V83" i="3" a="1"/>
  <c r="V83" i="3" s="1"/>
  <c r="V87" i="3" a="1"/>
  <c r="V87" i="3" s="1"/>
  <c r="V93" i="3" a="1"/>
  <c r="V93" i="3" s="1"/>
  <c r="V105" i="3" a="1"/>
  <c r="V105" i="3" s="1"/>
  <c r="V110" i="3" a="1"/>
  <c r="V110" i="3" s="1"/>
  <c r="V100" i="3" a="1"/>
  <c r="V100" i="3" s="1"/>
  <c r="V120" i="3" a="1"/>
  <c r="V120" i="3" s="1"/>
  <c r="V142" i="3" a="1"/>
  <c r="V142" i="3" s="1"/>
  <c r="V150" i="3" a="1"/>
  <c r="V150" i="3" s="1"/>
  <c r="V158" i="3" a="1"/>
  <c r="V158" i="3" s="1"/>
  <c r="V163" i="3" a="1"/>
  <c r="V163" i="3" s="1"/>
  <c r="V164" i="3" a="1"/>
  <c r="V164" i="3" s="1"/>
  <c r="V173" i="3" a="1"/>
  <c r="V173" i="3" s="1"/>
  <c r="V183" i="3" a="1"/>
  <c r="V183" i="3" s="1"/>
  <c r="V207" i="3" a="1"/>
  <c r="V207" i="3" s="1"/>
  <c r="V212" i="3" a="1"/>
  <c r="V212" i="3" s="1"/>
  <c r="V237" i="3" a="1"/>
  <c r="V237" i="3" s="1"/>
  <c r="V137" i="3" a="1"/>
  <c r="V137" i="3" s="1"/>
  <c r="V139" i="3" a="1"/>
  <c r="V139" i="3" s="1"/>
  <c r="V157" i="3" a="1"/>
  <c r="V157" i="3" s="1"/>
  <c r="V178" i="3" a="1"/>
  <c r="V178" i="3" s="1"/>
  <c r="V188" i="3" a="1"/>
  <c r="V188" i="3" s="1"/>
  <c r="V190" i="3" a="1"/>
  <c r="V190" i="3" s="1"/>
  <c r="V132" i="3" a="1"/>
  <c r="V132" i="3" s="1"/>
  <c r="V133" i="3" a="1"/>
  <c r="V133" i="3" s="1"/>
  <c r="V144" i="3" a="1"/>
  <c r="V144" i="3" s="1"/>
  <c r="V129" i="3" a="1"/>
  <c r="V129" i="3" s="1"/>
  <c r="V148" i="3" a="1"/>
  <c r="V148" i="3" s="1"/>
  <c r="V162" i="3" a="1"/>
  <c r="V162" i="3" s="1"/>
  <c r="V170" i="3" a="1"/>
  <c r="V170" i="3" s="1"/>
  <c r="V174" i="3" a="1"/>
  <c r="V174" i="3" s="1"/>
  <c r="V185" i="3" a="1"/>
  <c r="V185" i="3" s="1"/>
  <c r="V123" i="3" a="1"/>
  <c r="V123" i="3" s="1"/>
  <c r="V167" i="3" a="1"/>
  <c r="V167" i="3" s="1"/>
  <c r="V168" i="3" a="1"/>
  <c r="V168" i="3" s="1"/>
  <c r="V179" i="3" a="1"/>
  <c r="V179" i="3" s="1"/>
  <c r="V117" i="3" a="1"/>
  <c r="V117" i="3" s="1"/>
  <c r="V175" i="3" a="1"/>
  <c r="V175" i="3" s="1"/>
  <c r="V97" i="3" a="1"/>
  <c r="V97" i="3" s="1"/>
  <c r="V138" i="3" a="1"/>
  <c r="V138" i="3" s="1"/>
  <c r="V155" i="3" a="1"/>
  <c r="V155" i="3" s="1"/>
  <c r="V160" i="3" a="1"/>
  <c r="V160" i="3" s="1"/>
  <c r="V113" i="3" a="1"/>
  <c r="V113" i="3" s="1"/>
  <c r="V149" i="3" a="1"/>
  <c r="V149" i="3" s="1"/>
  <c r="V184" i="3" a="1"/>
  <c r="V184" i="3" s="1"/>
  <c r="V98" i="3" a="1"/>
  <c r="V98" i="3" s="1"/>
  <c r="V124" i="3" a="1"/>
  <c r="V124" i="3" s="1"/>
  <c r="V165" i="3" a="1"/>
  <c r="V165" i="3" s="1"/>
  <c r="V182" i="3" a="1"/>
  <c r="V182" i="3" s="1"/>
  <c r="V74" i="3" a="1"/>
  <c r="V74" i="3" s="1"/>
  <c r="V145" i="3" a="1"/>
  <c r="V145" i="3" s="1"/>
  <c r="V172" i="3" a="1"/>
  <c r="V172" i="3" s="1"/>
  <c r="V180" i="3" a="1"/>
  <c r="V180" i="3" s="1"/>
  <c r="V99" i="3" a="1"/>
  <c r="V99" i="3" s="1"/>
  <c r="V134" i="3" a="1"/>
  <c r="V134" i="3" s="1"/>
  <c r="V152" i="3" a="1"/>
  <c r="V152" i="3" s="1"/>
  <c r="V154" i="3" a="1"/>
  <c r="V154" i="3" s="1"/>
  <c r="V159" i="3" a="1"/>
  <c r="V159" i="3" s="1"/>
  <c r="V169" i="3" a="1"/>
  <c r="V169" i="3" s="1"/>
  <c r="V177" i="3" a="1"/>
  <c r="V177" i="3" s="1"/>
  <c r="V254" i="3" a="1"/>
  <c r="V254" i="3" s="1"/>
  <c r="V257" i="3" a="1"/>
  <c r="V257" i="3" s="1"/>
  <c r="V260" i="3" a="1"/>
  <c r="V260" i="3" s="1"/>
  <c r="V263" i="3" a="1"/>
  <c r="V263" i="3" s="1"/>
  <c r="V269" i="3" a="1"/>
  <c r="V269" i="3" s="1"/>
  <c r="V68" i="3" a="1"/>
  <c r="V68" i="3" s="1"/>
  <c r="V204" i="3" a="1"/>
  <c r="V204" i="3" s="1"/>
  <c r="V214" i="3" a="1"/>
  <c r="V214" i="3" s="1"/>
  <c r="V225" i="3" a="1"/>
  <c r="V225" i="3" s="1"/>
  <c r="V227" i="3" a="1"/>
  <c r="V227" i="3" s="1"/>
  <c r="V242" i="3" a="1"/>
  <c r="V242" i="3" s="1"/>
  <c r="V247" i="3" a="1"/>
  <c r="V247" i="3" s="1"/>
  <c r="V194" i="3" a="1"/>
  <c r="V194" i="3" s="1"/>
  <c r="V223" i="3" a="1"/>
  <c r="V223" i="3" s="1"/>
  <c r="V232" i="3" a="1"/>
  <c r="V232" i="3" s="1"/>
  <c r="V240" i="3" a="1"/>
  <c r="V240" i="3" s="1"/>
  <c r="V244" i="3" a="1"/>
  <c r="V244" i="3" s="1"/>
  <c r="V252" i="3" a="1"/>
  <c r="V252" i="3" s="1"/>
  <c r="V125" i="3" a="1"/>
  <c r="V125" i="3" s="1"/>
  <c r="V199" i="3" a="1"/>
  <c r="V199" i="3" s="1"/>
  <c r="V219" i="3" a="1"/>
  <c r="V219" i="3" s="1"/>
  <c r="V250" i="3" a="1"/>
  <c r="V250" i="3" s="1"/>
  <c r="V215" i="3" a="1"/>
  <c r="V215" i="3" s="1"/>
  <c r="V217" i="3" a="1"/>
  <c r="V217" i="3" s="1"/>
  <c r="V228" i="3" a="1"/>
  <c r="V228" i="3" s="1"/>
  <c r="V230" i="3" a="1"/>
  <c r="V230" i="3" s="1"/>
  <c r="V189" i="3" a="1"/>
  <c r="V189" i="3" s="1"/>
  <c r="V192" i="3" a="1"/>
  <c r="V192" i="3" s="1"/>
  <c r="V203" i="3" a="1"/>
  <c r="V203" i="3" s="1"/>
  <c r="V210" i="3" a="1"/>
  <c r="V210" i="3" s="1"/>
  <c r="V213" i="3" a="1"/>
  <c r="V213" i="3" s="1"/>
  <c r="V235" i="3" a="1"/>
  <c r="V235" i="3" s="1"/>
  <c r="V195" i="3" a="1"/>
  <c r="V195" i="3" s="1"/>
  <c r="V208" i="3" a="1"/>
  <c r="V208" i="3" s="1"/>
  <c r="V233" i="3" a="1"/>
  <c r="V233" i="3" s="1"/>
  <c r="V238" i="3" a="1"/>
  <c r="V238" i="3" s="1"/>
  <c r="V187" i="3" a="1"/>
  <c r="V187" i="3" s="1"/>
  <c r="V197" i="3" a="1"/>
  <c r="V197" i="3" s="1"/>
  <c r="V200" i="3" a="1"/>
  <c r="V200" i="3" s="1"/>
  <c r="V205" i="3" a="1"/>
  <c r="V205" i="3" s="1"/>
  <c r="V222" i="3" a="1"/>
  <c r="V222" i="3" s="1"/>
  <c r="V224" i="3" a="1"/>
  <c r="V224" i="3" s="1"/>
  <c r="V140" i="3" a="1"/>
  <c r="V140" i="3" s="1"/>
  <c r="V220" i="3" a="1"/>
  <c r="V220" i="3" s="1"/>
  <c r="V130" i="3" a="1"/>
  <c r="V130" i="3" s="1"/>
  <c r="V198" i="3" a="1"/>
  <c r="V198" i="3" s="1"/>
  <c r="V202" i="3" a="1"/>
  <c r="V202" i="3" s="1"/>
  <c r="V218" i="3" a="1"/>
  <c r="V218" i="3" s="1"/>
  <c r="V229" i="3" a="1"/>
  <c r="V229" i="3" s="1"/>
  <c r="V239" i="3" a="1"/>
  <c r="V239" i="3" s="1"/>
  <c r="V248" i="3" a="1"/>
  <c r="V248" i="3" s="1"/>
  <c r="V267" i="3" a="1"/>
  <c r="V267" i="3" s="1"/>
  <c r="V294" i="3" a="1"/>
  <c r="V294" i="3" s="1"/>
  <c r="V313" i="3" a="1"/>
  <c r="V313" i="3" s="1"/>
  <c r="V279" i="3" a="1"/>
  <c r="V279" i="3" s="1"/>
  <c r="V282" i="3" a="1"/>
  <c r="V282" i="3" s="1"/>
  <c r="V285" i="3" a="1"/>
  <c r="V285" i="3" s="1"/>
  <c r="V290" i="3" a="1"/>
  <c r="V290" i="3" s="1"/>
  <c r="V299" i="3" a="1"/>
  <c r="V299" i="3" s="1"/>
  <c r="V308" i="3" a="1"/>
  <c r="V308" i="3" s="1"/>
  <c r="V249" i="3" a="1"/>
  <c r="V249" i="3" s="1"/>
  <c r="V268" i="3" a="1"/>
  <c r="V268" i="3" s="1"/>
  <c r="V297" i="3" a="1"/>
  <c r="V297" i="3" s="1"/>
  <c r="V309" i="3" a="1"/>
  <c r="V309" i="3" s="1"/>
  <c r="V193" i="3" a="1"/>
  <c r="V193" i="3" s="1"/>
  <c r="V304" i="3" a="1"/>
  <c r="V304" i="3" s="1"/>
  <c r="V243" i="3" a="1"/>
  <c r="V243" i="3" s="1"/>
  <c r="V255" i="3" a="1"/>
  <c r="V255" i="3" s="1"/>
  <c r="V262" i="3" a="1"/>
  <c r="V262" i="3" s="1"/>
  <c r="V272" i="3" a="1"/>
  <c r="V272" i="3" s="1"/>
  <c r="V287" i="3" a="1"/>
  <c r="V287" i="3" s="1"/>
  <c r="V295" i="3" a="1"/>
  <c r="V295" i="3" s="1"/>
  <c r="V270" i="3" a="1"/>
  <c r="V270" i="3" s="1"/>
  <c r="V275" i="3" a="1"/>
  <c r="V275" i="3" s="1"/>
  <c r="V278" i="3" a="1"/>
  <c r="V278" i="3" s="1"/>
  <c r="V284" i="3" a="1"/>
  <c r="V284" i="3" s="1"/>
  <c r="V302" i="3" a="1"/>
  <c r="V302" i="3" s="1"/>
  <c r="V209" i="3" a="1"/>
  <c r="V209" i="3" s="1"/>
  <c r="V274" i="3" a="1"/>
  <c r="V274" i="3" s="1"/>
  <c r="V300" i="3" a="1"/>
  <c r="V300" i="3" s="1"/>
  <c r="V305" i="3" a="1"/>
  <c r="V305" i="3" s="1"/>
  <c r="V264" i="3" a="1"/>
  <c r="V264" i="3" s="1"/>
  <c r="V288" i="3" a="1"/>
  <c r="V288" i="3" s="1"/>
  <c r="V292" i="3" a="1"/>
  <c r="V292" i="3" s="1"/>
  <c r="V234" i="3" a="1"/>
  <c r="V234" i="3" s="1"/>
  <c r="V245" i="3" a="1"/>
  <c r="V245" i="3" s="1"/>
  <c r="V298" i="3" a="1"/>
  <c r="V298" i="3" s="1"/>
  <c r="V258" i="3" a="1"/>
  <c r="V258" i="3" s="1"/>
  <c r="V265" i="3" a="1"/>
  <c r="V265" i="3" s="1"/>
  <c r="V277" i="3" a="1"/>
  <c r="V277" i="3" s="1"/>
  <c r="V280" i="3" a="1"/>
  <c r="V280" i="3" s="1"/>
  <c r="V283" i="3" a="1"/>
  <c r="V283" i="3" s="1"/>
  <c r="V289" i="3" a="1"/>
  <c r="V289" i="3" s="1"/>
  <c r="V293" i="3" a="1"/>
  <c r="V293" i="3" s="1"/>
  <c r="V303" i="3" a="1"/>
  <c r="V303" i="3" s="1"/>
  <c r="V307" i="3" a="1"/>
  <c r="V307" i="3" s="1"/>
  <c r="V312" i="3" a="1"/>
  <c r="V312" i="3" s="1"/>
  <c r="V324" i="3" a="1"/>
  <c r="V324" i="3" s="1"/>
  <c r="V333" i="3" a="1"/>
  <c r="V333" i="3" s="1"/>
  <c r="V347" i="3" a="1"/>
  <c r="V347" i="3" s="1"/>
  <c r="V348" i="3" a="1"/>
  <c r="V348" i="3" s="1"/>
  <c r="V365" i="3" a="1"/>
  <c r="V365" i="3" s="1"/>
  <c r="V372" i="3" a="1"/>
  <c r="V372" i="3" s="1"/>
  <c r="V382" i="3" a="1"/>
  <c r="V382" i="3" s="1"/>
  <c r="V388" i="3" a="1"/>
  <c r="V388" i="3" s="1"/>
  <c r="V430" i="3" a="1"/>
  <c r="V430" i="3" s="1"/>
  <c r="V338" i="3" a="1"/>
  <c r="V338" i="3" s="1"/>
  <c r="V345" i="3" a="1"/>
  <c r="V345" i="3" s="1"/>
  <c r="V344" i="3" a="1"/>
  <c r="V344" i="3" s="1"/>
  <c r="V349" i="3" a="1"/>
  <c r="V349" i="3" s="1"/>
  <c r="V364" i="3" a="1"/>
  <c r="V364" i="3" s="1"/>
  <c r="V259" i="3" a="1"/>
  <c r="V259" i="3" s="1"/>
  <c r="V314" i="3" a="1"/>
  <c r="V314" i="3" s="1"/>
  <c r="V317" i="3" a="1"/>
  <c r="V317" i="3" s="1"/>
  <c r="V329" i="3" a="1"/>
  <c r="V329" i="3" s="1"/>
  <c r="V342" i="3" a="1"/>
  <c r="V342" i="3" s="1"/>
  <c r="V343" i="3" a="1"/>
  <c r="V343" i="3" s="1"/>
  <c r="V350" i="3" a="1"/>
  <c r="V350" i="3" s="1"/>
  <c r="V355" i="3" a="1"/>
  <c r="V355" i="3" s="1"/>
  <c r="V358" i="3" a="1"/>
  <c r="V358" i="3" s="1"/>
  <c r="V363" i="3" a="1"/>
  <c r="V363" i="3" s="1"/>
  <c r="V253" i="3" a="1"/>
  <c r="V253" i="3" s="1"/>
  <c r="V327" i="3" a="1"/>
  <c r="V327" i="3" s="1"/>
  <c r="V339" i="3" a="1"/>
  <c r="V339" i="3" s="1"/>
  <c r="V325" i="3" a="1"/>
  <c r="V325" i="3" s="1"/>
  <c r="V334" i="3" a="1"/>
  <c r="V334" i="3" s="1"/>
  <c r="V360" i="3" a="1"/>
  <c r="V360" i="3" s="1"/>
  <c r="V319" i="3" a="1"/>
  <c r="V319" i="3" s="1"/>
  <c r="V370" i="3" a="1"/>
  <c r="V370" i="3" s="1"/>
  <c r="V320" i="3" a="1"/>
  <c r="V320" i="3" s="1"/>
  <c r="V322" i="3" a="1"/>
  <c r="V322" i="3" s="1"/>
  <c r="V332" i="3" a="1"/>
  <c r="V332" i="3" s="1"/>
  <c r="V352" i="3" a="1"/>
  <c r="V352" i="3" s="1"/>
  <c r="V362" i="3" a="1"/>
  <c r="V362" i="3" s="1"/>
  <c r="V310" i="3" a="1"/>
  <c r="V310" i="3" s="1"/>
  <c r="V323" i="3" a="1"/>
  <c r="V323" i="3" s="1"/>
  <c r="V330" i="3" a="1"/>
  <c r="V330" i="3" s="1"/>
  <c r="V337" i="3" a="1"/>
  <c r="V337" i="3" s="1"/>
  <c r="V353" i="3" a="1"/>
  <c r="V353" i="3" s="1"/>
  <c r="V368" i="3" a="1"/>
  <c r="V368" i="3" s="1"/>
  <c r="V328" i="3" a="1"/>
  <c r="V328" i="3" s="1"/>
  <c r="V340" i="3" a="1"/>
  <c r="V340" i="3" s="1"/>
  <c r="V273" i="3" a="1"/>
  <c r="V273" i="3" s="1"/>
  <c r="V315" i="3" a="1"/>
  <c r="V315" i="3" s="1"/>
  <c r="V318" i="3" a="1"/>
  <c r="V318" i="3" s="1"/>
  <c r="V354" i="3" a="1"/>
  <c r="V354" i="3" s="1"/>
  <c r="V359" i="3" a="1"/>
  <c r="V359" i="3" s="1"/>
  <c r="V367" i="3" a="1"/>
  <c r="V367" i="3" s="1"/>
  <c r="V369" i="3" a="1"/>
  <c r="V369" i="3" s="1"/>
  <c r="V374" i="3" a="1"/>
  <c r="V374" i="3" s="1"/>
  <c r="V387" i="3" a="1"/>
  <c r="V387" i="3" s="1"/>
  <c r="V415" i="3" a="1"/>
  <c r="V415" i="3" s="1"/>
  <c r="V472" i="3" a="1"/>
  <c r="V472" i="3" s="1"/>
  <c r="V384" i="3" a="1"/>
  <c r="V384" i="3" s="1"/>
  <c r="V414" i="3" a="1"/>
  <c r="V414" i="3" s="1"/>
  <c r="V392" i="3" a="1"/>
  <c r="V392" i="3" s="1"/>
  <c r="V400" i="3" a="1"/>
  <c r="V400" i="3" s="1"/>
  <c r="V407" i="3" a="1"/>
  <c r="V407" i="3" s="1"/>
  <c r="V410" i="3" a="1"/>
  <c r="V410" i="3" s="1"/>
  <c r="V420" i="3" a="1"/>
  <c r="V420" i="3" s="1"/>
  <c r="V429" i="3" a="1"/>
  <c r="V429" i="3" s="1"/>
  <c r="V375" i="3" a="1"/>
  <c r="V375" i="3" s="1"/>
  <c r="V389" i="3" a="1"/>
  <c r="V389" i="3" s="1"/>
  <c r="V394" i="3" a="1"/>
  <c r="V394" i="3" s="1"/>
  <c r="V403" i="3" a="1"/>
  <c r="V403" i="3" s="1"/>
  <c r="V413" i="3" a="1"/>
  <c r="V413" i="3" s="1"/>
  <c r="V377" i="3" a="1"/>
  <c r="V377" i="3" s="1"/>
  <c r="V419" i="3" a="1"/>
  <c r="V419" i="3" s="1"/>
  <c r="V428" i="3" a="1"/>
  <c r="V428" i="3" s="1"/>
  <c r="V379" i="3" a="1"/>
  <c r="V379" i="3" s="1"/>
  <c r="V409" i="3" a="1"/>
  <c r="V409" i="3" s="1"/>
  <c r="V378" i="3" a="1"/>
  <c r="V378" i="3" s="1"/>
  <c r="V380" i="3" a="1"/>
  <c r="V380" i="3" s="1"/>
  <c r="V402" i="3" a="1"/>
  <c r="V402" i="3" s="1"/>
  <c r="V418" i="3" a="1"/>
  <c r="V418" i="3" s="1"/>
  <c r="V383" i="3" a="1"/>
  <c r="V383" i="3" s="1"/>
  <c r="V398" i="3" a="1"/>
  <c r="V398" i="3" s="1"/>
  <c r="V399" i="3" a="1"/>
  <c r="V399" i="3" s="1"/>
  <c r="V417" i="3" a="1"/>
  <c r="V417" i="3" s="1"/>
  <c r="V427" i="3" a="1"/>
  <c r="V427" i="3" s="1"/>
  <c r="V393" i="3" a="1"/>
  <c r="V393" i="3" s="1"/>
  <c r="V412" i="3" a="1"/>
  <c r="V412" i="3" s="1"/>
  <c r="V335" i="3" a="1"/>
  <c r="V335" i="3" s="1"/>
  <c r="V357" i="3" a="1"/>
  <c r="V357" i="3" s="1"/>
  <c r="V385" i="3" a="1"/>
  <c r="V385" i="3" s="1"/>
  <c r="V405" i="3" a="1"/>
  <c r="V405" i="3" s="1"/>
  <c r="V425" i="3" a="1"/>
  <c r="V425" i="3" s="1"/>
  <c r="V373" i="3" a="1"/>
  <c r="V373" i="3" s="1"/>
  <c r="V390" i="3" a="1"/>
  <c r="V390" i="3" s="1"/>
  <c r="V395" i="3" a="1"/>
  <c r="V395" i="3" s="1"/>
  <c r="V408" i="3" a="1"/>
  <c r="V408" i="3" s="1"/>
  <c r="V423" i="3" a="1"/>
  <c r="V423" i="3" s="1"/>
  <c r="V424" i="3" a="1"/>
  <c r="V424" i="3" s="1"/>
  <c r="V404" i="3" a="1"/>
  <c r="V404" i="3" s="1"/>
  <c r="V443" i="3" a="1"/>
  <c r="V443" i="3" s="1"/>
  <c r="V454" i="3" a="1"/>
  <c r="V454" i="3" s="1"/>
  <c r="V488" i="3" a="1"/>
  <c r="V488" i="3" s="1"/>
  <c r="V499" i="3" a="1"/>
  <c r="V499" i="3" s="1"/>
  <c r="V505" i="3" a="1"/>
  <c r="V505" i="3" s="1"/>
  <c r="V517" i="3" a="1"/>
  <c r="V517" i="3" s="1"/>
  <c r="V523" i="3" a="1"/>
  <c r="V523" i="3" s="1"/>
  <c r="V539" i="3" a="1"/>
  <c r="V539" i="3" s="1"/>
  <c r="V540" i="3" a="1"/>
  <c r="V540" i="3" s="1"/>
  <c r="V433" i="3" a="1"/>
  <c r="V433" i="3" s="1"/>
  <c r="V434" i="3" a="1"/>
  <c r="V434" i="3" s="1"/>
  <c r="V437" i="3" a="1"/>
  <c r="V437" i="3" s="1"/>
  <c r="V450" i="3" a="1"/>
  <c r="V450" i="3" s="1"/>
  <c r="V463" i="3" a="1"/>
  <c r="V463" i="3" s="1"/>
  <c r="V478" i="3" a="1"/>
  <c r="V478" i="3" s="1"/>
  <c r="V483" i="3" a="1"/>
  <c r="V483" i="3" s="1"/>
  <c r="V422" i="3" a="1"/>
  <c r="V422" i="3" s="1"/>
  <c r="V432" i="3" a="1"/>
  <c r="V432" i="3" s="1"/>
  <c r="V468" i="3" a="1"/>
  <c r="V468" i="3" s="1"/>
  <c r="V470" i="3" a="1"/>
  <c r="V470" i="3" s="1"/>
  <c r="V487" i="3" a="1"/>
  <c r="V487" i="3" s="1"/>
  <c r="V498" i="3" a="1"/>
  <c r="V498" i="3" s="1"/>
  <c r="V504" i="3" a="1"/>
  <c r="V504" i="3" s="1"/>
  <c r="V510" i="3" a="1"/>
  <c r="V510" i="3" s="1"/>
  <c r="V522" i="3" a="1"/>
  <c r="V522" i="3" s="1"/>
  <c r="V453" i="3" a="1"/>
  <c r="V453" i="3" s="1"/>
  <c r="V484" i="3" a="1"/>
  <c r="V484" i="3" s="1"/>
  <c r="V458" i="3" a="1"/>
  <c r="V458" i="3" s="1"/>
  <c r="V474" i="3" a="1"/>
  <c r="V474" i="3" s="1"/>
  <c r="V492" i="3" a="1"/>
  <c r="V492" i="3" s="1"/>
  <c r="V493" i="3" a="1"/>
  <c r="V493" i="3" s="1"/>
  <c r="V494" i="3" a="1"/>
  <c r="V494" i="3" s="1"/>
  <c r="V495" i="3" a="1"/>
  <c r="V495" i="3" s="1"/>
  <c r="V497" i="3" a="1"/>
  <c r="V497" i="3" s="1"/>
  <c r="V503" i="3" a="1"/>
  <c r="V503" i="3" s="1"/>
  <c r="V397" i="3" a="1"/>
  <c r="V397" i="3" s="1"/>
  <c r="V435" i="3" a="1"/>
  <c r="V435" i="3" s="1"/>
  <c r="V438" i="3" a="1"/>
  <c r="V438" i="3" s="1"/>
  <c r="V442" i="3" a="1"/>
  <c r="V442" i="3" s="1"/>
  <c r="V449" i="3" a="1"/>
  <c r="V449" i="3" s="1"/>
  <c r="V465" i="3" a="1"/>
  <c r="V465" i="3" s="1"/>
  <c r="V467" i="3" a="1"/>
  <c r="V467" i="3" s="1"/>
  <c r="V485" i="3" a="1"/>
  <c r="V485" i="3" s="1"/>
  <c r="V455" i="3" a="1"/>
  <c r="V455" i="3" s="1"/>
  <c r="V480" i="3" a="1"/>
  <c r="V480" i="3" s="1"/>
  <c r="V445" i="3" a="1"/>
  <c r="V445" i="3" s="1"/>
  <c r="V452" i="3" a="1"/>
  <c r="V452" i="3" s="1"/>
  <c r="V477" i="3" a="1"/>
  <c r="V477" i="3" s="1"/>
  <c r="V460" i="3" a="1"/>
  <c r="V460" i="3" s="1"/>
  <c r="V462" i="3" a="1"/>
  <c r="V462" i="3" s="1"/>
  <c r="V464" i="3" a="1"/>
  <c r="V464" i="3" s="1"/>
  <c r="V469" i="3" a="1"/>
  <c r="V469" i="3" s="1"/>
  <c r="V490" i="3" a="1"/>
  <c r="V490" i="3" s="1"/>
  <c r="V439" i="3" a="1"/>
  <c r="V439" i="3" s="1"/>
  <c r="V444" i="3" a="1"/>
  <c r="V444" i="3" s="1"/>
  <c r="V448" i="3" a="1"/>
  <c r="V448" i="3" s="1"/>
  <c r="V457" i="3" a="1"/>
  <c r="V457" i="3" s="1"/>
  <c r="V459" i="3" a="1"/>
  <c r="V459" i="3" s="1"/>
  <c r="V473" i="3" a="1"/>
  <c r="V473" i="3" s="1"/>
  <c r="V475" i="3" a="1"/>
  <c r="V475" i="3" s="1"/>
  <c r="V479" i="3" a="1"/>
  <c r="V479" i="3" s="1"/>
  <c r="V482" i="3" a="1"/>
  <c r="V482" i="3" s="1"/>
  <c r="V489" i="3" a="1"/>
  <c r="V489" i="3" s="1"/>
  <c r="V507" i="3" a="1"/>
  <c r="V507" i="3" s="1"/>
  <c r="V542" i="3" a="1"/>
  <c r="V542" i="3" s="1"/>
  <c r="V50" i="3" a="1"/>
  <c r="V50" i="3" s="1"/>
  <c r="V440" i="3" a="1"/>
  <c r="V440" i="3" s="1"/>
  <c r="V508" i="3" a="1"/>
  <c r="V508" i="3" s="1"/>
  <c r="V537" i="3" a="1"/>
  <c r="V537" i="3" s="1"/>
  <c r="V509" i="3" a="1"/>
  <c r="V509" i="3" s="1"/>
  <c r="V545" i="3" a="1"/>
  <c r="V545" i="3" s="1"/>
  <c r="AV545" i="3" s="1"/>
  <c r="V524" i="3" a="1"/>
  <c r="V524" i="3" s="1"/>
  <c r="V525" i="3" a="1"/>
  <c r="V525" i="3" s="1"/>
  <c r="V518" i="3" a="1"/>
  <c r="V518" i="3" s="1"/>
  <c r="V519" i="3" a="1"/>
  <c r="V519" i="3" s="1"/>
  <c r="V535" i="3" a="1"/>
  <c r="V535" i="3" s="1"/>
  <c r="V447" i="3" a="1"/>
  <c r="V447" i="3" s="1"/>
  <c r="V520" i="3" a="1"/>
  <c r="V520" i="3" s="1"/>
  <c r="V530" i="3" a="1"/>
  <c r="V530" i="3" s="1"/>
  <c r="V52" i="3" a="1"/>
  <c r="V52" i="3" s="1"/>
  <c r="V53" i="3" a="1"/>
  <c r="V53" i="3" s="1"/>
  <c r="V512" i="3" a="1"/>
  <c r="V512" i="3" s="1"/>
  <c r="V529" i="3" a="1"/>
  <c r="V529" i="3" s="1"/>
  <c r="V534" i="3" a="1"/>
  <c r="V534" i="3" s="1"/>
  <c r="V544" i="3" a="1"/>
  <c r="V544" i="3" s="1"/>
  <c r="V54" i="3" a="1"/>
  <c r="V54" i="3" s="1"/>
  <c r="V500" i="3" a="1"/>
  <c r="V500" i="3" s="1"/>
  <c r="V513" i="3" a="1"/>
  <c r="V513" i="3" s="1"/>
  <c r="V527" i="3" a="1"/>
  <c r="V527" i="3" s="1"/>
  <c r="V55" i="3" a="1"/>
  <c r="V55" i="3" s="1"/>
  <c r="V514" i="3" a="1"/>
  <c r="V514" i="3" s="1"/>
  <c r="V528" i="3" a="1"/>
  <c r="V528" i="3" s="1"/>
  <c r="V538" i="3" a="1"/>
  <c r="V538" i="3" s="1"/>
  <c r="V543" i="3" a="1"/>
  <c r="V543" i="3" s="1"/>
  <c r="V48" i="3" a="1"/>
  <c r="V48" i="3" s="1"/>
  <c r="V502" i="3" a="1"/>
  <c r="V502" i="3" s="1"/>
  <c r="V47" i="3" a="1"/>
  <c r="V47" i="3" s="1"/>
  <c r="V515" i="3" a="1"/>
  <c r="V515" i="3" s="1"/>
  <c r="V533" i="3" a="1"/>
  <c r="V533" i="3" s="1"/>
  <c r="V49" i="3" a="1"/>
  <c r="V49" i="3" s="1"/>
  <c r="V532" i="3" a="1"/>
  <c r="V532" i="3" s="1"/>
  <c r="G29" i="3"/>
  <c r="G77" i="3" a="1"/>
  <c r="G77" i="3" s="1"/>
  <c r="G92" i="3" a="1"/>
  <c r="G92" i="3" s="1"/>
  <c r="G60" i="3" a="1"/>
  <c r="G60" i="3" s="1"/>
  <c r="G72" i="3" a="1"/>
  <c r="G72" i="3" s="1"/>
  <c r="G67" i="3" a="1"/>
  <c r="G67" i="3" s="1"/>
  <c r="G57" i="3" a="1"/>
  <c r="G57" i="3" s="1"/>
  <c r="G62" i="3" a="1"/>
  <c r="G62" i="3" s="1"/>
  <c r="G58" i="3" a="1"/>
  <c r="G58" i="3" s="1"/>
  <c r="G63" i="3" a="1"/>
  <c r="G63" i="3" s="1"/>
  <c r="G64" i="3" a="1"/>
  <c r="G64" i="3" s="1"/>
  <c r="G65" i="3" a="1"/>
  <c r="G65" i="3" s="1"/>
  <c r="G73" i="3" a="1"/>
  <c r="G73" i="3" s="1"/>
  <c r="G79" i="3" a="1"/>
  <c r="G79" i="3" s="1"/>
  <c r="G83" i="3" a="1"/>
  <c r="G83" i="3" s="1"/>
  <c r="G84" i="3" a="1"/>
  <c r="G84" i="3" s="1"/>
  <c r="G122" i="3" a="1"/>
  <c r="G122" i="3" s="1"/>
  <c r="G143" i="3" a="1"/>
  <c r="G143" i="3" s="1"/>
  <c r="G144" i="3" a="1"/>
  <c r="G144" i="3" s="1"/>
  <c r="G148" i="3" a="1"/>
  <c r="G148" i="3" s="1"/>
  <c r="G178" i="3" a="1"/>
  <c r="G178" i="3" s="1"/>
  <c r="G103" i="3" a="1"/>
  <c r="G103" i="3" s="1"/>
  <c r="G119" i="3" a="1"/>
  <c r="G119" i="3" s="1"/>
  <c r="G123" i="3" a="1"/>
  <c r="G123" i="3" s="1"/>
  <c r="G130" i="3" a="1"/>
  <c r="G130" i="3" s="1"/>
  <c r="G135" i="3" a="1"/>
  <c r="G135" i="3" s="1"/>
  <c r="G70" i="3" a="1"/>
  <c r="G70" i="3" s="1"/>
  <c r="G80" i="3" a="1"/>
  <c r="G80" i="3" s="1"/>
  <c r="G90" i="3" a="1"/>
  <c r="G90" i="3" s="1"/>
  <c r="G93" i="3" a="1"/>
  <c r="G93" i="3" s="1"/>
  <c r="G108" i="3" a="1"/>
  <c r="G108" i="3" s="1"/>
  <c r="G59" i="3" a="1"/>
  <c r="G59" i="3" s="1"/>
  <c r="G104" i="3" a="1"/>
  <c r="G104" i="3" s="1"/>
  <c r="G113" i="3" a="1"/>
  <c r="G113" i="3" s="1"/>
  <c r="G124" i="3" a="1"/>
  <c r="G124" i="3" s="1"/>
  <c r="G87" i="3" a="1"/>
  <c r="G87" i="3" s="1"/>
  <c r="G110" i="3" a="1"/>
  <c r="G110" i="3" s="1"/>
  <c r="G89" i="3" a="1"/>
  <c r="G89" i="3" s="1"/>
  <c r="G115" i="3" a="1"/>
  <c r="G115" i="3" s="1"/>
  <c r="G117" i="3" a="1"/>
  <c r="G117" i="3" s="1"/>
  <c r="G120" i="3" a="1"/>
  <c r="G120" i="3" s="1"/>
  <c r="G69" i="3" a="1"/>
  <c r="G69" i="3" s="1"/>
  <c r="G75" i="3" a="1"/>
  <c r="G75" i="3" s="1"/>
  <c r="G97" i="3" a="1"/>
  <c r="G97" i="3" s="1"/>
  <c r="G105" i="3" a="1"/>
  <c r="G105" i="3" s="1"/>
  <c r="G82" i="3" a="1"/>
  <c r="G82" i="3" s="1"/>
  <c r="G74" i="3" a="1"/>
  <c r="G74" i="3" s="1"/>
  <c r="G95" i="3" a="1"/>
  <c r="G95" i="3" s="1"/>
  <c r="G98" i="3" a="1"/>
  <c r="G98" i="3" s="1"/>
  <c r="G99" i="3" a="1"/>
  <c r="G99" i="3" s="1"/>
  <c r="G100" i="3" a="1"/>
  <c r="G100" i="3" s="1"/>
  <c r="G85" i="3" a="1"/>
  <c r="G85" i="3" s="1"/>
  <c r="G109" i="3" a="1"/>
  <c r="G109" i="3" s="1"/>
  <c r="G118" i="3" a="1"/>
  <c r="G118" i="3" s="1"/>
  <c r="G68" i="3" a="1"/>
  <c r="G68" i="3" s="1"/>
  <c r="G88" i="3" a="1"/>
  <c r="G88" i="3" s="1"/>
  <c r="G94" i="3" a="1"/>
  <c r="G94" i="3" s="1"/>
  <c r="G107" i="3" a="1"/>
  <c r="G107" i="3" s="1"/>
  <c r="G112" i="3" a="1"/>
  <c r="G112" i="3" s="1"/>
  <c r="G114" i="3" a="1"/>
  <c r="G114" i="3" s="1"/>
  <c r="G125" i="3" a="1"/>
  <c r="G125" i="3" s="1"/>
  <c r="G132" i="3" a="1"/>
  <c r="G132" i="3" s="1"/>
  <c r="G140" i="3" a="1"/>
  <c r="G140" i="3" s="1"/>
  <c r="G187" i="3" a="1"/>
  <c r="G187" i="3" s="1"/>
  <c r="G194" i="3" a="1"/>
  <c r="G194" i="3" s="1"/>
  <c r="G197" i="3" a="1"/>
  <c r="G197" i="3" s="1"/>
  <c r="G203" i="3" a="1"/>
  <c r="G203" i="3" s="1"/>
  <c r="G209" i="3" a="1"/>
  <c r="G209" i="3" s="1"/>
  <c r="G214" i="3" a="1"/>
  <c r="G214" i="3" s="1"/>
  <c r="G224" i="3" a="1"/>
  <c r="G224" i="3" s="1"/>
  <c r="G230" i="3" a="1"/>
  <c r="G230" i="3" s="1"/>
  <c r="G238" i="3" a="1"/>
  <c r="G238" i="3" s="1"/>
  <c r="G175" i="3" a="1"/>
  <c r="G175" i="3" s="1"/>
  <c r="G182" i="3" a="1"/>
  <c r="G182" i="3" s="1"/>
  <c r="G189" i="3" a="1"/>
  <c r="G189" i="3" s="1"/>
  <c r="G195" i="3" a="1"/>
  <c r="G195" i="3" s="1"/>
  <c r="G134" i="3" a="1"/>
  <c r="G134" i="3" s="1"/>
  <c r="G137" i="3" a="1"/>
  <c r="G137" i="3" s="1"/>
  <c r="G149" i="3" a="1"/>
  <c r="G149" i="3" s="1"/>
  <c r="G158" i="3" a="1"/>
  <c r="G158" i="3" s="1"/>
  <c r="G164" i="3" a="1"/>
  <c r="G164" i="3" s="1"/>
  <c r="G78" i="3" a="1"/>
  <c r="G78" i="3" s="1"/>
  <c r="G102" i="3" a="1"/>
  <c r="G102" i="3" s="1"/>
  <c r="G145" i="3" a="1"/>
  <c r="G145" i="3" s="1"/>
  <c r="G147" i="3" a="1"/>
  <c r="G147" i="3" s="1"/>
  <c r="G154" i="3" a="1"/>
  <c r="G154" i="3" s="1"/>
  <c r="G163" i="3" a="1"/>
  <c r="G163" i="3" s="1"/>
  <c r="G180" i="3" a="1"/>
  <c r="G180" i="3" s="1"/>
  <c r="G129" i="3" a="1"/>
  <c r="G129" i="3" s="1"/>
  <c r="G157" i="3" a="1"/>
  <c r="G157" i="3" s="1"/>
  <c r="G168" i="3" a="1"/>
  <c r="G168" i="3" s="1"/>
  <c r="G169" i="3" a="1"/>
  <c r="G169" i="3" s="1"/>
  <c r="G172" i="3" a="1"/>
  <c r="G172" i="3" s="1"/>
  <c r="G142" i="3" a="1"/>
  <c r="G142" i="3" s="1"/>
  <c r="G150" i="3" a="1"/>
  <c r="G150" i="3" s="1"/>
  <c r="G162" i="3" a="1"/>
  <c r="G162" i="3" s="1"/>
  <c r="G152" i="3" a="1"/>
  <c r="G152" i="3" s="1"/>
  <c r="G167" i="3" a="1"/>
  <c r="G167" i="3" s="1"/>
  <c r="G177" i="3" a="1"/>
  <c r="G177" i="3" s="1"/>
  <c r="G127" i="3" a="1"/>
  <c r="G127" i="3" s="1"/>
  <c r="G139" i="3" a="1"/>
  <c r="G139" i="3" s="1"/>
  <c r="G173" i="3" a="1"/>
  <c r="G173" i="3" s="1"/>
  <c r="G183" i="3" a="1"/>
  <c r="G183" i="3" s="1"/>
  <c r="G133" i="3" a="1"/>
  <c r="G133" i="3" s="1"/>
  <c r="G153" i="3" a="1"/>
  <c r="G153" i="3" s="1"/>
  <c r="G155" i="3" a="1"/>
  <c r="G155" i="3" s="1"/>
  <c r="G160" i="3" a="1"/>
  <c r="G160" i="3" s="1"/>
  <c r="G170" i="3" a="1"/>
  <c r="G170" i="3" s="1"/>
  <c r="G174" i="3" a="1"/>
  <c r="G174" i="3" s="1"/>
  <c r="G138" i="3" a="1"/>
  <c r="G138" i="3" s="1"/>
  <c r="G179" i="3" a="1"/>
  <c r="G179" i="3" s="1"/>
  <c r="G188" i="3" a="1"/>
  <c r="G188" i="3" s="1"/>
  <c r="G215" i="3" a="1"/>
  <c r="G215" i="3" s="1"/>
  <c r="G243" i="3" a="1"/>
  <c r="G243" i="3" s="1"/>
  <c r="G249" i="3" a="1"/>
  <c r="G249" i="3" s="1"/>
  <c r="G277" i="3" a="1"/>
  <c r="G277" i="3" s="1"/>
  <c r="G278" i="3" a="1"/>
  <c r="G278" i="3" s="1"/>
  <c r="G279" i="3" a="1"/>
  <c r="G279" i="3" s="1"/>
  <c r="G280" i="3" a="1"/>
  <c r="G280" i="3" s="1"/>
  <c r="G282" i="3" a="1"/>
  <c r="G282" i="3" s="1"/>
  <c r="G283" i="3" a="1"/>
  <c r="G283" i="3" s="1"/>
  <c r="G284" i="3" a="1"/>
  <c r="G284" i="3" s="1"/>
  <c r="G285" i="3" a="1"/>
  <c r="G285" i="3" s="1"/>
  <c r="G290" i="3" a="1"/>
  <c r="G290" i="3" s="1"/>
  <c r="G165" i="3" a="1"/>
  <c r="G165" i="3" s="1"/>
  <c r="G192" i="3" a="1"/>
  <c r="G192" i="3" s="1"/>
  <c r="G233" i="3" a="1"/>
  <c r="G233" i="3" s="1"/>
  <c r="G248" i="3" a="1"/>
  <c r="G248" i="3" s="1"/>
  <c r="G253" i="3" a="1"/>
  <c r="G253" i="3" s="1"/>
  <c r="G190" i="3" a="1"/>
  <c r="G190" i="3" s="1"/>
  <c r="G205" i="3" a="1"/>
  <c r="G205" i="3" s="1"/>
  <c r="G212" i="3" a="1"/>
  <c r="G212" i="3" s="1"/>
  <c r="G222" i="3" a="1"/>
  <c r="G222" i="3" s="1"/>
  <c r="G245" i="3" a="1"/>
  <c r="G245" i="3" s="1"/>
  <c r="G200" i="3" a="1"/>
  <c r="G200" i="3" s="1"/>
  <c r="G220" i="3" a="1"/>
  <c r="G220" i="3" s="1"/>
  <c r="G185" i="3" a="1"/>
  <c r="G185" i="3" s="1"/>
  <c r="G202" i="3" a="1"/>
  <c r="G202" i="3" s="1"/>
  <c r="G207" i="3" a="1"/>
  <c r="G207" i="3" s="1"/>
  <c r="G218" i="3" a="1"/>
  <c r="G218" i="3" s="1"/>
  <c r="G229" i="3" a="1"/>
  <c r="G229" i="3" s="1"/>
  <c r="G234" i="3" a="1"/>
  <c r="G234" i="3" s="1"/>
  <c r="G239" i="3" a="1"/>
  <c r="G239" i="3" s="1"/>
  <c r="G128" i="3" a="1"/>
  <c r="G128" i="3" s="1"/>
  <c r="G193" i="3" a="1"/>
  <c r="G193" i="3" s="1"/>
  <c r="G198" i="3" a="1"/>
  <c r="G198" i="3" s="1"/>
  <c r="G204" i="3" a="1"/>
  <c r="G204" i="3" s="1"/>
  <c r="G227" i="3" a="1"/>
  <c r="G227" i="3" s="1"/>
  <c r="G242" i="3" a="1"/>
  <c r="G242" i="3" s="1"/>
  <c r="G247" i="3" a="1"/>
  <c r="G247" i="3" s="1"/>
  <c r="G225" i="3" a="1"/>
  <c r="G225" i="3" s="1"/>
  <c r="G159" i="3" a="1"/>
  <c r="G159" i="3" s="1"/>
  <c r="G223" i="3" a="1"/>
  <c r="G223" i="3" s="1"/>
  <c r="G232" i="3" a="1"/>
  <c r="G232" i="3" s="1"/>
  <c r="G237" i="3" a="1"/>
  <c r="G237" i="3" s="1"/>
  <c r="G240" i="3" a="1"/>
  <c r="G240" i="3" s="1"/>
  <c r="G199" i="3" a="1"/>
  <c r="G199" i="3" s="1"/>
  <c r="G213" i="3" a="1"/>
  <c r="G213" i="3" s="1"/>
  <c r="G219" i="3" a="1"/>
  <c r="G219" i="3" s="1"/>
  <c r="G208" i="3" a="1"/>
  <c r="G208" i="3" s="1"/>
  <c r="G217" i="3" a="1"/>
  <c r="G217" i="3" s="1"/>
  <c r="G274" i="3" a="1"/>
  <c r="G274" i="3" s="1"/>
  <c r="G310" i="3" a="1"/>
  <c r="G310" i="3" s="1"/>
  <c r="G338" i="3" a="1"/>
  <c r="G338" i="3" s="1"/>
  <c r="G184" i="3" a="1"/>
  <c r="G184" i="3" s="1"/>
  <c r="G263" i="3" a="1"/>
  <c r="G263" i="3" s="1"/>
  <c r="G270" i="3" a="1"/>
  <c r="G270" i="3" s="1"/>
  <c r="G288" i="3" a="1"/>
  <c r="G288" i="3" s="1"/>
  <c r="G298" i="3" a="1"/>
  <c r="G298" i="3" s="1"/>
  <c r="G305" i="3" a="1"/>
  <c r="G305" i="3" s="1"/>
  <c r="G315" i="3" a="1"/>
  <c r="G315" i="3" s="1"/>
  <c r="G292" i="3" a="1"/>
  <c r="G292" i="3" s="1"/>
  <c r="G264" i="3" a="1"/>
  <c r="G264" i="3" s="1"/>
  <c r="G303" i="3" a="1"/>
  <c r="G303" i="3" s="1"/>
  <c r="G228" i="3" a="1"/>
  <c r="G228" i="3" s="1"/>
  <c r="G255" i="3" a="1"/>
  <c r="G255" i="3" s="1"/>
  <c r="G265" i="3" a="1"/>
  <c r="G265" i="3" s="1"/>
  <c r="G293" i="3" a="1"/>
  <c r="G293" i="3" s="1"/>
  <c r="G273" i="3" a="1"/>
  <c r="G273" i="3" s="1"/>
  <c r="G289" i="3" a="1"/>
  <c r="G289" i="3" s="1"/>
  <c r="G307" i="3" a="1"/>
  <c r="G307" i="3" s="1"/>
  <c r="G254" i="3" a="1"/>
  <c r="G254" i="3" s="1"/>
  <c r="G259" i="3" a="1"/>
  <c r="G259" i="3" s="1"/>
  <c r="G299" i="3" a="1"/>
  <c r="G299" i="3" s="1"/>
  <c r="G210" i="3" a="1"/>
  <c r="G210" i="3" s="1"/>
  <c r="G258" i="3" a="1"/>
  <c r="G258" i="3" s="1"/>
  <c r="G275" i="3" a="1"/>
  <c r="G275" i="3" s="1"/>
  <c r="G294" i="3" a="1"/>
  <c r="G294" i="3" s="1"/>
  <c r="G297" i="3" a="1"/>
  <c r="G297" i="3" s="1"/>
  <c r="G250" i="3" a="1"/>
  <c r="G250" i="3" s="1"/>
  <c r="G260" i="3" a="1"/>
  <c r="G260" i="3" s="1"/>
  <c r="G267" i="3" a="1"/>
  <c r="G267" i="3" s="1"/>
  <c r="G272" i="3" a="1"/>
  <c r="G272" i="3" s="1"/>
  <c r="G308" i="3" a="1"/>
  <c r="G308" i="3" s="1"/>
  <c r="G235" i="3" a="1"/>
  <c r="G235" i="3" s="1"/>
  <c r="G244" i="3" a="1"/>
  <c r="G244" i="3" s="1"/>
  <c r="G257" i="3" a="1"/>
  <c r="G257" i="3" s="1"/>
  <c r="G268" i="3" a="1"/>
  <c r="G268" i="3" s="1"/>
  <c r="G287" i="3" a="1"/>
  <c r="G287" i="3" s="1"/>
  <c r="G304" i="3" a="1"/>
  <c r="G304" i="3" s="1"/>
  <c r="G295" i="3" a="1"/>
  <c r="G295" i="3" s="1"/>
  <c r="G302" i="3" a="1"/>
  <c r="G302" i="3" s="1"/>
  <c r="G312" i="3" a="1"/>
  <c r="G312" i="3" s="1"/>
  <c r="G332" i="3" a="1"/>
  <c r="G332" i="3" s="1"/>
  <c r="G344" i="3" a="1"/>
  <c r="G344" i="3" s="1"/>
  <c r="G350" i="3" a="1"/>
  <c r="G350" i="3" s="1"/>
  <c r="G362" i="3" a="1"/>
  <c r="G362" i="3" s="1"/>
  <c r="G373" i="3" a="1"/>
  <c r="G373" i="3" s="1"/>
  <c r="G379" i="3" a="1"/>
  <c r="G379" i="3" s="1"/>
  <c r="G424" i="3" a="1"/>
  <c r="G424" i="3" s="1"/>
  <c r="G252" i="3" a="1"/>
  <c r="G252" i="3" s="1"/>
  <c r="G317" i="3" a="1"/>
  <c r="G317" i="3" s="1"/>
  <c r="G343" i="3" a="1"/>
  <c r="G343" i="3" s="1"/>
  <c r="G300" i="3" a="1"/>
  <c r="G300" i="3" s="1"/>
  <c r="G330" i="3" a="1"/>
  <c r="G330" i="3" s="1"/>
  <c r="G365" i="3" a="1"/>
  <c r="G365" i="3" s="1"/>
  <c r="G322" i="3" a="1"/>
  <c r="G322" i="3" s="1"/>
  <c r="G328" i="3" a="1"/>
  <c r="G328" i="3" s="1"/>
  <c r="G337" i="3" a="1"/>
  <c r="G337" i="3" s="1"/>
  <c r="G340" i="3" a="1"/>
  <c r="G340" i="3" s="1"/>
  <c r="G352" i="3" a="1"/>
  <c r="G352" i="3" s="1"/>
  <c r="G359" i="3" a="1"/>
  <c r="G359" i="3" s="1"/>
  <c r="G314" i="3" a="1"/>
  <c r="G314" i="3" s="1"/>
  <c r="G320" i="3" a="1"/>
  <c r="G320" i="3" s="1"/>
  <c r="G323" i="3" a="1"/>
  <c r="G323" i="3" s="1"/>
  <c r="G335" i="3" a="1"/>
  <c r="G335" i="3" s="1"/>
  <c r="G364" i="3" a="1"/>
  <c r="G364" i="3" s="1"/>
  <c r="G372" i="3" a="1"/>
  <c r="G372" i="3" s="1"/>
  <c r="G319" i="3" a="1"/>
  <c r="G319" i="3" s="1"/>
  <c r="G353" i="3" a="1"/>
  <c r="G353" i="3" s="1"/>
  <c r="G324" i="3" a="1"/>
  <c r="G324" i="3" s="1"/>
  <c r="G333" i="3" a="1"/>
  <c r="G333" i="3" s="1"/>
  <c r="G354" i="3" a="1"/>
  <c r="G354" i="3" s="1"/>
  <c r="G363" i="3" a="1"/>
  <c r="G363" i="3" s="1"/>
  <c r="G313" i="3" a="1"/>
  <c r="G313" i="3" s="1"/>
  <c r="G262" i="3" a="1"/>
  <c r="G262" i="3" s="1"/>
  <c r="G329" i="3" a="1"/>
  <c r="G329" i="3" s="1"/>
  <c r="G309" i="3" a="1"/>
  <c r="G309" i="3" s="1"/>
  <c r="G348" i="3" a="1"/>
  <c r="G348" i="3" s="1"/>
  <c r="G357" i="3" a="1"/>
  <c r="G357" i="3" s="1"/>
  <c r="G318" i="3" a="1"/>
  <c r="G318" i="3" s="1"/>
  <c r="G327" i="3" a="1"/>
  <c r="G327" i="3" s="1"/>
  <c r="G342" i="3" a="1"/>
  <c r="G342" i="3" s="1"/>
  <c r="G347" i="3" a="1"/>
  <c r="G347" i="3" s="1"/>
  <c r="G349" i="3" a="1"/>
  <c r="G349" i="3" s="1"/>
  <c r="G358" i="3" a="1"/>
  <c r="G358" i="3" s="1"/>
  <c r="G360" i="3" a="1"/>
  <c r="G360" i="3" s="1"/>
  <c r="G369" i="3" a="1"/>
  <c r="G369" i="3" s="1"/>
  <c r="G383" i="3" a="1"/>
  <c r="G383" i="3" s="1"/>
  <c r="G405" i="3" a="1"/>
  <c r="G405" i="3" s="1"/>
  <c r="G423" i="3" a="1"/>
  <c r="G423" i="3" s="1"/>
  <c r="G468" i="3" a="1"/>
  <c r="G468" i="3" s="1"/>
  <c r="G480" i="3" a="1"/>
  <c r="G480" i="3" s="1"/>
  <c r="G482" i="3" a="1"/>
  <c r="G482" i="3" s="1"/>
  <c r="G368" i="3" a="1"/>
  <c r="G368" i="3" s="1"/>
  <c r="G377" i="3" a="1"/>
  <c r="G377" i="3" s="1"/>
  <c r="G385" i="3" a="1"/>
  <c r="G385" i="3" s="1"/>
  <c r="G393" i="3" a="1"/>
  <c r="G393" i="3" s="1"/>
  <c r="G415" i="3" a="1"/>
  <c r="G415" i="3" s="1"/>
  <c r="G422" i="3" a="1"/>
  <c r="G422" i="3" s="1"/>
  <c r="G378" i="3" a="1"/>
  <c r="G378" i="3" s="1"/>
  <c r="G404" i="3" a="1"/>
  <c r="G404" i="3" s="1"/>
  <c r="G408" i="3" a="1"/>
  <c r="G408" i="3" s="1"/>
  <c r="G355" i="3" a="1"/>
  <c r="G355" i="3" s="1"/>
  <c r="G380" i="3" a="1"/>
  <c r="G380" i="3" s="1"/>
  <c r="G390" i="3" a="1"/>
  <c r="G390" i="3" s="1"/>
  <c r="G395" i="3" a="1"/>
  <c r="G395" i="3" s="1"/>
  <c r="G430" i="3" a="1"/>
  <c r="G430" i="3" s="1"/>
  <c r="G410" i="3" a="1"/>
  <c r="G410" i="3" s="1"/>
  <c r="G414" i="3" a="1"/>
  <c r="G414" i="3" s="1"/>
  <c r="G269" i="3" a="1"/>
  <c r="G269" i="3" s="1"/>
  <c r="G334" i="3" a="1"/>
  <c r="G334" i="3" s="1"/>
  <c r="G339" i="3" a="1"/>
  <c r="G339" i="3" s="1"/>
  <c r="G387" i="3" a="1"/>
  <c r="G387" i="3" s="1"/>
  <c r="G420" i="3" a="1"/>
  <c r="G420" i="3" s="1"/>
  <c r="G429" i="3" a="1"/>
  <c r="G429" i="3" s="1"/>
  <c r="G345" i="3" a="1"/>
  <c r="G345" i="3" s="1"/>
  <c r="G370" i="3" a="1"/>
  <c r="G370" i="3" s="1"/>
  <c r="G382" i="3" a="1"/>
  <c r="G382" i="3" s="1"/>
  <c r="G384" i="3" a="1"/>
  <c r="G384" i="3" s="1"/>
  <c r="G392" i="3" a="1"/>
  <c r="G392" i="3" s="1"/>
  <c r="G397" i="3" a="1"/>
  <c r="G397" i="3" s="1"/>
  <c r="G419" i="3" a="1"/>
  <c r="G419" i="3" s="1"/>
  <c r="G428" i="3" a="1"/>
  <c r="G428" i="3" s="1"/>
  <c r="G325" i="3" a="1"/>
  <c r="G325" i="3" s="1"/>
  <c r="G389" i="3" a="1"/>
  <c r="G389" i="3" s="1"/>
  <c r="G400" i="3" a="1"/>
  <c r="G400" i="3" s="1"/>
  <c r="G403" i="3" a="1"/>
  <c r="G403" i="3" s="1"/>
  <c r="G407" i="3" a="1"/>
  <c r="G407" i="3" s="1"/>
  <c r="G418" i="3" a="1"/>
  <c r="G418" i="3" s="1"/>
  <c r="G394" i="3" a="1"/>
  <c r="G394" i="3" s="1"/>
  <c r="G413" i="3" a="1"/>
  <c r="G413" i="3" s="1"/>
  <c r="G427" i="3" a="1"/>
  <c r="G427" i="3" s="1"/>
  <c r="G374" i="3" a="1"/>
  <c r="G374" i="3" s="1"/>
  <c r="G399" i="3" a="1"/>
  <c r="G399" i="3" s="1"/>
  <c r="G409" i="3" a="1"/>
  <c r="G409" i="3" s="1"/>
  <c r="G367" i="3" a="1"/>
  <c r="G367" i="3" s="1"/>
  <c r="G375" i="3" a="1"/>
  <c r="G375" i="3" s="1"/>
  <c r="G402" i="3" a="1"/>
  <c r="G402" i="3" s="1"/>
  <c r="G417" i="3" a="1"/>
  <c r="G417" i="3" s="1"/>
  <c r="G425" i="3" a="1"/>
  <c r="G425" i="3" s="1"/>
  <c r="G435" i="3" a="1"/>
  <c r="G435" i="3" s="1"/>
  <c r="G438" i="3" a="1"/>
  <c r="G438" i="3" s="1"/>
  <c r="G462" i="3" a="1"/>
  <c r="G462" i="3" s="1"/>
  <c r="G464" i="3" a="1"/>
  <c r="G464" i="3" s="1"/>
  <c r="G469" i="3" a="1"/>
  <c r="G469" i="3" s="1"/>
  <c r="G479" i="3" a="1"/>
  <c r="G479" i="3" s="1"/>
  <c r="G507" i="3" a="1"/>
  <c r="G507" i="3" s="1"/>
  <c r="G513" i="3" a="1"/>
  <c r="G513" i="3" s="1"/>
  <c r="G519" i="3" a="1"/>
  <c r="G519" i="3" s="1"/>
  <c r="G525" i="3" a="1"/>
  <c r="G525" i="3" s="1"/>
  <c r="G535" i="3" a="1"/>
  <c r="G535" i="3" s="1"/>
  <c r="G539" i="3" a="1"/>
  <c r="G539" i="3" s="1"/>
  <c r="G444" i="3" a="1"/>
  <c r="G444" i="3" s="1"/>
  <c r="G485" i="3" a="1"/>
  <c r="G485" i="3" s="1"/>
  <c r="G487" i="3" a="1"/>
  <c r="G487" i="3" s="1"/>
  <c r="G493" i="3" a="1"/>
  <c r="G493" i="3" s="1"/>
  <c r="G494" i="3" a="1"/>
  <c r="G494" i="3" s="1"/>
  <c r="G495" i="3" a="1"/>
  <c r="G495" i="3" s="1"/>
  <c r="G497" i="3" a="1"/>
  <c r="G497" i="3" s="1"/>
  <c r="G454" i="3" a="1"/>
  <c r="G454" i="3" s="1"/>
  <c r="G475" i="3" a="1"/>
  <c r="G475" i="3" s="1"/>
  <c r="G500" i="3" a="1"/>
  <c r="G500" i="3" s="1"/>
  <c r="G512" i="3" a="1"/>
  <c r="G512" i="3" s="1"/>
  <c r="G518" i="3" a="1"/>
  <c r="G518" i="3" s="1"/>
  <c r="G524" i="3" a="1"/>
  <c r="G524" i="3" s="1"/>
  <c r="G432" i="3" a="1"/>
  <c r="G432" i="3" s="1"/>
  <c r="G439" i="3" a="1"/>
  <c r="G439" i="3" s="1"/>
  <c r="G443" i="3" a="1"/>
  <c r="G443" i="3" s="1"/>
  <c r="G447" i="3" a="1"/>
  <c r="G447" i="3" s="1"/>
  <c r="G473" i="3" a="1"/>
  <c r="G473" i="3" s="1"/>
  <c r="G492" i="3" a="1"/>
  <c r="G492" i="3" s="1"/>
  <c r="G388" i="3" a="1"/>
  <c r="G388" i="3" s="1"/>
  <c r="G459" i="3" a="1"/>
  <c r="G459" i="3" s="1"/>
  <c r="G499" i="3" a="1"/>
  <c r="G499" i="3" s="1"/>
  <c r="G450" i="3" a="1"/>
  <c r="G450" i="3" s="1"/>
  <c r="G478" i="3" a="1"/>
  <c r="G478" i="3" s="1"/>
  <c r="G398" i="3" a="1"/>
  <c r="G398" i="3" s="1"/>
  <c r="G440" i="3" a="1"/>
  <c r="G440" i="3" s="1"/>
  <c r="G463" i="3" a="1"/>
  <c r="G463" i="3" s="1"/>
  <c r="G453" i="3" a="1"/>
  <c r="G453" i="3" s="1"/>
  <c r="G470" i="3" a="1"/>
  <c r="G470" i="3" s="1"/>
  <c r="G490" i="3" a="1"/>
  <c r="G490" i="3" s="1"/>
  <c r="G412" i="3" a="1"/>
  <c r="G412" i="3" s="1"/>
  <c r="G437" i="3" a="1"/>
  <c r="G437" i="3" s="1"/>
  <c r="G449" i="3" a="1"/>
  <c r="G449" i="3" s="1"/>
  <c r="G434" i="3" a="1"/>
  <c r="G434" i="3" s="1"/>
  <c r="G445" i="3" a="1"/>
  <c r="G445" i="3" s="1"/>
  <c r="G458" i="3" a="1"/>
  <c r="G458" i="3" s="1"/>
  <c r="G460" i="3" a="1"/>
  <c r="G460" i="3" s="1"/>
  <c r="G465" i="3" a="1"/>
  <c r="G465" i="3" s="1"/>
  <c r="G467" i="3" a="1"/>
  <c r="G467" i="3" s="1"/>
  <c r="G472" i="3" a="1"/>
  <c r="G472" i="3" s="1"/>
  <c r="G474" i="3" a="1"/>
  <c r="G474" i="3" s="1"/>
  <c r="G483" i="3" a="1"/>
  <c r="G483" i="3" s="1"/>
  <c r="G489" i="3" a="1"/>
  <c r="G489" i="3" s="1"/>
  <c r="G433" i="3" a="1"/>
  <c r="G433" i="3" s="1"/>
  <c r="G452" i="3" a="1"/>
  <c r="G452" i="3" s="1"/>
  <c r="G509" i="3" a="1"/>
  <c r="G509" i="3" s="1"/>
  <c r="G533" i="3" a="1"/>
  <c r="G533" i="3" s="1"/>
  <c r="G534" i="3" a="1"/>
  <c r="G534" i="3" s="1"/>
  <c r="G544" i="3" a="1"/>
  <c r="G544" i="3" s="1"/>
  <c r="G49" i="3" a="1"/>
  <c r="G49" i="3" s="1"/>
  <c r="G488" i="3" a="1"/>
  <c r="G488" i="3" s="1"/>
  <c r="G502" i="3" a="1"/>
  <c r="G502" i="3" s="1"/>
  <c r="G510" i="3" a="1"/>
  <c r="G510" i="3" s="1"/>
  <c r="G543" i="3" a="1"/>
  <c r="G543" i="3" s="1"/>
  <c r="G48" i="3" a="1"/>
  <c r="G48" i="3" s="1"/>
  <c r="G538" i="3" a="1"/>
  <c r="G538" i="3" s="1"/>
  <c r="G455" i="3" a="1"/>
  <c r="G455" i="3" s="1"/>
  <c r="G527" i="3" a="1"/>
  <c r="G527" i="3" s="1"/>
  <c r="G532" i="3" a="1"/>
  <c r="G532" i="3" s="1"/>
  <c r="G52" i="3" a="1"/>
  <c r="G52" i="3" s="1"/>
  <c r="G442" i="3" a="1"/>
  <c r="G442" i="3" s="1"/>
  <c r="G498" i="3" a="1"/>
  <c r="G498" i="3" s="1"/>
  <c r="G504" i="3" a="1"/>
  <c r="G504" i="3" s="1"/>
  <c r="G537" i="3" a="1"/>
  <c r="G537" i="3" s="1"/>
  <c r="G53" i="3" a="1"/>
  <c r="G53" i="3" s="1"/>
  <c r="G55" i="3" a="1"/>
  <c r="G55" i="3" s="1"/>
  <c r="G484" i="3" a="1"/>
  <c r="G484" i="3" s="1"/>
  <c r="G505" i="3" a="1"/>
  <c r="G505" i="3" s="1"/>
  <c r="G520" i="3" a="1"/>
  <c r="G520" i="3" s="1"/>
  <c r="G542" i="3" a="1"/>
  <c r="G542" i="3" s="1"/>
  <c r="G54" i="3" a="1"/>
  <c r="G54" i="3" s="1"/>
  <c r="G522" i="3" a="1"/>
  <c r="G522" i="3" s="1"/>
  <c r="G528" i="3" a="1"/>
  <c r="G528" i="3" s="1"/>
  <c r="G540" i="3" a="1"/>
  <c r="G540" i="3" s="1"/>
  <c r="G448" i="3" a="1"/>
  <c r="G448" i="3" s="1"/>
  <c r="G457" i="3" a="1"/>
  <c r="G457" i="3" s="1"/>
  <c r="G503" i="3" a="1"/>
  <c r="G503" i="3" s="1"/>
  <c r="G514" i="3" a="1"/>
  <c r="G514" i="3" s="1"/>
  <c r="G523" i="3" a="1"/>
  <c r="G523" i="3" s="1"/>
  <c r="G545" i="3" a="1"/>
  <c r="G545" i="3" s="1"/>
  <c r="AG545" i="3" s="1"/>
  <c r="G515" i="3" a="1"/>
  <c r="G515" i="3" s="1"/>
  <c r="G530" i="3" a="1"/>
  <c r="G530" i="3" s="1"/>
  <c r="G50" i="3" a="1"/>
  <c r="G50" i="3" s="1"/>
  <c r="G477" i="3" a="1"/>
  <c r="G477" i="3" s="1"/>
  <c r="G508" i="3" a="1"/>
  <c r="G508" i="3" s="1"/>
  <c r="G47" i="3" a="1"/>
  <c r="G47" i="3" s="1"/>
  <c r="G517" i="3" a="1"/>
  <c r="G517" i="3" s="1"/>
  <c r="G529" i="3" a="1"/>
  <c r="G529" i="3" s="1"/>
  <c r="M29" i="3"/>
  <c r="M69" i="3" a="1"/>
  <c r="M69" i="3" s="1"/>
  <c r="M74" i="3" a="1"/>
  <c r="M74" i="3" s="1"/>
  <c r="M63" i="3" a="1"/>
  <c r="M63" i="3" s="1"/>
  <c r="M58" i="3" a="1"/>
  <c r="M58" i="3" s="1"/>
  <c r="M64" i="3" a="1"/>
  <c r="M64" i="3" s="1"/>
  <c r="M70" i="3" a="1"/>
  <c r="M70" i="3" s="1"/>
  <c r="M65" i="3" a="1"/>
  <c r="M65" i="3" s="1"/>
  <c r="M59" i="3" a="1"/>
  <c r="M59" i="3" s="1"/>
  <c r="M60" i="3" a="1"/>
  <c r="M60" i="3" s="1"/>
  <c r="M57" i="3" a="1"/>
  <c r="M57" i="3" s="1"/>
  <c r="M105" i="3" a="1"/>
  <c r="M105" i="3" s="1"/>
  <c r="M115" i="3" a="1"/>
  <c r="M115" i="3" s="1"/>
  <c r="M117" i="3" a="1"/>
  <c r="M117" i="3" s="1"/>
  <c r="M120" i="3" a="1"/>
  <c r="M120" i="3" s="1"/>
  <c r="M125" i="3" a="1"/>
  <c r="M125" i="3" s="1"/>
  <c r="M147" i="3" a="1"/>
  <c r="M147" i="3" s="1"/>
  <c r="M172" i="3" a="1"/>
  <c r="M172" i="3" s="1"/>
  <c r="M179" i="3" a="1"/>
  <c r="M179" i="3" s="1"/>
  <c r="M67" i="3" a="1"/>
  <c r="M67" i="3" s="1"/>
  <c r="M82" i="3" a="1"/>
  <c r="M82" i="3" s="1"/>
  <c r="M89" i="3" a="1"/>
  <c r="M89" i="3" s="1"/>
  <c r="M97" i="3" a="1"/>
  <c r="M97" i="3" s="1"/>
  <c r="M133" i="3" a="1"/>
  <c r="M133" i="3" s="1"/>
  <c r="M77" i="3" a="1"/>
  <c r="M77" i="3" s="1"/>
  <c r="M98" i="3" a="1"/>
  <c r="M98" i="3" s="1"/>
  <c r="M99" i="3" a="1"/>
  <c r="M99" i="3" s="1"/>
  <c r="M100" i="3" a="1"/>
  <c r="M100" i="3" s="1"/>
  <c r="M78" i="3" a="1"/>
  <c r="M78" i="3" s="1"/>
  <c r="M127" i="3" a="1"/>
  <c r="M127" i="3" s="1"/>
  <c r="M68" i="3" a="1"/>
  <c r="M68" i="3" s="1"/>
  <c r="M107" i="3" a="1"/>
  <c r="M107" i="3" s="1"/>
  <c r="M109" i="3" a="1"/>
  <c r="M109" i="3" s="1"/>
  <c r="M118" i="3" a="1"/>
  <c r="M118" i="3" s="1"/>
  <c r="M79" i="3" a="1"/>
  <c r="M79" i="3" s="1"/>
  <c r="M85" i="3" a="1"/>
  <c r="M85" i="3" s="1"/>
  <c r="M95" i="3" a="1"/>
  <c r="M95" i="3" s="1"/>
  <c r="M102" i="3" a="1"/>
  <c r="M102" i="3" s="1"/>
  <c r="M112" i="3" a="1"/>
  <c r="M112" i="3" s="1"/>
  <c r="M84" i="3" a="1"/>
  <c r="M84" i="3" s="1"/>
  <c r="M88" i="3" a="1"/>
  <c r="M88" i="3" s="1"/>
  <c r="M114" i="3" a="1"/>
  <c r="M114" i="3" s="1"/>
  <c r="M73" i="3" a="1"/>
  <c r="M73" i="3" s="1"/>
  <c r="M94" i="3" a="1"/>
  <c r="M94" i="3" s="1"/>
  <c r="M103" i="3" a="1"/>
  <c r="M103" i="3" s="1"/>
  <c r="M122" i="3" a="1"/>
  <c r="M122" i="3" s="1"/>
  <c r="M80" i="3" a="1"/>
  <c r="M80" i="3" s="1"/>
  <c r="M90" i="3" a="1"/>
  <c r="M90" i="3" s="1"/>
  <c r="M119" i="3" a="1"/>
  <c r="M119" i="3" s="1"/>
  <c r="M83" i="3" a="1"/>
  <c r="M83" i="3" s="1"/>
  <c r="M93" i="3" a="1"/>
  <c r="M93" i="3" s="1"/>
  <c r="M104" i="3" a="1"/>
  <c r="M104" i="3" s="1"/>
  <c r="M108" i="3" a="1"/>
  <c r="M108" i="3" s="1"/>
  <c r="M62" i="3" a="1"/>
  <c r="M62" i="3" s="1"/>
  <c r="M72" i="3" a="1"/>
  <c r="M72" i="3" s="1"/>
  <c r="M75" i="3" a="1"/>
  <c r="M75" i="3" s="1"/>
  <c r="M87" i="3" a="1"/>
  <c r="M87" i="3" s="1"/>
  <c r="M113" i="3" a="1"/>
  <c r="M113" i="3" s="1"/>
  <c r="M212" i="3" a="1"/>
  <c r="M212" i="3" s="1"/>
  <c r="M223" i="3" a="1"/>
  <c r="M223" i="3" s="1"/>
  <c r="M229" i="3" a="1"/>
  <c r="M229" i="3" s="1"/>
  <c r="M232" i="3" a="1"/>
  <c r="M232" i="3" s="1"/>
  <c r="M128" i="3" a="1"/>
  <c r="M128" i="3" s="1"/>
  <c r="M142" i="3" a="1"/>
  <c r="M142" i="3" s="1"/>
  <c r="M150" i="3" a="1"/>
  <c r="M150" i="3" s="1"/>
  <c r="M163" i="3" a="1"/>
  <c r="M163" i="3" s="1"/>
  <c r="M168" i="3" a="1"/>
  <c r="M168" i="3" s="1"/>
  <c r="M173" i="3" a="1"/>
  <c r="M173" i="3" s="1"/>
  <c r="M177" i="3" a="1"/>
  <c r="M177" i="3" s="1"/>
  <c r="M139" i="3" a="1"/>
  <c r="M139" i="3" s="1"/>
  <c r="M144" i="3" a="1"/>
  <c r="M144" i="3" s="1"/>
  <c r="M157" i="3" a="1"/>
  <c r="M157" i="3" s="1"/>
  <c r="M178" i="3" a="1"/>
  <c r="M178" i="3" s="1"/>
  <c r="M183" i="3" a="1"/>
  <c r="M183" i="3" s="1"/>
  <c r="M188" i="3" a="1"/>
  <c r="M188" i="3" s="1"/>
  <c r="M190" i="3" a="1"/>
  <c r="M190" i="3" s="1"/>
  <c r="M92" i="3" a="1"/>
  <c r="M92" i="3" s="1"/>
  <c r="M124" i="3" a="1"/>
  <c r="M124" i="3" s="1"/>
  <c r="M135" i="3" a="1"/>
  <c r="M135" i="3" s="1"/>
  <c r="M162" i="3" a="1"/>
  <c r="M162" i="3" s="1"/>
  <c r="M167" i="3" a="1"/>
  <c r="M167" i="3" s="1"/>
  <c r="M130" i="3" a="1"/>
  <c r="M130" i="3" s="1"/>
  <c r="M138" i="3" a="1"/>
  <c r="M138" i="3" s="1"/>
  <c r="M148" i="3" a="1"/>
  <c r="M148" i="3" s="1"/>
  <c r="M170" i="3" a="1"/>
  <c r="M170" i="3" s="1"/>
  <c r="M185" i="3" a="1"/>
  <c r="M185" i="3" s="1"/>
  <c r="M174" i="3" a="1"/>
  <c r="M174" i="3" s="1"/>
  <c r="M153" i="3" a="1"/>
  <c r="M153" i="3" s="1"/>
  <c r="M155" i="3" a="1"/>
  <c r="M155" i="3" s="1"/>
  <c r="M132" i="3" a="1"/>
  <c r="M132" i="3" s="1"/>
  <c r="M143" i="3" a="1"/>
  <c r="M143" i="3" s="1"/>
  <c r="M160" i="3" a="1"/>
  <c r="M160" i="3" s="1"/>
  <c r="M175" i="3" a="1"/>
  <c r="M175" i="3" s="1"/>
  <c r="M129" i="3" a="1"/>
  <c r="M129" i="3" s="1"/>
  <c r="M149" i="3" a="1"/>
  <c r="M149" i="3" s="1"/>
  <c r="M165" i="3" a="1"/>
  <c r="M165" i="3" s="1"/>
  <c r="M184" i="3" a="1"/>
  <c r="M184" i="3" s="1"/>
  <c r="M134" i="3" a="1"/>
  <c r="M134" i="3" s="1"/>
  <c r="M140" i="3" a="1"/>
  <c r="M140" i="3" s="1"/>
  <c r="M159" i="3" a="1"/>
  <c r="M159" i="3" s="1"/>
  <c r="M182" i="3" a="1"/>
  <c r="M182" i="3" s="1"/>
  <c r="M110" i="3" a="1"/>
  <c r="M110" i="3" s="1"/>
  <c r="M154" i="3" a="1"/>
  <c r="M154" i="3" s="1"/>
  <c r="M180" i="3" a="1"/>
  <c r="M180" i="3" s="1"/>
  <c r="M123" i="3" a="1"/>
  <c r="M123" i="3" s="1"/>
  <c r="M137" i="3" a="1"/>
  <c r="M137" i="3" s="1"/>
  <c r="M204" i="3" a="1"/>
  <c r="M204" i="3" s="1"/>
  <c r="M207" i="3" a="1"/>
  <c r="M207" i="3" s="1"/>
  <c r="M214" i="3" a="1"/>
  <c r="M214" i="3" s="1"/>
  <c r="M218" i="3" a="1"/>
  <c r="M218" i="3" s="1"/>
  <c r="M239" i="3" a="1"/>
  <c r="M239" i="3" s="1"/>
  <c r="M275" i="3" a="1"/>
  <c r="M275" i="3" s="1"/>
  <c r="M277" i="3" a="1"/>
  <c r="M277" i="3" s="1"/>
  <c r="M278" i="3" a="1"/>
  <c r="M278" i="3" s="1"/>
  <c r="M279" i="3" a="1"/>
  <c r="M279" i="3" s="1"/>
  <c r="M280" i="3" a="1"/>
  <c r="M280" i="3" s="1"/>
  <c r="M282" i="3" a="1"/>
  <c r="M282" i="3" s="1"/>
  <c r="M283" i="3" a="1"/>
  <c r="M283" i="3" s="1"/>
  <c r="M284" i="3" a="1"/>
  <c r="M284" i="3" s="1"/>
  <c r="M285" i="3" a="1"/>
  <c r="M285" i="3" s="1"/>
  <c r="M169" i="3" a="1"/>
  <c r="M169" i="3" s="1"/>
  <c r="M209" i="3" a="1"/>
  <c r="M209" i="3" s="1"/>
  <c r="M234" i="3" a="1"/>
  <c r="M234" i="3" s="1"/>
  <c r="M254" i="3" a="1"/>
  <c r="M254" i="3" s="1"/>
  <c r="M257" i="3" a="1"/>
  <c r="M257" i="3" s="1"/>
  <c r="M152" i="3" a="1"/>
  <c r="M152" i="3" s="1"/>
  <c r="M242" i="3" a="1"/>
  <c r="M242" i="3" s="1"/>
  <c r="M247" i="3" a="1"/>
  <c r="M247" i="3" s="1"/>
  <c r="M187" i="3" a="1"/>
  <c r="M187" i="3" s="1"/>
  <c r="M194" i="3" a="1"/>
  <c r="M194" i="3" s="1"/>
  <c r="M199" i="3" a="1"/>
  <c r="M199" i="3" s="1"/>
  <c r="M225" i="3" a="1"/>
  <c r="M225" i="3" s="1"/>
  <c r="M227" i="3" a="1"/>
  <c r="M227" i="3" s="1"/>
  <c r="M244" i="3" a="1"/>
  <c r="M244" i="3" s="1"/>
  <c r="M250" i="3" a="1"/>
  <c r="M250" i="3" s="1"/>
  <c r="M237" i="3" a="1"/>
  <c r="M237" i="3" s="1"/>
  <c r="M219" i="3" a="1"/>
  <c r="M219" i="3" s="1"/>
  <c r="M240" i="3" a="1"/>
  <c r="M240" i="3" s="1"/>
  <c r="M158" i="3" a="1"/>
  <c r="M158" i="3" s="1"/>
  <c r="M203" i="3" a="1"/>
  <c r="M203" i="3" s="1"/>
  <c r="M208" i="3" a="1"/>
  <c r="M208" i="3" s="1"/>
  <c r="M210" i="3" a="1"/>
  <c r="M210" i="3" s="1"/>
  <c r="M213" i="3" a="1"/>
  <c r="M213" i="3" s="1"/>
  <c r="M215" i="3" a="1"/>
  <c r="M215" i="3" s="1"/>
  <c r="M217" i="3" a="1"/>
  <c r="M217" i="3" s="1"/>
  <c r="M230" i="3" a="1"/>
  <c r="M230" i="3" s="1"/>
  <c r="M192" i="3" a="1"/>
  <c r="M192" i="3" s="1"/>
  <c r="M228" i="3" a="1"/>
  <c r="M228" i="3" s="1"/>
  <c r="M235" i="3" a="1"/>
  <c r="M235" i="3" s="1"/>
  <c r="M195" i="3" a="1"/>
  <c r="M195" i="3" s="1"/>
  <c r="M205" i="3" a="1"/>
  <c r="M205" i="3" s="1"/>
  <c r="M233" i="3" a="1"/>
  <c r="M233" i="3" s="1"/>
  <c r="M238" i="3" a="1"/>
  <c r="M238" i="3" s="1"/>
  <c r="M145" i="3" a="1"/>
  <c r="M145" i="3" s="1"/>
  <c r="M200" i="3" a="1"/>
  <c r="M200" i="3" s="1"/>
  <c r="M189" i="3" a="1"/>
  <c r="M189" i="3" s="1"/>
  <c r="M222" i="3" a="1"/>
  <c r="M222" i="3" s="1"/>
  <c r="M224" i="3" a="1"/>
  <c r="M224" i="3" s="1"/>
  <c r="M312" i="3" a="1"/>
  <c r="M312" i="3" s="1"/>
  <c r="M349" i="3" a="1"/>
  <c r="M349" i="3" s="1"/>
  <c r="M352" i="3" a="1"/>
  <c r="M352" i="3" s="1"/>
  <c r="M198" i="3" a="1"/>
  <c r="M198" i="3" s="1"/>
  <c r="M243" i="3" a="1"/>
  <c r="M243" i="3" s="1"/>
  <c r="M259" i="3" a="1"/>
  <c r="M259" i="3" s="1"/>
  <c r="M299" i="3" a="1"/>
  <c r="M299" i="3" s="1"/>
  <c r="M313" i="3" a="1"/>
  <c r="M313" i="3" s="1"/>
  <c r="M318" i="3" a="1"/>
  <c r="M318" i="3" s="1"/>
  <c r="M193" i="3" a="1"/>
  <c r="M193" i="3" s="1"/>
  <c r="M260" i="3" a="1"/>
  <c r="M260" i="3" s="1"/>
  <c r="M267" i="3" a="1"/>
  <c r="M267" i="3" s="1"/>
  <c r="M272" i="3" a="1"/>
  <c r="M272" i="3" s="1"/>
  <c r="M290" i="3" a="1"/>
  <c r="M290" i="3" s="1"/>
  <c r="M294" i="3" a="1"/>
  <c r="M294" i="3" s="1"/>
  <c r="M319" i="3" a="1"/>
  <c r="M319" i="3" s="1"/>
  <c r="M252" i="3" a="1"/>
  <c r="M252" i="3" s="1"/>
  <c r="M253" i="3" a="1"/>
  <c r="M253" i="3" s="1"/>
  <c r="M297" i="3" a="1"/>
  <c r="M297" i="3" s="1"/>
  <c r="M308" i="3" a="1"/>
  <c r="M308" i="3" s="1"/>
  <c r="M245" i="3" a="1"/>
  <c r="M245" i="3" s="1"/>
  <c r="M268" i="3" a="1"/>
  <c r="M268" i="3" s="1"/>
  <c r="M287" i="3" a="1"/>
  <c r="M287" i="3" s="1"/>
  <c r="M304" i="3" a="1"/>
  <c r="M304" i="3" s="1"/>
  <c r="M269" i="3" a="1"/>
  <c r="M269" i="3" s="1"/>
  <c r="M274" i="3" a="1"/>
  <c r="M274" i="3" s="1"/>
  <c r="M295" i="3" a="1"/>
  <c r="M295" i="3" s="1"/>
  <c r="M302" i="3" a="1"/>
  <c r="M302" i="3" s="1"/>
  <c r="M309" i="3" a="1"/>
  <c r="M309" i="3" s="1"/>
  <c r="M262" i="3" a="1"/>
  <c r="M262" i="3" s="1"/>
  <c r="M248" i="3" a="1"/>
  <c r="M248" i="3" s="1"/>
  <c r="M263" i="3" a="1"/>
  <c r="M263" i="3" s="1"/>
  <c r="M270" i="3" a="1"/>
  <c r="M270" i="3" s="1"/>
  <c r="M300" i="3" a="1"/>
  <c r="M300" i="3" s="1"/>
  <c r="M249" i="3" a="1"/>
  <c r="M249" i="3" s="1"/>
  <c r="M255" i="3" a="1"/>
  <c r="M255" i="3" s="1"/>
  <c r="M292" i="3" a="1"/>
  <c r="M292" i="3" s="1"/>
  <c r="M298" i="3" a="1"/>
  <c r="M298" i="3" s="1"/>
  <c r="M305" i="3" a="1"/>
  <c r="M305" i="3" s="1"/>
  <c r="M164" i="3" a="1"/>
  <c r="M164" i="3" s="1"/>
  <c r="M220" i="3" a="1"/>
  <c r="M220" i="3" s="1"/>
  <c r="M264" i="3" a="1"/>
  <c r="M264" i="3" s="1"/>
  <c r="M288" i="3" a="1"/>
  <c r="M288" i="3" s="1"/>
  <c r="M273" i="3" a="1"/>
  <c r="M273" i="3" s="1"/>
  <c r="M258" i="3" a="1"/>
  <c r="M258" i="3" s="1"/>
  <c r="M335" i="3" a="1"/>
  <c r="M335" i="3" s="1"/>
  <c r="M364" i="3" a="1"/>
  <c r="M364" i="3" s="1"/>
  <c r="M394" i="3" a="1"/>
  <c r="M394" i="3" s="1"/>
  <c r="M403" i="3" a="1"/>
  <c r="M403" i="3" s="1"/>
  <c r="M404" i="3" a="1"/>
  <c r="M404" i="3" s="1"/>
  <c r="M417" i="3" a="1"/>
  <c r="M417" i="3" s="1"/>
  <c r="M418" i="3" a="1"/>
  <c r="M418" i="3" s="1"/>
  <c r="M432" i="3" a="1"/>
  <c r="M432" i="3" s="1"/>
  <c r="M289" i="3" a="1"/>
  <c r="M289" i="3" s="1"/>
  <c r="M310" i="3" a="1"/>
  <c r="M310" i="3" s="1"/>
  <c r="M324" i="3" a="1"/>
  <c r="M324" i="3" s="1"/>
  <c r="M333" i="3" a="1"/>
  <c r="M333" i="3" s="1"/>
  <c r="M354" i="3" a="1"/>
  <c r="M354" i="3" s="1"/>
  <c r="M363" i="3" a="1"/>
  <c r="M363" i="3" s="1"/>
  <c r="M377" i="3" a="1"/>
  <c r="M377" i="3" s="1"/>
  <c r="M338" i="3" a="1"/>
  <c r="M338" i="3" s="1"/>
  <c r="M357" i="3" a="1"/>
  <c r="M357" i="3" s="1"/>
  <c r="M197" i="3" a="1"/>
  <c r="M197" i="3" s="1"/>
  <c r="M265" i="3" a="1"/>
  <c r="M265" i="3" s="1"/>
  <c r="M202" i="3" a="1"/>
  <c r="M202" i="3" s="1"/>
  <c r="M315" i="3" a="1"/>
  <c r="M315" i="3" s="1"/>
  <c r="M329" i="3" a="1"/>
  <c r="M329" i="3" s="1"/>
  <c r="M345" i="3" a="1"/>
  <c r="M345" i="3" s="1"/>
  <c r="M347" i="3" a="1"/>
  <c r="M347" i="3" s="1"/>
  <c r="M348" i="3" a="1"/>
  <c r="M348" i="3" s="1"/>
  <c r="M370" i="3" a="1"/>
  <c r="M370" i="3" s="1"/>
  <c r="M327" i="3" a="1"/>
  <c r="M327" i="3" s="1"/>
  <c r="M342" i="3" a="1"/>
  <c r="M342" i="3" s="1"/>
  <c r="M344" i="3" a="1"/>
  <c r="M344" i="3" s="1"/>
  <c r="M358" i="3" a="1"/>
  <c r="M358" i="3" s="1"/>
  <c r="M325" i="3" a="1"/>
  <c r="M325" i="3" s="1"/>
  <c r="M334" i="3" a="1"/>
  <c r="M334" i="3" s="1"/>
  <c r="M339" i="3" a="1"/>
  <c r="M339" i="3" s="1"/>
  <c r="M343" i="3" a="1"/>
  <c r="M343" i="3" s="1"/>
  <c r="M350" i="3" a="1"/>
  <c r="M350" i="3" s="1"/>
  <c r="M355" i="3" a="1"/>
  <c r="M355" i="3" s="1"/>
  <c r="M360" i="3" a="1"/>
  <c r="M360" i="3" s="1"/>
  <c r="M369" i="3" a="1"/>
  <c r="M369" i="3" s="1"/>
  <c r="M307" i="3" a="1"/>
  <c r="M307" i="3" s="1"/>
  <c r="M314" i="3" a="1"/>
  <c r="M314" i="3" s="1"/>
  <c r="M317" i="3" a="1"/>
  <c r="M317" i="3" s="1"/>
  <c r="M332" i="3" a="1"/>
  <c r="M332" i="3" s="1"/>
  <c r="M362" i="3" a="1"/>
  <c r="M362" i="3" s="1"/>
  <c r="M367" i="3" a="1"/>
  <c r="M367" i="3" s="1"/>
  <c r="M368" i="3" a="1"/>
  <c r="M368" i="3" s="1"/>
  <c r="M322" i="3" a="1"/>
  <c r="M322" i="3" s="1"/>
  <c r="M330" i="3" a="1"/>
  <c r="M330" i="3" s="1"/>
  <c r="M337" i="3" a="1"/>
  <c r="M337" i="3" s="1"/>
  <c r="M293" i="3" a="1"/>
  <c r="M293" i="3" s="1"/>
  <c r="M303" i="3" a="1"/>
  <c r="M303" i="3" s="1"/>
  <c r="M320" i="3" a="1"/>
  <c r="M320" i="3" s="1"/>
  <c r="M323" i="3" a="1"/>
  <c r="M323" i="3" s="1"/>
  <c r="M328" i="3" a="1"/>
  <c r="M328" i="3" s="1"/>
  <c r="M340" i="3" a="1"/>
  <c r="M340" i="3" s="1"/>
  <c r="M410" i="3" a="1"/>
  <c r="M410" i="3" s="1"/>
  <c r="M430" i="3" a="1"/>
  <c r="M430" i="3" s="1"/>
  <c r="M472" i="3" a="1"/>
  <c r="M472" i="3" s="1"/>
  <c r="M478" i="3" a="1"/>
  <c r="M478" i="3" s="1"/>
  <c r="M359" i="3" a="1"/>
  <c r="M359" i="3" s="1"/>
  <c r="M384" i="3" a="1"/>
  <c r="M384" i="3" s="1"/>
  <c r="M387" i="3" a="1"/>
  <c r="M387" i="3" s="1"/>
  <c r="M392" i="3" a="1"/>
  <c r="M392" i="3" s="1"/>
  <c r="M397" i="3" a="1"/>
  <c r="M397" i="3" s="1"/>
  <c r="M414" i="3" a="1"/>
  <c r="M414" i="3" s="1"/>
  <c r="M373" i="3" a="1"/>
  <c r="M373" i="3" s="1"/>
  <c r="M374" i="3" a="1"/>
  <c r="M374" i="3" s="1"/>
  <c r="M382" i="3" a="1"/>
  <c r="M382" i="3" s="1"/>
  <c r="M389" i="3" a="1"/>
  <c r="M389" i="3" s="1"/>
  <c r="M400" i="3" a="1"/>
  <c r="M400" i="3" s="1"/>
  <c r="M407" i="3" a="1"/>
  <c r="M407" i="3" s="1"/>
  <c r="M420" i="3" a="1"/>
  <c r="M420" i="3" s="1"/>
  <c r="M429" i="3" a="1"/>
  <c r="M429" i="3" s="1"/>
  <c r="M413" i="3" a="1"/>
  <c r="M413" i="3" s="1"/>
  <c r="M375" i="3" a="1"/>
  <c r="M375" i="3" s="1"/>
  <c r="M419" i="3" a="1"/>
  <c r="M419" i="3" s="1"/>
  <c r="M428" i="3" a="1"/>
  <c r="M428" i="3" s="1"/>
  <c r="M365" i="3" a="1"/>
  <c r="M365" i="3" s="1"/>
  <c r="M372" i="3" a="1"/>
  <c r="M372" i="3" s="1"/>
  <c r="M399" i="3" a="1"/>
  <c r="M399" i="3" s="1"/>
  <c r="M402" i="3" a="1"/>
  <c r="M402" i="3" s="1"/>
  <c r="M409" i="3" a="1"/>
  <c r="M409" i="3" s="1"/>
  <c r="M427" i="3" a="1"/>
  <c r="M427" i="3" s="1"/>
  <c r="M412" i="3" a="1"/>
  <c r="M412" i="3" s="1"/>
  <c r="M383" i="3" a="1"/>
  <c r="M383" i="3" s="1"/>
  <c r="M398" i="3" a="1"/>
  <c r="M398" i="3" s="1"/>
  <c r="M378" i="3" a="1"/>
  <c r="M378" i="3" s="1"/>
  <c r="M380" i="3" a="1"/>
  <c r="M380" i="3" s="1"/>
  <c r="M385" i="3" a="1"/>
  <c r="M385" i="3" s="1"/>
  <c r="M388" i="3" a="1"/>
  <c r="M388" i="3" s="1"/>
  <c r="M405" i="3" a="1"/>
  <c r="M405" i="3" s="1"/>
  <c r="M424" i="3" a="1"/>
  <c r="M424" i="3" s="1"/>
  <c r="M425" i="3" a="1"/>
  <c r="M425" i="3" s="1"/>
  <c r="M393" i="3" a="1"/>
  <c r="M393" i="3" s="1"/>
  <c r="M408" i="3" a="1"/>
  <c r="M408" i="3" s="1"/>
  <c r="M423" i="3" a="1"/>
  <c r="M423" i="3" s="1"/>
  <c r="M379" i="3" a="1"/>
  <c r="M379" i="3" s="1"/>
  <c r="M395" i="3" a="1"/>
  <c r="M395" i="3" s="1"/>
  <c r="M415" i="3" a="1"/>
  <c r="M415" i="3" s="1"/>
  <c r="M447" i="3" a="1"/>
  <c r="M447" i="3" s="1"/>
  <c r="M454" i="3" a="1"/>
  <c r="M454" i="3" s="1"/>
  <c r="M490" i="3" a="1"/>
  <c r="M490" i="3" s="1"/>
  <c r="M543" i="3" a="1"/>
  <c r="M543" i="3" s="1"/>
  <c r="M52" i="3" a="1"/>
  <c r="M52" i="3" s="1"/>
  <c r="M422" i="3" a="1"/>
  <c r="M422" i="3" s="1"/>
  <c r="M443" i="3" a="1"/>
  <c r="M443" i="3" s="1"/>
  <c r="M468" i="3" a="1"/>
  <c r="M468" i="3" s="1"/>
  <c r="M499" i="3" a="1"/>
  <c r="M499" i="3" s="1"/>
  <c r="M505" i="3" a="1"/>
  <c r="M505" i="3" s="1"/>
  <c r="M517" i="3" a="1"/>
  <c r="M517" i="3" s="1"/>
  <c r="M523" i="3" a="1"/>
  <c r="M523" i="3" s="1"/>
  <c r="M433" i="3" a="1"/>
  <c r="M433" i="3" s="1"/>
  <c r="M440" i="3" a="1"/>
  <c r="M440" i="3" s="1"/>
  <c r="M450" i="3" a="1"/>
  <c r="M450" i="3" s="1"/>
  <c r="M463" i="3" a="1"/>
  <c r="M463" i="3" s="1"/>
  <c r="M489" i="3" a="1"/>
  <c r="M489" i="3" s="1"/>
  <c r="M470" i="3" a="1"/>
  <c r="M470" i="3" s="1"/>
  <c r="M483" i="3" a="1"/>
  <c r="M483" i="3" s="1"/>
  <c r="M498" i="3" a="1"/>
  <c r="M498" i="3" s="1"/>
  <c r="M434" i="3" a="1"/>
  <c r="M434" i="3" s="1"/>
  <c r="M437" i="3" a="1"/>
  <c r="M437" i="3" s="1"/>
  <c r="M453" i="3" a="1"/>
  <c r="M453" i="3" s="1"/>
  <c r="M465" i="3" a="1"/>
  <c r="M465" i="3" s="1"/>
  <c r="M474" i="3" a="1"/>
  <c r="M474" i="3" s="1"/>
  <c r="M488" i="3" a="1"/>
  <c r="M488" i="3" s="1"/>
  <c r="M460" i="3" a="1"/>
  <c r="M460" i="3" s="1"/>
  <c r="M480" i="3" a="1"/>
  <c r="M480" i="3" s="1"/>
  <c r="M442" i="3" a="1"/>
  <c r="M442" i="3" s="1"/>
  <c r="M445" i="3" a="1"/>
  <c r="M445" i="3" s="1"/>
  <c r="M449" i="3" a="1"/>
  <c r="M449" i="3" s="1"/>
  <c r="M455" i="3" a="1"/>
  <c r="M455" i="3" s="1"/>
  <c r="M458" i="3" a="1"/>
  <c r="M458" i="3" s="1"/>
  <c r="M467" i="3" a="1"/>
  <c r="M467" i="3" s="1"/>
  <c r="M484" i="3" a="1"/>
  <c r="M484" i="3" s="1"/>
  <c r="M487" i="3" a="1"/>
  <c r="M487" i="3" s="1"/>
  <c r="M435" i="3" a="1"/>
  <c r="M435" i="3" s="1"/>
  <c r="M438" i="3" a="1"/>
  <c r="M438" i="3" s="1"/>
  <c r="M477" i="3" a="1"/>
  <c r="M477" i="3" s="1"/>
  <c r="M485" i="3" a="1"/>
  <c r="M485" i="3" s="1"/>
  <c r="M493" i="3" a="1"/>
  <c r="M493" i="3" s="1"/>
  <c r="M494" i="3" a="1"/>
  <c r="M494" i="3" s="1"/>
  <c r="M448" i="3" a="1"/>
  <c r="M448" i="3" s="1"/>
  <c r="M452" i="3" a="1"/>
  <c r="M452" i="3" s="1"/>
  <c r="M457" i="3" a="1"/>
  <c r="M457" i="3" s="1"/>
  <c r="M462" i="3" a="1"/>
  <c r="M462" i="3" s="1"/>
  <c r="M469" i="3" a="1"/>
  <c r="M469" i="3" s="1"/>
  <c r="M492" i="3" a="1"/>
  <c r="M492" i="3" s="1"/>
  <c r="M353" i="3" a="1"/>
  <c r="M353" i="3" s="1"/>
  <c r="M464" i="3" a="1"/>
  <c r="M464" i="3" s="1"/>
  <c r="M390" i="3" a="1"/>
  <c r="M390" i="3" s="1"/>
  <c r="M439" i="3" a="1"/>
  <c r="M439" i="3" s="1"/>
  <c r="M444" i="3" a="1"/>
  <c r="M444" i="3" s="1"/>
  <c r="M475" i="3" a="1"/>
  <c r="M475" i="3" s="1"/>
  <c r="M479" i="3" a="1"/>
  <c r="M479" i="3" s="1"/>
  <c r="M503" i="3" a="1"/>
  <c r="M503" i="3" s="1"/>
  <c r="M512" i="3" a="1"/>
  <c r="M512" i="3" s="1"/>
  <c r="M528" i="3" a="1"/>
  <c r="M528" i="3" s="1"/>
  <c r="M537" i="3" a="1"/>
  <c r="M537" i="3" s="1"/>
  <c r="M482" i="3" a="1"/>
  <c r="M482" i="3" s="1"/>
  <c r="M513" i="3" a="1"/>
  <c r="M513" i="3" s="1"/>
  <c r="M522" i="3" a="1"/>
  <c r="M522" i="3" s="1"/>
  <c r="M542" i="3" a="1"/>
  <c r="M542" i="3" s="1"/>
  <c r="M459" i="3" a="1"/>
  <c r="M459" i="3" s="1"/>
  <c r="M473" i="3" a="1"/>
  <c r="M473" i="3" s="1"/>
  <c r="M514" i="3" a="1"/>
  <c r="M514" i="3" s="1"/>
  <c r="M50" i="3" a="1"/>
  <c r="M50" i="3" s="1"/>
  <c r="M497" i="3" a="1"/>
  <c r="M497" i="3" s="1"/>
  <c r="M500" i="3" a="1"/>
  <c r="M500" i="3" s="1"/>
  <c r="M515" i="3" a="1"/>
  <c r="M515" i="3" s="1"/>
  <c r="M507" i="3" a="1"/>
  <c r="M507" i="3" s="1"/>
  <c r="M540" i="3" a="1"/>
  <c r="M540" i="3" s="1"/>
  <c r="M502" i="3" a="1"/>
  <c r="M502" i="3" s="1"/>
  <c r="M508" i="3" a="1"/>
  <c r="M508" i="3" s="1"/>
  <c r="M545" i="3" a="1"/>
  <c r="M545" i="3" s="1"/>
  <c r="AM545" i="3" s="1"/>
  <c r="M509" i="3" a="1"/>
  <c r="M509" i="3" s="1"/>
  <c r="M524" i="3" a="1"/>
  <c r="M524" i="3" s="1"/>
  <c r="M510" i="3" a="1"/>
  <c r="M510" i="3" s="1"/>
  <c r="M525" i="3" a="1"/>
  <c r="M525" i="3" s="1"/>
  <c r="M529" i="3" a="1"/>
  <c r="M529" i="3" s="1"/>
  <c r="M530" i="3" a="1"/>
  <c r="M530" i="3" s="1"/>
  <c r="M534" i="3" a="1"/>
  <c r="M534" i="3" s="1"/>
  <c r="M535" i="3" a="1"/>
  <c r="M535" i="3" s="1"/>
  <c r="M539" i="3" a="1"/>
  <c r="M539" i="3" s="1"/>
  <c r="M544" i="3" a="1"/>
  <c r="M544" i="3" s="1"/>
  <c r="M518" i="3" a="1"/>
  <c r="M518" i="3" s="1"/>
  <c r="M527" i="3" a="1"/>
  <c r="M527" i="3" s="1"/>
  <c r="M533" i="3" a="1"/>
  <c r="M533" i="3" s="1"/>
  <c r="M504" i="3" a="1"/>
  <c r="M504" i="3" s="1"/>
  <c r="M519" i="3" a="1"/>
  <c r="M519" i="3" s="1"/>
  <c r="M532" i="3" a="1"/>
  <c r="M532" i="3" s="1"/>
  <c r="M538" i="3" a="1"/>
  <c r="M538" i="3" s="1"/>
  <c r="M53" i="3" a="1"/>
  <c r="M53" i="3" s="1"/>
  <c r="M495" i="3" a="1"/>
  <c r="M495" i="3" s="1"/>
  <c r="M520" i="3" a="1"/>
  <c r="M520" i="3" s="1"/>
  <c r="M54" i="3" a="1"/>
  <c r="M54" i="3" s="1"/>
  <c r="M55" i="3" a="1"/>
  <c r="M55" i="3" s="1"/>
  <c r="M48" i="3" a="1"/>
  <c r="M48" i="3" s="1"/>
  <c r="M49" i="3" a="1"/>
  <c r="M49" i="3" s="1"/>
  <c r="M47" i="3" a="1"/>
  <c r="M47" i="3" s="1"/>
  <c r="S29" i="3"/>
  <c r="S59" i="3" a="1"/>
  <c r="S59" i="3" s="1"/>
  <c r="S89" i="3" a="1"/>
  <c r="S89" i="3" s="1"/>
  <c r="S82" i="3" a="1"/>
  <c r="S82" i="3" s="1"/>
  <c r="S60" i="3" a="1"/>
  <c r="S60" i="3" s="1"/>
  <c r="S72" i="3" a="1"/>
  <c r="S72" i="3" s="1"/>
  <c r="S80" i="3" a="1"/>
  <c r="S80" i="3" s="1"/>
  <c r="S67" i="3" a="1"/>
  <c r="S67" i="3" s="1"/>
  <c r="S57" i="3" a="1"/>
  <c r="S57" i="3" s="1"/>
  <c r="S62" i="3" a="1"/>
  <c r="S62" i="3" s="1"/>
  <c r="S63" i="3" a="1"/>
  <c r="S63" i="3" s="1"/>
  <c r="S58" i="3" a="1"/>
  <c r="S58" i="3" s="1"/>
  <c r="S64" i="3" a="1"/>
  <c r="S64" i="3" s="1"/>
  <c r="S70" i="3" a="1"/>
  <c r="S70" i="3" s="1"/>
  <c r="S79" i="3" a="1"/>
  <c r="S79" i="3" s="1"/>
  <c r="S102" i="3" a="1"/>
  <c r="S102" i="3" s="1"/>
  <c r="S109" i="3" a="1"/>
  <c r="S109" i="3" s="1"/>
  <c r="S112" i="3" a="1"/>
  <c r="S112" i="3" s="1"/>
  <c r="S129" i="3" a="1"/>
  <c r="S129" i="3" s="1"/>
  <c r="S133" i="3" a="1"/>
  <c r="S133" i="3" s="1"/>
  <c r="S149" i="3" a="1"/>
  <c r="S149" i="3" s="1"/>
  <c r="S167" i="3" a="1"/>
  <c r="S167" i="3" s="1"/>
  <c r="S85" i="3" a="1"/>
  <c r="S85" i="3" s="1"/>
  <c r="S114" i="3" a="1"/>
  <c r="S114" i="3" s="1"/>
  <c r="S122" i="3" a="1"/>
  <c r="S122" i="3" s="1"/>
  <c r="S88" i="3" a="1"/>
  <c r="S88" i="3" s="1"/>
  <c r="S95" i="3" a="1"/>
  <c r="S95" i="3" s="1"/>
  <c r="S103" i="3" a="1"/>
  <c r="S103" i="3" s="1"/>
  <c r="S123" i="3" a="1"/>
  <c r="S123" i="3" s="1"/>
  <c r="S130" i="3" a="1"/>
  <c r="S130" i="3" s="1"/>
  <c r="S94" i="3" a="1"/>
  <c r="S94" i="3" s="1"/>
  <c r="S119" i="3" a="1"/>
  <c r="S119" i="3" s="1"/>
  <c r="S69" i="3" a="1"/>
  <c r="S69" i="3" s="1"/>
  <c r="S75" i="3" a="1"/>
  <c r="S75" i="3" s="1"/>
  <c r="S84" i="3" a="1"/>
  <c r="S84" i="3" s="1"/>
  <c r="S104" i="3" a="1"/>
  <c r="S104" i="3" s="1"/>
  <c r="S124" i="3" a="1"/>
  <c r="S124" i="3" s="1"/>
  <c r="S65" i="3" a="1"/>
  <c r="S65" i="3" s="1"/>
  <c r="S83" i="3" a="1"/>
  <c r="S83" i="3" s="1"/>
  <c r="S90" i="3" a="1"/>
  <c r="S90" i="3" s="1"/>
  <c r="S108" i="3" a="1"/>
  <c r="S108" i="3" s="1"/>
  <c r="S87" i="3" a="1"/>
  <c r="S87" i="3" s="1"/>
  <c r="S93" i="3" a="1"/>
  <c r="S93" i="3" s="1"/>
  <c r="S113" i="3" a="1"/>
  <c r="S113" i="3" s="1"/>
  <c r="S74" i="3" a="1"/>
  <c r="S74" i="3" s="1"/>
  <c r="S105" i="3" a="1"/>
  <c r="S105" i="3" s="1"/>
  <c r="S110" i="3" a="1"/>
  <c r="S110" i="3" s="1"/>
  <c r="S117" i="3" a="1"/>
  <c r="S117" i="3" s="1"/>
  <c r="S120" i="3" a="1"/>
  <c r="S120" i="3" s="1"/>
  <c r="S68" i="3" a="1"/>
  <c r="S68" i="3" s="1"/>
  <c r="S77" i="3" a="1"/>
  <c r="S77" i="3" s="1"/>
  <c r="S92" i="3" a="1"/>
  <c r="S92" i="3" s="1"/>
  <c r="S97" i="3" a="1"/>
  <c r="S97" i="3" s="1"/>
  <c r="S98" i="3" a="1"/>
  <c r="S98" i="3" s="1"/>
  <c r="S99" i="3" a="1"/>
  <c r="S99" i="3" s="1"/>
  <c r="S100" i="3" a="1"/>
  <c r="S100" i="3" s="1"/>
  <c r="S115" i="3" a="1"/>
  <c r="S115" i="3" s="1"/>
  <c r="S73" i="3" a="1"/>
  <c r="S73" i="3" s="1"/>
  <c r="S78" i="3" a="1"/>
  <c r="S78" i="3" s="1"/>
  <c r="S138" i="3" a="1"/>
  <c r="S138" i="3" s="1"/>
  <c r="S148" i="3" a="1"/>
  <c r="S148" i="3" s="1"/>
  <c r="S170" i="3" a="1"/>
  <c r="S170" i="3" s="1"/>
  <c r="S179" i="3" a="1"/>
  <c r="S179" i="3" s="1"/>
  <c r="S185" i="3" a="1"/>
  <c r="S185" i="3" s="1"/>
  <c r="S205" i="3" a="1"/>
  <c r="S205" i="3" s="1"/>
  <c r="S210" i="3" a="1"/>
  <c r="S210" i="3" s="1"/>
  <c r="S215" i="3" a="1"/>
  <c r="S215" i="3" s="1"/>
  <c r="S222" i="3" a="1"/>
  <c r="S222" i="3" s="1"/>
  <c r="S228" i="3" a="1"/>
  <c r="S228" i="3" s="1"/>
  <c r="S153" i="3" a="1"/>
  <c r="S153" i="3" s="1"/>
  <c r="S155" i="3" a="1"/>
  <c r="S155" i="3" s="1"/>
  <c r="S160" i="3" a="1"/>
  <c r="S160" i="3" s="1"/>
  <c r="S175" i="3" a="1"/>
  <c r="S175" i="3" s="1"/>
  <c r="S198" i="3" a="1"/>
  <c r="S198" i="3" s="1"/>
  <c r="S107" i="3" a="1"/>
  <c r="S107" i="3" s="1"/>
  <c r="S127" i="3" a="1"/>
  <c r="S127" i="3" s="1"/>
  <c r="S134" i="3" a="1"/>
  <c r="S134" i="3" s="1"/>
  <c r="S143" i="3" a="1"/>
  <c r="S143" i="3" s="1"/>
  <c r="S165" i="3" a="1"/>
  <c r="S165" i="3" s="1"/>
  <c r="S182" i="3" a="1"/>
  <c r="S182" i="3" s="1"/>
  <c r="S184" i="3" a="1"/>
  <c r="S184" i="3" s="1"/>
  <c r="S187" i="3" a="1"/>
  <c r="S187" i="3" s="1"/>
  <c r="S154" i="3" a="1"/>
  <c r="S154" i="3" s="1"/>
  <c r="S159" i="3" a="1"/>
  <c r="S159" i="3" s="1"/>
  <c r="S172" i="3" a="1"/>
  <c r="S172" i="3" s="1"/>
  <c r="S180" i="3" a="1"/>
  <c r="S180" i="3" s="1"/>
  <c r="S140" i="3" a="1"/>
  <c r="S140" i="3" s="1"/>
  <c r="S145" i="3" a="1"/>
  <c r="S145" i="3" s="1"/>
  <c r="S152" i="3" a="1"/>
  <c r="S152" i="3" s="1"/>
  <c r="S169" i="3" a="1"/>
  <c r="S169" i="3" s="1"/>
  <c r="S118" i="3" a="1"/>
  <c r="S118" i="3" s="1"/>
  <c r="S128" i="3" a="1"/>
  <c r="S128" i="3" s="1"/>
  <c r="S147" i="3" a="1"/>
  <c r="S147" i="3" s="1"/>
  <c r="S158" i="3" a="1"/>
  <c r="S158" i="3" s="1"/>
  <c r="S125" i="3" a="1"/>
  <c r="S125" i="3" s="1"/>
  <c r="S137" i="3" a="1"/>
  <c r="S137" i="3" s="1"/>
  <c r="S150" i="3" a="1"/>
  <c r="S150" i="3" s="1"/>
  <c r="S164" i="3" a="1"/>
  <c r="S164" i="3" s="1"/>
  <c r="S173" i="3" a="1"/>
  <c r="S173" i="3" s="1"/>
  <c r="S177" i="3" a="1"/>
  <c r="S177" i="3" s="1"/>
  <c r="S135" i="3" a="1"/>
  <c r="S135" i="3" s="1"/>
  <c r="S139" i="3" a="1"/>
  <c r="S139" i="3" s="1"/>
  <c r="S142" i="3" a="1"/>
  <c r="S142" i="3" s="1"/>
  <c r="S144" i="3" a="1"/>
  <c r="S144" i="3" s="1"/>
  <c r="S157" i="3" a="1"/>
  <c r="S157" i="3" s="1"/>
  <c r="S163" i="3" a="1"/>
  <c r="S163" i="3" s="1"/>
  <c r="S178" i="3" a="1"/>
  <c r="S178" i="3" s="1"/>
  <c r="S183" i="3" a="1"/>
  <c r="S183" i="3" s="1"/>
  <c r="S132" i="3" a="1"/>
  <c r="S132" i="3" s="1"/>
  <c r="S230" i="3" a="1"/>
  <c r="S230" i="3" s="1"/>
  <c r="S255" i="3" a="1"/>
  <c r="S255" i="3" s="1"/>
  <c r="S258" i="3" a="1"/>
  <c r="S258" i="3" s="1"/>
  <c r="S264" i="3" a="1"/>
  <c r="S264" i="3" s="1"/>
  <c r="S267" i="3" a="1"/>
  <c r="S267" i="3" s="1"/>
  <c r="S270" i="3" a="1"/>
  <c r="S270" i="3" s="1"/>
  <c r="S275" i="3" a="1"/>
  <c r="S275" i="3" s="1"/>
  <c r="S277" i="3" a="1"/>
  <c r="S277" i="3" s="1"/>
  <c r="S278" i="3" a="1"/>
  <c r="S278" i="3" s="1"/>
  <c r="S279" i="3" a="1"/>
  <c r="S279" i="3" s="1"/>
  <c r="S280" i="3" a="1"/>
  <c r="S280" i="3" s="1"/>
  <c r="S282" i="3" a="1"/>
  <c r="S282" i="3" s="1"/>
  <c r="S283" i="3" a="1"/>
  <c r="S283" i="3" s="1"/>
  <c r="S284" i="3" a="1"/>
  <c r="S284" i="3" s="1"/>
  <c r="S285" i="3" a="1"/>
  <c r="S285" i="3" s="1"/>
  <c r="S294" i="3" a="1"/>
  <c r="S294" i="3" s="1"/>
  <c r="S174" i="3" a="1"/>
  <c r="S174" i="3" s="1"/>
  <c r="S203" i="3" a="1"/>
  <c r="S203" i="3" s="1"/>
  <c r="S208" i="3" a="1"/>
  <c r="S208" i="3" s="1"/>
  <c r="S213" i="3" a="1"/>
  <c r="S213" i="3" s="1"/>
  <c r="S217" i="3" a="1"/>
  <c r="S217" i="3" s="1"/>
  <c r="S219" i="3" a="1"/>
  <c r="S219" i="3" s="1"/>
  <c r="S189" i="3" a="1"/>
  <c r="S189" i="3" s="1"/>
  <c r="S190" i="3" a="1"/>
  <c r="S190" i="3" s="1"/>
  <c r="S192" i="3" a="1"/>
  <c r="S192" i="3" s="1"/>
  <c r="S195" i="3" a="1"/>
  <c r="S195" i="3" s="1"/>
  <c r="S233" i="3" a="1"/>
  <c r="S233" i="3" s="1"/>
  <c r="S235" i="3" a="1"/>
  <c r="S235" i="3" s="1"/>
  <c r="S238" i="3" a="1"/>
  <c r="S238" i="3" s="1"/>
  <c r="S197" i="3" a="1"/>
  <c r="S197" i="3" s="1"/>
  <c r="S224" i="3" a="1"/>
  <c r="S224" i="3" s="1"/>
  <c r="S243" i="3" a="1"/>
  <c r="S243" i="3" s="1"/>
  <c r="S249" i="3" a="1"/>
  <c r="S249" i="3" s="1"/>
  <c r="S200" i="3" a="1"/>
  <c r="S200" i="3" s="1"/>
  <c r="S248" i="3" a="1"/>
  <c r="S248" i="3" s="1"/>
  <c r="S162" i="3" a="1"/>
  <c r="S162" i="3" s="1"/>
  <c r="S193" i="3" a="1"/>
  <c r="S193" i="3" s="1"/>
  <c r="S202" i="3" a="1"/>
  <c r="S202" i="3" s="1"/>
  <c r="S212" i="3" a="1"/>
  <c r="S212" i="3" s="1"/>
  <c r="S218" i="3" a="1"/>
  <c r="S218" i="3" s="1"/>
  <c r="S220" i="3" a="1"/>
  <c r="S220" i="3" s="1"/>
  <c r="S245" i="3" a="1"/>
  <c r="S245" i="3" s="1"/>
  <c r="S209" i="3" a="1"/>
  <c r="S209" i="3" s="1"/>
  <c r="S229" i="3" a="1"/>
  <c r="S229" i="3" s="1"/>
  <c r="S239" i="3" a="1"/>
  <c r="S239" i="3" s="1"/>
  <c r="S188" i="3" a="1"/>
  <c r="S188" i="3" s="1"/>
  <c r="S207" i="3" a="1"/>
  <c r="S207" i="3" s="1"/>
  <c r="S214" i="3" a="1"/>
  <c r="S214" i="3" s="1"/>
  <c r="S204" i="3" a="1"/>
  <c r="S204" i="3" s="1"/>
  <c r="S227" i="3" a="1"/>
  <c r="S227" i="3" s="1"/>
  <c r="S234" i="3" a="1"/>
  <c r="S234" i="3" s="1"/>
  <c r="S194" i="3" a="1"/>
  <c r="S194" i="3" s="1"/>
  <c r="S225" i="3" a="1"/>
  <c r="S225" i="3" s="1"/>
  <c r="S262" i="3" a="1"/>
  <c r="S262" i="3" s="1"/>
  <c r="S269" i="3" a="1"/>
  <c r="S269" i="3" s="1"/>
  <c r="S272" i="3" a="1"/>
  <c r="S272" i="3" s="1"/>
  <c r="S287" i="3" a="1"/>
  <c r="S287" i="3" s="1"/>
  <c r="S314" i="3" a="1"/>
  <c r="S314" i="3" s="1"/>
  <c r="S357" i="3" a="1"/>
  <c r="S357" i="3" s="1"/>
  <c r="S302" i="3" a="1"/>
  <c r="S302" i="3" s="1"/>
  <c r="S310" i="3" a="1"/>
  <c r="S310" i="3" s="1"/>
  <c r="S315" i="3" a="1"/>
  <c r="S315" i="3" s="1"/>
  <c r="S263" i="3" a="1"/>
  <c r="S263" i="3" s="1"/>
  <c r="S292" i="3" a="1"/>
  <c r="S292" i="3" s="1"/>
  <c r="S300" i="3" a="1"/>
  <c r="S300" i="3" s="1"/>
  <c r="S232" i="3" a="1"/>
  <c r="S232" i="3" s="1"/>
  <c r="S237" i="3" a="1"/>
  <c r="S237" i="3" s="1"/>
  <c r="S242" i="3" a="1"/>
  <c r="S242" i="3" s="1"/>
  <c r="S274" i="3" a="1"/>
  <c r="S274" i="3" s="1"/>
  <c r="S288" i="3" a="1"/>
  <c r="S288" i="3" s="1"/>
  <c r="S298" i="3" a="1"/>
  <c r="S298" i="3" s="1"/>
  <c r="S305" i="3" a="1"/>
  <c r="S305" i="3" s="1"/>
  <c r="S199" i="3" a="1"/>
  <c r="S199" i="3" s="1"/>
  <c r="S223" i="3" a="1"/>
  <c r="S223" i="3" s="1"/>
  <c r="S254" i="3" a="1"/>
  <c r="S254" i="3" s="1"/>
  <c r="S265" i="3" a="1"/>
  <c r="S265" i="3" s="1"/>
  <c r="S244" i="3" a="1"/>
  <c r="S244" i="3" s="1"/>
  <c r="S289" i="3" a="1"/>
  <c r="S289" i="3" s="1"/>
  <c r="S293" i="3" a="1"/>
  <c r="S293" i="3" s="1"/>
  <c r="S303" i="3" a="1"/>
  <c r="S303" i="3" s="1"/>
  <c r="S307" i="3" a="1"/>
  <c r="S307" i="3" s="1"/>
  <c r="S250" i="3" a="1"/>
  <c r="S250" i="3" s="1"/>
  <c r="S253" i="3" a="1"/>
  <c r="S253" i="3" s="1"/>
  <c r="S259" i="3" a="1"/>
  <c r="S259" i="3" s="1"/>
  <c r="S257" i="3" a="1"/>
  <c r="S257" i="3" s="1"/>
  <c r="S273" i="3" a="1"/>
  <c r="S273" i="3" s="1"/>
  <c r="S247" i="3" a="1"/>
  <c r="S247" i="3" s="1"/>
  <c r="S260" i="3" a="1"/>
  <c r="S260" i="3" s="1"/>
  <c r="S290" i="3" a="1"/>
  <c r="S290" i="3" s="1"/>
  <c r="S299" i="3" a="1"/>
  <c r="S299" i="3" s="1"/>
  <c r="S168" i="3" a="1"/>
  <c r="S168" i="3" s="1"/>
  <c r="S240" i="3" a="1"/>
  <c r="S240" i="3" s="1"/>
  <c r="S252" i="3" a="1"/>
  <c r="S252" i="3" s="1"/>
  <c r="S268" i="3" a="1"/>
  <c r="S268" i="3" s="1"/>
  <c r="S297" i="3" a="1"/>
  <c r="S297" i="3" s="1"/>
  <c r="S308" i="3" a="1"/>
  <c r="S308" i="3" s="1"/>
  <c r="S317" i="3" a="1"/>
  <c r="S317" i="3" s="1"/>
  <c r="S327" i="3" a="1"/>
  <c r="S327" i="3" s="1"/>
  <c r="S343" i="3" a="1"/>
  <c r="S343" i="3" s="1"/>
  <c r="S358" i="3" a="1"/>
  <c r="S358" i="3" s="1"/>
  <c r="S380" i="3" a="1"/>
  <c r="S380" i="3" s="1"/>
  <c r="S385" i="3" a="1"/>
  <c r="S385" i="3" s="1"/>
  <c r="S392" i="3" a="1"/>
  <c r="S392" i="3" s="1"/>
  <c r="S398" i="3" a="1"/>
  <c r="S398" i="3" s="1"/>
  <c r="S420" i="3" a="1"/>
  <c r="S420" i="3" s="1"/>
  <c r="S304" i="3" a="1"/>
  <c r="S304" i="3" s="1"/>
  <c r="S339" i="3" a="1"/>
  <c r="S339" i="3" s="1"/>
  <c r="S350" i="3" a="1"/>
  <c r="S350" i="3" s="1"/>
  <c r="S355" i="3" a="1"/>
  <c r="S355" i="3" s="1"/>
  <c r="S370" i="3" a="1"/>
  <c r="S370" i="3" s="1"/>
  <c r="S325" i="3" a="1"/>
  <c r="S325" i="3" s="1"/>
  <c r="S334" i="3" a="1"/>
  <c r="S334" i="3" s="1"/>
  <c r="S360" i="3" a="1"/>
  <c r="S360" i="3" s="1"/>
  <c r="S375" i="3" a="1"/>
  <c r="S375" i="3" s="1"/>
  <c r="S295" i="3" a="1"/>
  <c r="S295" i="3" s="1"/>
  <c r="S319" i="3" a="1"/>
  <c r="S319" i="3" s="1"/>
  <c r="S322" i="3" a="1"/>
  <c r="S322" i="3" s="1"/>
  <c r="S332" i="3" a="1"/>
  <c r="S332" i="3" s="1"/>
  <c r="S309" i="3" a="1"/>
  <c r="S309" i="3" s="1"/>
  <c r="S320" i="3" a="1"/>
  <c r="S320" i="3" s="1"/>
  <c r="S330" i="3" a="1"/>
  <c r="S330" i="3" s="1"/>
  <c r="S352" i="3" a="1"/>
  <c r="S352" i="3" s="1"/>
  <c r="S362" i="3" a="1"/>
  <c r="S362" i="3" s="1"/>
  <c r="S368" i="3" a="1"/>
  <c r="S368" i="3" s="1"/>
  <c r="S369" i="3" a="1"/>
  <c r="S369" i="3" s="1"/>
  <c r="S313" i="3" a="1"/>
  <c r="S313" i="3" s="1"/>
  <c r="S323" i="3" a="1"/>
  <c r="S323" i="3" s="1"/>
  <c r="S337" i="3" a="1"/>
  <c r="S337" i="3" s="1"/>
  <c r="S340" i="3" a="1"/>
  <c r="S340" i="3" s="1"/>
  <c r="S367" i="3" a="1"/>
  <c r="S367" i="3" s="1"/>
  <c r="S328" i="3" a="1"/>
  <c r="S328" i="3" s="1"/>
  <c r="S353" i="3" a="1"/>
  <c r="S353" i="3" s="1"/>
  <c r="S318" i="3" a="1"/>
  <c r="S318" i="3" s="1"/>
  <c r="S335" i="3" a="1"/>
  <c r="S335" i="3" s="1"/>
  <c r="S354" i="3" a="1"/>
  <c r="S354" i="3" s="1"/>
  <c r="S359" i="3" a="1"/>
  <c r="S359" i="3" s="1"/>
  <c r="S365" i="3" a="1"/>
  <c r="S365" i="3" s="1"/>
  <c r="S324" i="3" a="1"/>
  <c r="S324" i="3" s="1"/>
  <c r="S333" i="3" a="1"/>
  <c r="S333" i="3" s="1"/>
  <c r="S312" i="3" a="1"/>
  <c r="S312" i="3" s="1"/>
  <c r="S338" i="3" a="1"/>
  <c r="S338" i="3" s="1"/>
  <c r="S347" i="3" a="1"/>
  <c r="S347" i="3" s="1"/>
  <c r="S348" i="3" a="1"/>
  <c r="S348" i="3" s="1"/>
  <c r="S364" i="3" a="1"/>
  <c r="S364" i="3" s="1"/>
  <c r="S363" i="3" a="1"/>
  <c r="S363" i="3" s="1"/>
  <c r="S394" i="3" a="1"/>
  <c r="S394" i="3" s="1"/>
  <c r="S419" i="3" a="1"/>
  <c r="S419" i="3" s="1"/>
  <c r="S453" i="3" a="1"/>
  <c r="S453" i="3" s="1"/>
  <c r="S459" i="3" a="1"/>
  <c r="S459" i="3" s="1"/>
  <c r="S460" i="3" a="1"/>
  <c r="S460" i="3" s="1"/>
  <c r="S465" i="3" a="1"/>
  <c r="S465" i="3" s="1"/>
  <c r="S474" i="3" a="1"/>
  <c r="S474" i="3" s="1"/>
  <c r="S483" i="3" a="1"/>
  <c r="S483" i="3" s="1"/>
  <c r="S342" i="3" a="1"/>
  <c r="S342" i="3" s="1"/>
  <c r="S378" i="3" a="1"/>
  <c r="S378" i="3" s="1"/>
  <c r="S409" i="3" a="1"/>
  <c r="S409" i="3" s="1"/>
  <c r="S418" i="3" a="1"/>
  <c r="S418" i="3" s="1"/>
  <c r="S427" i="3" a="1"/>
  <c r="S427" i="3" s="1"/>
  <c r="S434" i="3" a="1"/>
  <c r="S434" i="3" s="1"/>
  <c r="S435" i="3" a="1"/>
  <c r="S435" i="3" s="1"/>
  <c r="S379" i="3" a="1"/>
  <c r="S379" i="3" s="1"/>
  <c r="S383" i="3" a="1"/>
  <c r="S383" i="3" s="1"/>
  <c r="S399" i="3" a="1"/>
  <c r="S399" i="3" s="1"/>
  <c r="S402" i="3" a="1"/>
  <c r="S402" i="3" s="1"/>
  <c r="S412" i="3" a="1"/>
  <c r="S412" i="3" s="1"/>
  <c r="S349" i="3" a="1"/>
  <c r="S349" i="3" s="1"/>
  <c r="S377" i="3" a="1"/>
  <c r="S377" i="3" s="1"/>
  <c r="S417" i="3" a="1"/>
  <c r="S417" i="3" s="1"/>
  <c r="S388" i="3" a="1"/>
  <c r="S388" i="3" s="1"/>
  <c r="S432" i="3" a="1"/>
  <c r="S432" i="3" s="1"/>
  <c r="S344" i="3" a="1"/>
  <c r="S344" i="3" s="1"/>
  <c r="S393" i="3" a="1"/>
  <c r="S393" i="3" s="1"/>
  <c r="S395" i="3" a="1"/>
  <c r="S395" i="3" s="1"/>
  <c r="S423" i="3" a="1"/>
  <c r="S423" i="3" s="1"/>
  <c r="S424" i="3" a="1"/>
  <c r="S424" i="3" s="1"/>
  <c r="S425" i="3" a="1"/>
  <c r="S425" i="3" s="1"/>
  <c r="S329" i="3" a="1"/>
  <c r="S329" i="3" s="1"/>
  <c r="S373" i="3" a="1"/>
  <c r="S373" i="3" s="1"/>
  <c r="S390" i="3" a="1"/>
  <c r="S390" i="3" s="1"/>
  <c r="S405" i="3" a="1"/>
  <c r="S405" i="3" s="1"/>
  <c r="S408" i="3" a="1"/>
  <c r="S408" i="3" s="1"/>
  <c r="S415" i="3" a="1"/>
  <c r="S415" i="3" s="1"/>
  <c r="S422" i="3" a="1"/>
  <c r="S422" i="3" s="1"/>
  <c r="S345" i="3" a="1"/>
  <c r="S345" i="3" s="1"/>
  <c r="S397" i="3" a="1"/>
  <c r="S397" i="3" s="1"/>
  <c r="S404" i="3" a="1"/>
  <c r="S404" i="3" s="1"/>
  <c r="S374" i="3" a="1"/>
  <c r="S374" i="3" s="1"/>
  <c r="S384" i="3" a="1"/>
  <c r="S384" i="3" s="1"/>
  <c r="S414" i="3" a="1"/>
  <c r="S414" i="3" s="1"/>
  <c r="S372" i="3" a="1"/>
  <c r="S372" i="3" s="1"/>
  <c r="S382" i="3" a="1"/>
  <c r="S382" i="3" s="1"/>
  <c r="S387" i="3" a="1"/>
  <c r="S387" i="3" s="1"/>
  <c r="S389" i="3" a="1"/>
  <c r="S389" i="3" s="1"/>
  <c r="S410" i="3" a="1"/>
  <c r="S410" i="3" s="1"/>
  <c r="S400" i="3" a="1"/>
  <c r="S400" i="3" s="1"/>
  <c r="S407" i="3" a="1"/>
  <c r="S407" i="3" s="1"/>
  <c r="S413" i="3" a="1"/>
  <c r="S413" i="3" s="1"/>
  <c r="S438" i="3" a="1"/>
  <c r="S438" i="3" s="1"/>
  <c r="S449" i="3" a="1"/>
  <c r="S449" i="3" s="1"/>
  <c r="S458" i="3" a="1"/>
  <c r="S458" i="3" s="1"/>
  <c r="S472" i="3" a="1"/>
  <c r="S472" i="3" s="1"/>
  <c r="S484" i="3" a="1"/>
  <c r="S484" i="3" s="1"/>
  <c r="S487" i="3" a="1"/>
  <c r="S487" i="3" s="1"/>
  <c r="S445" i="3" a="1"/>
  <c r="S445" i="3" s="1"/>
  <c r="S480" i="3" a="1"/>
  <c r="S480" i="3" s="1"/>
  <c r="S493" i="3" a="1"/>
  <c r="S493" i="3" s="1"/>
  <c r="S494" i="3" a="1"/>
  <c r="S494" i="3" s="1"/>
  <c r="S495" i="3" a="1"/>
  <c r="S495" i="3" s="1"/>
  <c r="S497" i="3" a="1"/>
  <c r="S497" i="3" s="1"/>
  <c r="S503" i="3" a="1"/>
  <c r="S503" i="3" s="1"/>
  <c r="S509" i="3" a="1"/>
  <c r="S509" i="3" s="1"/>
  <c r="S515" i="3" a="1"/>
  <c r="S515" i="3" s="1"/>
  <c r="S452" i="3" a="1"/>
  <c r="S452" i="3" s="1"/>
  <c r="S455" i="3" a="1"/>
  <c r="S455" i="3" s="1"/>
  <c r="S467" i="3" a="1"/>
  <c r="S467" i="3" s="1"/>
  <c r="S485" i="3" a="1"/>
  <c r="S485" i="3" s="1"/>
  <c r="S492" i="3" a="1"/>
  <c r="S492" i="3" s="1"/>
  <c r="S528" i="3" a="1"/>
  <c r="S528" i="3" s="1"/>
  <c r="S439" i="3" a="1"/>
  <c r="S439" i="3" s="1"/>
  <c r="S448" i="3" a="1"/>
  <c r="S448" i="3" s="1"/>
  <c r="S462" i="3" a="1"/>
  <c r="S462" i="3" s="1"/>
  <c r="S469" i="3" a="1"/>
  <c r="S469" i="3" s="1"/>
  <c r="S477" i="3" a="1"/>
  <c r="S477" i="3" s="1"/>
  <c r="S502" i="3" a="1"/>
  <c r="S502" i="3" s="1"/>
  <c r="S444" i="3" a="1"/>
  <c r="S444" i="3" s="1"/>
  <c r="S457" i="3" a="1"/>
  <c r="S457" i="3" s="1"/>
  <c r="S464" i="3" a="1"/>
  <c r="S464" i="3" s="1"/>
  <c r="S475" i="3" a="1"/>
  <c r="S475" i="3" s="1"/>
  <c r="S440" i="3" a="1"/>
  <c r="S440" i="3" s="1"/>
  <c r="S447" i="3" a="1"/>
  <c r="S447" i="3" s="1"/>
  <c r="S473" i="3" a="1"/>
  <c r="S473" i="3" s="1"/>
  <c r="S479" i="3" a="1"/>
  <c r="S479" i="3" s="1"/>
  <c r="S482" i="3" a="1"/>
  <c r="S482" i="3" s="1"/>
  <c r="S490" i="3" a="1"/>
  <c r="S490" i="3" s="1"/>
  <c r="S443" i="3" a="1"/>
  <c r="S443" i="3" s="1"/>
  <c r="S428" i="3" a="1"/>
  <c r="S428" i="3" s="1"/>
  <c r="S433" i="3" a="1"/>
  <c r="S433" i="3" s="1"/>
  <c r="S437" i="3" a="1"/>
  <c r="S437" i="3" s="1"/>
  <c r="S450" i="3" a="1"/>
  <c r="S450" i="3" s="1"/>
  <c r="S454" i="3" a="1"/>
  <c r="S454" i="3" s="1"/>
  <c r="S463" i="3" a="1"/>
  <c r="S463" i="3" s="1"/>
  <c r="S489" i="3" a="1"/>
  <c r="S489" i="3" s="1"/>
  <c r="S403" i="3" a="1"/>
  <c r="S403" i="3" s="1"/>
  <c r="S429" i="3" a="1"/>
  <c r="S429" i="3" s="1"/>
  <c r="S468" i="3" a="1"/>
  <c r="S468" i="3" s="1"/>
  <c r="S478" i="3" a="1"/>
  <c r="S478" i="3" s="1"/>
  <c r="S488" i="3" a="1"/>
  <c r="S488" i="3" s="1"/>
  <c r="S524" i="3" a="1"/>
  <c r="S524" i="3" s="1"/>
  <c r="S545" i="3" a="1"/>
  <c r="S545" i="3" s="1"/>
  <c r="AS545" i="3" s="1"/>
  <c r="S517" i="3" a="1"/>
  <c r="S517" i="3" s="1"/>
  <c r="S525" i="3" a="1"/>
  <c r="S525" i="3" s="1"/>
  <c r="S540" i="3" a="1"/>
  <c r="S540" i="3" s="1"/>
  <c r="S518" i="3" a="1"/>
  <c r="S518" i="3" s="1"/>
  <c r="S530" i="3" a="1"/>
  <c r="S530" i="3" s="1"/>
  <c r="S535" i="3" a="1"/>
  <c r="S535" i="3" s="1"/>
  <c r="S49" i="3" a="1"/>
  <c r="S49" i="3" s="1"/>
  <c r="S510" i="3" a="1"/>
  <c r="S510" i="3" s="1"/>
  <c r="S519" i="3" a="1"/>
  <c r="S519" i="3" s="1"/>
  <c r="S539" i="3" a="1"/>
  <c r="S539" i="3" s="1"/>
  <c r="S430" i="3" a="1"/>
  <c r="S430" i="3" s="1"/>
  <c r="S498" i="3" a="1"/>
  <c r="S498" i="3" s="1"/>
  <c r="S520" i="3" a="1"/>
  <c r="S520" i="3" s="1"/>
  <c r="S527" i="3" a="1"/>
  <c r="S527" i="3" s="1"/>
  <c r="S529" i="3" a="1"/>
  <c r="S529" i="3" s="1"/>
  <c r="S534" i="3" a="1"/>
  <c r="S534" i="3" s="1"/>
  <c r="S544" i="3" a="1"/>
  <c r="S544" i="3" s="1"/>
  <c r="S52" i="3" a="1"/>
  <c r="S52" i="3" s="1"/>
  <c r="S442" i="3" a="1"/>
  <c r="S442" i="3" s="1"/>
  <c r="S512" i="3" a="1"/>
  <c r="S512" i="3" s="1"/>
  <c r="S538" i="3" a="1"/>
  <c r="S538" i="3" s="1"/>
  <c r="S53" i="3" a="1"/>
  <c r="S53" i="3" s="1"/>
  <c r="S54" i="3" a="1"/>
  <c r="S54" i="3" s="1"/>
  <c r="S55" i="3" a="1"/>
  <c r="S55" i="3" s="1"/>
  <c r="S500" i="3" a="1"/>
  <c r="S500" i="3" s="1"/>
  <c r="S504" i="3" a="1"/>
  <c r="S504" i="3" s="1"/>
  <c r="S513" i="3" a="1"/>
  <c r="S513" i="3" s="1"/>
  <c r="S533" i="3" a="1"/>
  <c r="S533" i="3" s="1"/>
  <c r="S470" i="3" a="1"/>
  <c r="S470" i="3" s="1"/>
  <c r="S505" i="3" a="1"/>
  <c r="S505" i="3" s="1"/>
  <c r="S514" i="3" a="1"/>
  <c r="S514" i="3" s="1"/>
  <c r="S532" i="3" a="1"/>
  <c r="S532" i="3" s="1"/>
  <c r="S543" i="3" a="1"/>
  <c r="S543" i="3" s="1"/>
  <c r="S507" i="3" a="1"/>
  <c r="S507" i="3" s="1"/>
  <c r="S522" i="3" a="1"/>
  <c r="S522" i="3" s="1"/>
  <c r="S508" i="3" a="1"/>
  <c r="S508" i="3" s="1"/>
  <c r="S523" i="3" a="1"/>
  <c r="S523" i="3" s="1"/>
  <c r="S537" i="3" a="1"/>
  <c r="S537" i="3" s="1"/>
  <c r="S542" i="3" a="1"/>
  <c r="S542" i="3" s="1"/>
  <c r="S47" i="3" a="1"/>
  <c r="S47" i="3" s="1"/>
  <c r="S499" i="3" a="1"/>
  <c r="S499" i="3" s="1"/>
  <c r="S50" i="3" a="1"/>
  <c r="S50" i="3" s="1"/>
  <c r="S48" i="3" a="1"/>
  <c r="S48" i="3" s="1"/>
  <c r="Y29" i="3"/>
  <c r="Y57" i="3" a="1"/>
  <c r="Y57" i="3" s="1"/>
  <c r="Y62" i="3" a="1"/>
  <c r="Y62" i="3" s="1"/>
  <c r="Y78" i="3" a="1"/>
  <c r="Y78" i="3" s="1"/>
  <c r="Y87" i="3" a="1"/>
  <c r="Y87" i="3" s="1"/>
  <c r="Y63" i="3" a="1"/>
  <c r="Y63" i="3" s="1"/>
  <c r="Y69" i="3" a="1"/>
  <c r="Y69" i="3" s="1"/>
  <c r="Y77" i="3" a="1"/>
  <c r="Y77" i="3" s="1"/>
  <c r="Y74" i="3" a="1"/>
  <c r="Y74" i="3" s="1"/>
  <c r="Y64" i="3" a="1"/>
  <c r="Y64" i="3" s="1"/>
  <c r="Y58" i="3" a="1"/>
  <c r="Y58" i="3" s="1"/>
  <c r="Y65" i="3" a="1"/>
  <c r="Y65" i="3" s="1"/>
  <c r="Y59" i="3" a="1"/>
  <c r="Y59" i="3" s="1"/>
  <c r="Y60" i="3" a="1"/>
  <c r="Y60" i="3" s="1"/>
  <c r="Y67" i="3" a="1"/>
  <c r="Y67" i="3" s="1"/>
  <c r="Y84" i="3" a="1"/>
  <c r="Y84" i="3" s="1"/>
  <c r="Y94" i="3" a="1"/>
  <c r="Y94" i="3" s="1"/>
  <c r="Y108" i="3" a="1"/>
  <c r="Y108" i="3" s="1"/>
  <c r="Y125" i="3" a="1"/>
  <c r="Y125" i="3" s="1"/>
  <c r="Y132" i="3" a="1"/>
  <c r="Y132" i="3" s="1"/>
  <c r="Y144" i="3" a="1"/>
  <c r="Y144" i="3" s="1"/>
  <c r="Y148" i="3" a="1"/>
  <c r="Y148" i="3" s="1"/>
  <c r="Y168" i="3" a="1"/>
  <c r="Y168" i="3" s="1"/>
  <c r="Y90" i="3" a="1"/>
  <c r="Y90" i="3" s="1"/>
  <c r="Y105" i="3" a="1"/>
  <c r="Y105" i="3" s="1"/>
  <c r="Y68" i="3" a="1"/>
  <c r="Y68" i="3" s="1"/>
  <c r="Y83" i="3" a="1"/>
  <c r="Y83" i="3" s="1"/>
  <c r="Y97" i="3" a="1"/>
  <c r="Y97" i="3" s="1"/>
  <c r="Y98" i="3" a="1"/>
  <c r="Y98" i="3" s="1"/>
  <c r="Y99" i="3" a="1"/>
  <c r="Y99" i="3" s="1"/>
  <c r="Y100" i="3" a="1"/>
  <c r="Y100" i="3" s="1"/>
  <c r="Y110" i="3" a="1"/>
  <c r="Y110" i="3" s="1"/>
  <c r="Y113" i="3" a="1"/>
  <c r="Y113" i="3" s="1"/>
  <c r="Y117" i="3" a="1"/>
  <c r="Y117" i="3" s="1"/>
  <c r="Y120" i="3" a="1"/>
  <c r="Y120" i="3" s="1"/>
  <c r="Y70" i="3" a="1"/>
  <c r="Y70" i="3" s="1"/>
  <c r="Y93" i="3" a="1"/>
  <c r="Y93" i="3" s="1"/>
  <c r="Y82" i="3" a="1"/>
  <c r="Y82" i="3" s="1"/>
  <c r="Y92" i="3" a="1"/>
  <c r="Y92" i="3" s="1"/>
  <c r="Y115" i="3" a="1"/>
  <c r="Y115" i="3" s="1"/>
  <c r="Y127" i="3" a="1"/>
  <c r="Y127" i="3" s="1"/>
  <c r="Y73" i="3" a="1"/>
  <c r="Y73" i="3" s="1"/>
  <c r="Y89" i="3" a="1"/>
  <c r="Y89" i="3" s="1"/>
  <c r="Y102" i="3" a="1"/>
  <c r="Y102" i="3" s="1"/>
  <c r="Y107" i="3" a="1"/>
  <c r="Y107" i="3" s="1"/>
  <c r="Y118" i="3" a="1"/>
  <c r="Y118" i="3" s="1"/>
  <c r="Y75" i="3" a="1"/>
  <c r="Y75" i="3" s="1"/>
  <c r="Y109" i="3" a="1"/>
  <c r="Y109" i="3" s="1"/>
  <c r="Y122" i="3" a="1"/>
  <c r="Y122" i="3" s="1"/>
  <c r="Y72" i="3" a="1"/>
  <c r="Y72" i="3" s="1"/>
  <c r="Y79" i="3" a="1"/>
  <c r="Y79" i="3" s="1"/>
  <c r="Y103" i="3" a="1"/>
  <c r="Y103" i="3" s="1"/>
  <c r="Y112" i="3" a="1"/>
  <c r="Y112" i="3" s="1"/>
  <c r="Y85" i="3" a="1"/>
  <c r="Y85" i="3" s="1"/>
  <c r="Y114" i="3" a="1"/>
  <c r="Y114" i="3" s="1"/>
  <c r="Y88" i="3" a="1"/>
  <c r="Y88" i="3" s="1"/>
  <c r="Y95" i="3" a="1"/>
  <c r="Y95" i="3" s="1"/>
  <c r="Y119" i="3" a="1"/>
  <c r="Y119" i="3" s="1"/>
  <c r="Y143" i="3" a="1"/>
  <c r="Y143" i="3" s="1"/>
  <c r="Y172" i="3" a="1"/>
  <c r="Y172" i="3" s="1"/>
  <c r="Y184" i="3" a="1"/>
  <c r="Y184" i="3" s="1"/>
  <c r="Y192" i="3" a="1"/>
  <c r="Y192" i="3" s="1"/>
  <c r="Y203" i="3" a="1"/>
  <c r="Y203" i="3" s="1"/>
  <c r="Y240" i="3" a="1"/>
  <c r="Y240" i="3" s="1"/>
  <c r="Y145" i="3" a="1"/>
  <c r="Y145" i="3" s="1"/>
  <c r="Y147" i="3" a="1"/>
  <c r="Y147" i="3" s="1"/>
  <c r="Y165" i="3" a="1"/>
  <c r="Y165" i="3" s="1"/>
  <c r="Y180" i="3" a="1"/>
  <c r="Y180" i="3" s="1"/>
  <c r="Y130" i="3" a="1"/>
  <c r="Y130" i="3" s="1"/>
  <c r="Y140" i="3" a="1"/>
  <c r="Y140" i="3" s="1"/>
  <c r="Y150" i="3" a="1"/>
  <c r="Y150" i="3" s="1"/>
  <c r="Y152" i="3" a="1"/>
  <c r="Y152" i="3" s="1"/>
  <c r="Y154" i="3" a="1"/>
  <c r="Y154" i="3" s="1"/>
  <c r="Y159" i="3" a="1"/>
  <c r="Y159" i="3" s="1"/>
  <c r="Y169" i="3" a="1"/>
  <c r="Y169" i="3" s="1"/>
  <c r="Y177" i="3" a="1"/>
  <c r="Y177" i="3" s="1"/>
  <c r="Y193" i="3" a="1"/>
  <c r="Y193" i="3" s="1"/>
  <c r="Y137" i="3" a="1"/>
  <c r="Y137" i="3" s="1"/>
  <c r="Y142" i="3" a="1"/>
  <c r="Y142" i="3" s="1"/>
  <c r="Y173" i="3" a="1"/>
  <c r="Y173" i="3" s="1"/>
  <c r="Y135" i="3" a="1"/>
  <c r="Y135" i="3" s="1"/>
  <c r="Y139" i="3" a="1"/>
  <c r="Y139" i="3" s="1"/>
  <c r="Y158" i="3" a="1"/>
  <c r="Y158" i="3" s="1"/>
  <c r="Y178" i="3" a="1"/>
  <c r="Y178" i="3" s="1"/>
  <c r="Y183" i="3" a="1"/>
  <c r="Y183" i="3" s="1"/>
  <c r="Y164" i="3" a="1"/>
  <c r="Y164" i="3" s="1"/>
  <c r="Y174" i="3" a="1"/>
  <c r="Y174" i="3" s="1"/>
  <c r="Y129" i="3" a="1"/>
  <c r="Y129" i="3" s="1"/>
  <c r="Y157" i="3" a="1"/>
  <c r="Y157" i="3" s="1"/>
  <c r="Y163" i="3" a="1"/>
  <c r="Y163" i="3" s="1"/>
  <c r="Y170" i="3" a="1"/>
  <c r="Y170" i="3" s="1"/>
  <c r="Y123" i="3" a="1"/>
  <c r="Y123" i="3" s="1"/>
  <c r="Y133" i="3" a="1"/>
  <c r="Y133" i="3" s="1"/>
  <c r="Y179" i="3" a="1"/>
  <c r="Y179" i="3" s="1"/>
  <c r="Y153" i="3" a="1"/>
  <c r="Y153" i="3" s="1"/>
  <c r="Y162" i="3" a="1"/>
  <c r="Y162" i="3" s="1"/>
  <c r="Y80" i="3" a="1"/>
  <c r="Y80" i="3" s="1"/>
  <c r="Y104" i="3" a="1"/>
  <c r="Y104" i="3" s="1"/>
  <c r="Y167" i="3" a="1"/>
  <c r="Y167" i="3" s="1"/>
  <c r="Y175" i="3" a="1"/>
  <c r="Y175" i="3" s="1"/>
  <c r="Y128" i="3" a="1"/>
  <c r="Y128" i="3" s="1"/>
  <c r="Y138" i="3" a="1"/>
  <c r="Y138" i="3" s="1"/>
  <c r="Y197" i="3" a="1"/>
  <c r="Y197" i="3" s="1"/>
  <c r="Y200" i="3" a="1"/>
  <c r="Y200" i="3" s="1"/>
  <c r="Y205" i="3" a="1"/>
  <c r="Y205" i="3" s="1"/>
  <c r="Y212" i="3" a="1"/>
  <c r="Y212" i="3" s="1"/>
  <c r="Y222" i="3" a="1"/>
  <c r="Y222" i="3" s="1"/>
  <c r="Y224" i="3" a="1"/>
  <c r="Y224" i="3" s="1"/>
  <c r="Y275" i="3" a="1"/>
  <c r="Y275" i="3" s="1"/>
  <c r="Y277" i="3" a="1"/>
  <c r="Y277" i="3" s="1"/>
  <c r="Y278" i="3" a="1"/>
  <c r="Y278" i="3" s="1"/>
  <c r="Y279" i="3" a="1"/>
  <c r="Y279" i="3" s="1"/>
  <c r="Y280" i="3" a="1"/>
  <c r="Y280" i="3" s="1"/>
  <c r="Y282" i="3" a="1"/>
  <c r="Y282" i="3" s="1"/>
  <c r="Y283" i="3" a="1"/>
  <c r="Y283" i="3" s="1"/>
  <c r="Y284" i="3" a="1"/>
  <c r="Y284" i="3" s="1"/>
  <c r="Y160" i="3" a="1"/>
  <c r="Y160" i="3" s="1"/>
  <c r="Y220" i="3" a="1"/>
  <c r="Y220" i="3" s="1"/>
  <c r="Y124" i="3" a="1"/>
  <c r="Y124" i="3" s="1"/>
  <c r="Y202" i="3" a="1"/>
  <c r="Y202" i="3" s="1"/>
  <c r="Y207" i="3" a="1"/>
  <c r="Y207" i="3" s="1"/>
  <c r="Y229" i="3" a="1"/>
  <c r="Y229" i="3" s="1"/>
  <c r="Y239" i="3" a="1"/>
  <c r="Y239" i="3" s="1"/>
  <c r="Y198" i="3" a="1"/>
  <c r="Y198" i="3" s="1"/>
  <c r="Y214" i="3" a="1"/>
  <c r="Y214" i="3" s="1"/>
  <c r="Y218" i="3" a="1"/>
  <c r="Y218" i="3" s="1"/>
  <c r="Y234" i="3" a="1"/>
  <c r="Y234" i="3" s="1"/>
  <c r="Y245" i="3" a="1"/>
  <c r="Y245" i="3" s="1"/>
  <c r="Y248" i="3" a="1"/>
  <c r="Y248" i="3" s="1"/>
  <c r="Y194" i="3" a="1"/>
  <c r="Y194" i="3" s="1"/>
  <c r="Y209" i="3" a="1"/>
  <c r="Y209" i="3" s="1"/>
  <c r="Y227" i="3" a="1"/>
  <c r="Y227" i="3" s="1"/>
  <c r="Y225" i="3" a="1"/>
  <c r="Y225" i="3" s="1"/>
  <c r="Y232" i="3" a="1"/>
  <c r="Y232" i="3" s="1"/>
  <c r="Y237" i="3" a="1"/>
  <c r="Y237" i="3" s="1"/>
  <c r="Y242" i="3" a="1"/>
  <c r="Y242" i="3" s="1"/>
  <c r="Y247" i="3" a="1"/>
  <c r="Y247" i="3" s="1"/>
  <c r="Y134" i="3" a="1"/>
  <c r="Y134" i="3" s="1"/>
  <c r="Y190" i="3" a="1"/>
  <c r="Y190" i="3" s="1"/>
  <c r="Y204" i="3" a="1"/>
  <c r="Y204" i="3" s="1"/>
  <c r="Y223" i="3" a="1"/>
  <c r="Y223" i="3" s="1"/>
  <c r="Y244" i="3" a="1"/>
  <c r="Y244" i="3" s="1"/>
  <c r="Y195" i="3" a="1"/>
  <c r="Y195" i="3" s="1"/>
  <c r="Y199" i="3" a="1"/>
  <c r="Y199" i="3" s="1"/>
  <c r="Y213" i="3" a="1"/>
  <c r="Y213" i="3" s="1"/>
  <c r="Y219" i="3" a="1"/>
  <c r="Y219" i="3" s="1"/>
  <c r="Y149" i="3" a="1"/>
  <c r="Y149" i="3" s="1"/>
  <c r="Y182" i="3" a="1"/>
  <c r="Y182" i="3" s="1"/>
  <c r="Y217" i="3" a="1"/>
  <c r="Y217" i="3" s="1"/>
  <c r="Y228" i="3" a="1"/>
  <c r="Y228" i="3" s="1"/>
  <c r="Y230" i="3" a="1"/>
  <c r="Y230" i="3" s="1"/>
  <c r="Y189" i="3" a="1"/>
  <c r="Y189" i="3" s="1"/>
  <c r="Y208" i="3" a="1"/>
  <c r="Y208" i="3" s="1"/>
  <c r="Y235" i="3" a="1"/>
  <c r="Y235" i="3" s="1"/>
  <c r="Y185" i="3" a="1"/>
  <c r="Y185" i="3" s="1"/>
  <c r="Y210" i="3" a="1"/>
  <c r="Y210" i="3" s="1"/>
  <c r="Y215" i="3" a="1"/>
  <c r="Y215" i="3" s="1"/>
  <c r="Y238" i="3" a="1"/>
  <c r="Y238" i="3" s="1"/>
  <c r="Y257" i="3" a="1"/>
  <c r="Y257" i="3" s="1"/>
  <c r="Y258" i="3" a="1"/>
  <c r="Y258" i="3" s="1"/>
  <c r="Y265" i="3" a="1"/>
  <c r="Y265" i="3" s="1"/>
  <c r="Y293" i="3" a="1"/>
  <c r="Y293" i="3" s="1"/>
  <c r="Y312" i="3" a="1"/>
  <c r="Y312" i="3" s="1"/>
  <c r="Y317" i="3" a="1"/>
  <c r="Y317" i="3" s="1"/>
  <c r="Y342" i="3" a="1"/>
  <c r="Y342" i="3" s="1"/>
  <c r="Y354" i="3" a="1"/>
  <c r="Y354" i="3" s="1"/>
  <c r="Y289" i="3" a="1"/>
  <c r="Y289" i="3" s="1"/>
  <c r="Y303" i="3" a="1"/>
  <c r="Y303" i="3" s="1"/>
  <c r="Y307" i="3" a="1"/>
  <c r="Y307" i="3" s="1"/>
  <c r="Y318" i="3" a="1"/>
  <c r="Y318" i="3" s="1"/>
  <c r="Y252" i="3" a="1"/>
  <c r="Y252" i="3" s="1"/>
  <c r="Y253" i="3" a="1"/>
  <c r="Y253" i="3" s="1"/>
  <c r="Y259" i="3" a="1"/>
  <c r="Y259" i="3" s="1"/>
  <c r="Y273" i="3" a="1"/>
  <c r="Y273" i="3" s="1"/>
  <c r="Y260" i="3" a="1"/>
  <c r="Y260" i="3" s="1"/>
  <c r="Y267" i="3" a="1"/>
  <c r="Y267" i="3" s="1"/>
  <c r="Y294" i="3" a="1"/>
  <c r="Y294" i="3" s="1"/>
  <c r="Y187" i="3" a="1"/>
  <c r="Y187" i="3" s="1"/>
  <c r="Y290" i="3" a="1"/>
  <c r="Y290" i="3" s="1"/>
  <c r="Y299" i="3" a="1"/>
  <c r="Y299" i="3" s="1"/>
  <c r="Y188" i="3" a="1"/>
  <c r="Y188" i="3" s="1"/>
  <c r="Y249" i="3" a="1"/>
  <c r="Y249" i="3" s="1"/>
  <c r="Y268" i="3" a="1"/>
  <c r="Y268" i="3" s="1"/>
  <c r="Y285" i="3" a="1"/>
  <c r="Y285" i="3" s="1"/>
  <c r="Y297" i="3" a="1"/>
  <c r="Y297" i="3" s="1"/>
  <c r="Y309" i="3" a="1"/>
  <c r="Y309" i="3" s="1"/>
  <c r="Y233" i="3" a="1"/>
  <c r="Y233" i="3" s="1"/>
  <c r="Y269" i="3" a="1"/>
  <c r="Y269" i="3" s="1"/>
  <c r="Y304" i="3" a="1"/>
  <c r="Y304" i="3" s="1"/>
  <c r="Y155" i="3" a="1"/>
  <c r="Y155" i="3" s="1"/>
  <c r="Y255" i="3" a="1"/>
  <c r="Y255" i="3" s="1"/>
  <c r="Y262" i="3" a="1"/>
  <c r="Y262" i="3" s="1"/>
  <c r="Y272" i="3" a="1"/>
  <c r="Y272" i="3" s="1"/>
  <c r="Y287" i="3" a="1"/>
  <c r="Y287" i="3" s="1"/>
  <c r="Y295" i="3" a="1"/>
  <c r="Y295" i="3" s="1"/>
  <c r="Y243" i="3" a="1"/>
  <c r="Y243" i="3" s="1"/>
  <c r="Y263" i="3" a="1"/>
  <c r="Y263" i="3" s="1"/>
  <c r="Y270" i="3" a="1"/>
  <c r="Y270" i="3" s="1"/>
  <c r="Y302" i="3" a="1"/>
  <c r="Y302" i="3" s="1"/>
  <c r="Y250" i="3" a="1"/>
  <c r="Y250" i="3" s="1"/>
  <c r="Y254" i="3" a="1"/>
  <c r="Y254" i="3" s="1"/>
  <c r="Y274" i="3" a="1"/>
  <c r="Y274" i="3" s="1"/>
  <c r="Y300" i="3" a="1"/>
  <c r="Y300" i="3" s="1"/>
  <c r="Y305" i="3" a="1"/>
  <c r="Y305" i="3" s="1"/>
  <c r="Y264" i="3" a="1"/>
  <c r="Y264" i="3" s="1"/>
  <c r="Y288" i="3" a="1"/>
  <c r="Y288" i="3" s="1"/>
  <c r="Y292" i="3" a="1"/>
  <c r="Y292" i="3" s="1"/>
  <c r="Y330" i="3" a="1"/>
  <c r="Y330" i="3" s="1"/>
  <c r="Y337" i="3" a="1"/>
  <c r="Y337" i="3" s="1"/>
  <c r="Y340" i="3" a="1"/>
  <c r="Y340" i="3" s="1"/>
  <c r="Y353" i="3" a="1"/>
  <c r="Y353" i="3" s="1"/>
  <c r="Y375" i="3" a="1"/>
  <c r="Y375" i="3" s="1"/>
  <c r="Y383" i="3" a="1"/>
  <c r="Y383" i="3" s="1"/>
  <c r="Y427" i="3" a="1"/>
  <c r="Y427" i="3" s="1"/>
  <c r="Y315" i="3" a="1"/>
  <c r="Y315" i="3" s="1"/>
  <c r="Y328" i="3" a="1"/>
  <c r="Y328" i="3" s="1"/>
  <c r="Y367" i="3" a="1"/>
  <c r="Y367" i="3" s="1"/>
  <c r="Y368" i="3" a="1"/>
  <c r="Y368" i="3" s="1"/>
  <c r="Y374" i="3" a="1"/>
  <c r="Y374" i="3" s="1"/>
  <c r="Y335" i="3" a="1"/>
  <c r="Y335" i="3" s="1"/>
  <c r="Y373" i="3" a="1"/>
  <c r="Y373" i="3" s="1"/>
  <c r="Y378" i="3" a="1"/>
  <c r="Y378" i="3" s="1"/>
  <c r="Y308" i="3" a="1"/>
  <c r="Y308" i="3" s="1"/>
  <c r="Y347" i="3" a="1"/>
  <c r="Y347" i="3" s="1"/>
  <c r="Y359" i="3" a="1"/>
  <c r="Y359" i="3" s="1"/>
  <c r="Y324" i="3" a="1"/>
  <c r="Y324" i="3" s="1"/>
  <c r="Y333" i="3" a="1"/>
  <c r="Y333" i="3" s="1"/>
  <c r="Y338" i="3" a="1"/>
  <c r="Y338" i="3" s="1"/>
  <c r="Y344" i="3" a="1"/>
  <c r="Y344" i="3" s="1"/>
  <c r="Y348" i="3" a="1"/>
  <c r="Y348" i="3" s="1"/>
  <c r="Y372" i="3" a="1"/>
  <c r="Y372" i="3" s="1"/>
  <c r="Y343" i="3" a="1"/>
  <c r="Y343" i="3" s="1"/>
  <c r="Y345" i="3" a="1"/>
  <c r="Y345" i="3" s="1"/>
  <c r="Y349" i="3" a="1"/>
  <c r="Y349" i="3" s="1"/>
  <c r="Y357" i="3" a="1"/>
  <c r="Y357" i="3" s="1"/>
  <c r="Y364" i="3" a="1"/>
  <c r="Y364" i="3" s="1"/>
  <c r="Y365" i="3" a="1"/>
  <c r="Y365" i="3" s="1"/>
  <c r="Y314" i="3" a="1"/>
  <c r="Y314" i="3" s="1"/>
  <c r="Y329" i="3" a="1"/>
  <c r="Y329" i="3" s="1"/>
  <c r="Y350" i="3" a="1"/>
  <c r="Y350" i="3" s="1"/>
  <c r="Y363" i="3" a="1"/>
  <c r="Y363" i="3" s="1"/>
  <c r="Y327" i="3" a="1"/>
  <c r="Y327" i="3" s="1"/>
  <c r="Y339" i="3" a="1"/>
  <c r="Y339" i="3" s="1"/>
  <c r="Y355" i="3" a="1"/>
  <c r="Y355" i="3" s="1"/>
  <c r="Y358" i="3" a="1"/>
  <c r="Y358" i="3" s="1"/>
  <c r="Y313" i="3" a="1"/>
  <c r="Y313" i="3" s="1"/>
  <c r="Y319" i="3" a="1"/>
  <c r="Y319" i="3" s="1"/>
  <c r="Y325" i="3" a="1"/>
  <c r="Y325" i="3" s="1"/>
  <c r="Y334" i="3" a="1"/>
  <c r="Y334" i="3" s="1"/>
  <c r="Y320" i="3" a="1"/>
  <c r="Y320" i="3" s="1"/>
  <c r="Y322" i="3" a="1"/>
  <c r="Y322" i="3" s="1"/>
  <c r="Y323" i="3" a="1"/>
  <c r="Y323" i="3" s="1"/>
  <c r="Y332" i="3" a="1"/>
  <c r="Y332" i="3" s="1"/>
  <c r="Y352" i="3" a="1"/>
  <c r="Y352" i="3" s="1"/>
  <c r="Y360" i="3" a="1"/>
  <c r="Y360" i="3" s="1"/>
  <c r="Y298" i="3" a="1"/>
  <c r="Y298" i="3" s="1"/>
  <c r="Y398" i="3" a="1"/>
  <c r="Y398" i="3" s="1"/>
  <c r="Y417" i="3" a="1"/>
  <c r="Y417" i="3" s="1"/>
  <c r="Y433" i="3" a="1"/>
  <c r="Y433" i="3" s="1"/>
  <c r="Y447" i="3" a="1"/>
  <c r="Y447" i="3" s="1"/>
  <c r="Y448" i="3" a="1"/>
  <c r="Y448" i="3" s="1"/>
  <c r="Y449" i="3" a="1"/>
  <c r="Y449" i="3" s="1"/>
  <c r="Y458" i="3" a="1"/>
  <c r="Y458" i="3" s="1"/>
  <c r="Y473" i="3" a="1"/>
  <c r="Y473" i="3" s="1"/>
  <c r="Y385" i="3" a="1"/>
  <c r="Y385" i="3" s="1"/>
  <c r="Y393" i="3" a="1"/>
  <c r="Y393" i="3" s="1"/>
  <c r="Y395" i="3" a="1"/>
  <c r="Y395" i="3" s="1"/>
  <c r="Y405" i="3" a="1"/>
  <c r="Y405" i="3" s="1"/>
  <c r="Y432" i="3" a="1"/>
  <c r="Y432" i="3" s="1"/>
  <c r="Y437" i="3" a="1"/>
  <c r="Y437" i="3" s="1"/>
  <c r="Y390" i="3" a="1"/>
  <c r="Y390" i="3" s="1"/>
  <c r="Y408" i="3" a="1"/>
  <c r="Y408" i="3" s="1"/>
  <c r="Y423" i="3" a="1"/>
  <c r="Y423" i="3" s="1"/>
  <c r="Y424" i="3" a="1"/>
  <c r="Y424" i="3" s="1"/>
  <c r="Y425" i="3" a="1"/>
  <c r="Y425" i="3" s="1"/>
  <c r="Y438" i="3" a="1"/>
  <c r="Y438" i="3" s="1"/>
  <c r="Y439" i="3" a="1"/>
  <c r="Y439" i="3" s="1"/>
  <c r="Y440" i="3" a="1"/>
  <c r="Y440" i="3" s="1"/>
  <c r="Y397" i="3" a="1"/>
  <c r="Y397" i="3" s="1"/>
  <c r="Y404" i="3" a="1"/>
  <c r="Y404" i="3" s="1"/>
  <c r="Y415" i="3" a="1"/>
  <c r="Y415" i="3" s="1"/>
  <c r="Y422" i="3" a="1"/>
  <c r="Y422" i="3" s="1"/>
  <c r="Y369" i="3" a="1"/>
  <c r="Y369" i="3" s="1"/>
  <c r="Y382" i="3" a="1"/>
  <c r="Y382" i="3" s="1"/>
  <c r="Y387" i="3" a="1"/>
  <c r="Y387" i="3" s="1"/>
  <c r="Y310" i="3" a="1"/>
  <c r="Y310" i="3" s="1"/>
  <c r="Y370" i="3" a="1"/>
  <c r="Y370" i="3" s="1"/>
  <c r="Y392" i="3" a="1"/>
  <c r="Y392" i="3" s="1"/>
  <c r="Y400" i="3" a="1"/>
  <c r="Y400" i="3" s="1"/>
  <c r="Y410" i="3" a="1"/>
  <c r="Y410" i="3" s="1"/>
  <c r="Y414" i="3" a="1"/>
  <c r="Y414" i="3" s="1"/>
  <c r="Y430" i="3" a="1"/>
  <c r="Y430" i="3" s="1"/>
  <c r="Y384" i="3" a="1"/>
  <c r="Y384" i="3" s="1"/>
  <c r="Y389" i="3" a="1"/>
  <c r="Y389" i="3" s="1"/>
  <c r="Y403" i="3" a="1"/>
  <c r="Y403" i="3" s="1"/>
  <c r="Y407" i="3" a="1"/>
  <c r="Y407" i="3" s="1"/>
  <c r="Y429" i="3" a="1"/>
  <c r="Y429" i="3" s="1"/>
  <c r="Y394" i="3" a="1"/>
  <c r="Y394" i="3" s="1"/>
  <c r="Y413" i="3" a="1"/>
  <c r="Y413" i="3" s="1"/>
  <c r="Y420" i="3" a="1"/>
  <c r="Y420" i="3" s="1"/>
  <c r="Y377" i="3" a="1"/>
  <c r="Y377" i="3" s="1"/>
  <c r="Y409" i="3" a="1"/>
  <c r="Y409" i="3" s="1"/>
  <c r="Y379" i="3" a="1"/>
  <c r="Y379" i="3" s="1"/>
  <c r="Y380" i="3" a="1"/>
  <c r="Y380" i="3" s="1"/>
  <c r="Y419" i="3" a="1"/>
  <c r="Y419" i="3" s="1"/>
  <c r="Y362" i="3" a="1"/>
  <c r="Y362" i="3" s="1"/>
  <c r="Y412" i="3" a="1"/>
  <c r="Y412" i="3" s="1"/>
  <c r="Y418" i="3" a="1"/>
  <c r="Y418" i="3" s="1"/>
  <c r="Y452" i="3" a="1"/>
  <c r="Y452" i="3" s="1"/>
  <c r="Y457" i="3" a="1"/>
  <c r="Y457" i="3" s="1"/>
  <c r="Y469" i="3" a="1"/>
  <c r="Y469" i="3" s="1"/>
  <c r="Y502" i="3" a="1"/>
  <c r="Y502" i="3" s="1"/>
  <c r="Y508" i="3" a="1"/>
  <c r="Y508" i="3" s="1"/>
  <c r="Y514" i="3" a="1"/>
  <c r="Y514" i="3" s="1"/>
  <c r="Y520" i="3" a="1"/>
  <c r="Y520" i="3" s="1"/>
  <c r="Y525" i="3" a="1"/>
  <c r="Y525" i="3" s="1"/>
  <c r="Y444" i="3" a="1"/>
  <c r="Y444" i="3" s="1"/>
  <c r="Y460" i="3" a="1"/>
  <c r="Y460" i="3" s="1"/>
  <c r="Y464" i="3" a="1"/>
  <c r="Y464" i="3" s="1"/>
  <c r="Y475" i="3" a="1"/>
  <c r="Y475" i="3" s="1"/>
  <c r="Y479" i="3" a="1"/>
  <c r="Y479" i="3" s="1"/>
  <c r="Y482" i="3" a="1"/>
  <c r="Y482" i="3" s="1"/>
  <c r="Y489" i="3" a="1"/>
  <c r="Y489" i="3" s="1"/>
  <c r="Y527" i="3" a="1"/>
  <c r="Y527" i="3" s="1"/>
  <c r="Y459" i="3" a="1"/>
  <c r="Y459" i="3" s="1"/>
  <c r="Y507" i="3" a="1"/>
  <c r="Y507" i="3" s="1"/>
  <c r="Y513" i="3" a="1"/>
  <c r="Y513" i="3" s="1"/>
  <c r="Y519" i="3" a="1"/>
  <c r="Y519" i="3" s="1"/>
  <c r="Y488" i="3" a="1"/>
  <c r="Y488" i="3" s="1"/>
  <c r="Y443" i="3" a="1"/>
  <c r="Y443" i="3" s="1"/>
  <c r="Y468" i="3" a="1"/>
  <c r="Y468" i="3" s="1"/>
  <c r="Y500" i="3" a="1"/>
  <c r="Y500" i="3" s="1"/>
  <c r="Y454" i="3" a="1"/>
  <c r="Y454" i="3" s="1"/>
  <c r="Y463" i="3" a="1"/>
  <c r="Y463" i="3" s="1"/>
  <c r="Y478" i="3" a="1"/>
  <c r="Y478" i="3" s="1"/>
  <c r="Y483" i="3" a="1"/>
  <c r="Y483" i="3" s="1"/>
  <c r="Y487" i="3" a="1"/>
  <c r="Y487" i="3" s="1"/>
  <c r="Y388" i="3" a="1"/>
  <c r="Y388" i="3" s="1"/>
  <c r="Y434" i="3" a="1"/>
  <c r="Y434" i="3" s="1"/>
  <c r="Y450" i="3" a="1"/>
  <c r="Y450" i="3" s="1"/>
  <c r="Y402" i="3" a="1"/>
  <c r="Y402" i="3" s="1"/>
  <c r="Y470" i="3" a="1"/>
  <c r="Y470" i="3" s="1"/>
  <c r="Y474" i="3" a="1"/>
  <c r="Y474" i="3" s="1"/>
  <c r="Y484" i="3" a="1"/>
  <c r="Y484" i="3" s="1"/>
  <c r="Y492" i="3" a="1"/>
  <c r="Y492" i="3" s="1"/>
  <c r="Y493" i="3" a="1"/>
  <c r="Y493" i="3" s="1"/>
  <c r="Y494" i="3" a="1"/>
  <c r="Y494" i="3" s="1"/>
  <c r="Y442" i="3" a="1"/>
  <c r="Y442" i="3" s="1"/>
  <c r="Y453" i="3" a="1"/>
  <c r="Y453" i="3" s="1"/>
  <c r="Y465" i="3" a="1"/>
  <c r="Y465" i="3" s="1"/>
  <c r="Y472" i="3" a="1"/>
  <c r="Y472" i="3" s="1"/>
  <c r="Y485" i="3" a="1"/>
  <c r="Y485" i="3" s="1"/>
  <c r="Y467" i="3" a="1"/>
  <c r="Y467" i="3" s="1"/>
  <c r="Y480" i="3" a="1"/>
  <c r="Y480" i="3" s="1"/>
  <c r="Y428" i="3" a="1"/>
  <c r="Y428" i="3" s="1"/>
  <c r="Y435" i="3" a="1"/>
  <c r="Y435" i="3" s="1"/>
  <c r="Y445" i="3" a="1"/>
  <c r="Y445" i="3" s="1"/>
  <c r="Y455" i="3" a="1"/>
  <c r="Y455" i="3" s="1"/>
  <c r="Y462" i="3" a="1"/>
  <c r="Y462" i="3" s="1"/>
  <c r="Y477" i="3" a="1"/>
  <c r="Y477" i="3" s="1"/>
  <c r="Y503" i="3" a="1"/>
  <c r="Y503" i="3" s="1"/>
  <c r="Y504" i="3" a="1"/>
  <c r="Y504" i="3" s="1"/>
  <c r="Y530" i="3" a="1"/>
  <c r="Y530" i="3" s="1"/>
  <c r="Y539" i="3" a="1"/>
  <c r="Y539" i="3" s="1"/>
  <c r="Y54" i="3" a="1"/>
  <c r="Y54" i="3" s="1"/>
  <c r="Y55" i="3" a="1"/>
  <c r="Y55" i="3" s="1"/>
  <c r="Y47" i="3" a="1"/>
  <c r="Y47" i="3" s="1"/>
  <c r="Y497" i="3" a="1"/>
  <c r="Y497" i="3" s="1"/>
  <c r="Y505" i="3" a="1"/>
  <c r="Y505" i="3" s="1"/>
  <c r="Y529" i="3" a="1"/>
  <c r="Y529" i="3" s="1"/>
  <c r="Y528" i="3" a="1"/>
  <c r="Y528" i="3" s="1"/>
  <c r="Y538" i="3" a="1"/>
  <c r="Y538" i="3" s="1"/>
  <c r="Y544" i="3" a="1"/>
  <c r="Y544" i="3" s="1"/>
  <c r="Y499" i="3" a="1"/>
  <c r="Y499" i="3" s="1"/>
  <c r="Y522" i="3" a="1"/>
  <c r="Y522" i="3" s="1"/>
  <c r="Y523" i="3" a="1"/>
  <c r="Y523" i="3" s="1"/>
  <c r="Y532" i="3" a="1"/>
  <c r="Y532" i="3" s="1"/>
  <c r="Y533" i="3" a="1"/>
  <c r="Y533" i="3" s="1"/>
  <c r="Y543" i="3" a="1"/>
  <c r="Y543" i="3" s="1"/>
  <c r="Y515" i="3" a="1"/>
  <c r="Y515" i="3" s="1"/>
  <c r="Y524" i="3" a="1"/>
  <c r="Y524" i="3" s="1"/>
  <c r="Y537" i="3" a="1"/>
  <c r="Y537" i="3" s="1"/>
  <c r="Y542" i="3" a="1"/>
  <c r="Y542" i="3" s="1"/>
  <c r="Y490" i="3" a="1"/>
  <c r="Y490" i="3" s="1"/>
  <c r="Y495" i="3" a="1"/>
  <c r="Y495" i="3" s="1"/>
  <c r="Y545" i="3" a="1"/>
  <c r="Y545" i="3" s="1"/>
  <c r="AY545" i="3" s="1"/>
  <c r="Y399" i="3" a="1"/>
  <c r="Y399" i="3" s="1"/>
  <c r="Y517" i="3" a="1"/>
  <c r="Y517" i="3" s="1"/>
  <c r="Y498" i="3" a="1"/>
  <c r="Y498" i="3" s="1"/>
  <c r="Y509" i="3" a="1"/>
  <c r="Y509" i="3" s="1"/>
  <c r="Y518" i="3" a="1"/>
  <c r="Y518" i="3" s="1"/>
  <c r="Y510" i="3" a="1"/>
  <c r="Y510" i="3" s="1"/>
  <c r="Y540" i="3" a="1"/>
  <c r="Y540" i="3" s="1"/>
  <c r="Y52" i="3" a="1"/>
  <c r="Y52" i="3" s="1"/>
  <c r="Y534" i="3" a="1"/>
  <c r="Y534" i="3" s="1"/>
  <c r="Y53" i="3" a="1"/>
  <c r="Y53" i="3" s="1"/>
  <c r="Y535" i="3" a="1"/>
  <c r="Y535" i="3" s="1"/>
  <c r="Y49" i="3" a="1"/>
  <c r="Y49" i="3" s="1"/>
  <c r="Y48" i="3" a="1"/>
  <c r="Y48" i="3" s="1"/>
  <c r="Y50" i="3" a="1"/>
  <c r="Y50" i="3" s="1"/>
  <c r="Y512" i="3" a="1"/>
  <c r="Y512" i="3" s="1"/>
  <c r="AD545" i="3"/>
  <c r="AC545" i="3"/>
  <c r="AC542" i="3"/>
  <c r="AC544" i="3"/>
  <c r="AC543" i="3"/>
  <c r="F29" i="3"/>
  <c r="F46" i="3" s="1" a="1"/>
  <c r="F46" i="3" s="1"/>
  <c r="AF46" i="3" s="1"/>
  <c r="AT543" i="3" l="1"/>
  <c r="AB542" i="3"/>
  <c r="AI542" i="3"/>
  <c r="AN542" i="3"/>
  <c r="AB544" i="3"/>
  <c r="AI543" i="3"/>
  <c r="AU542" i="3"/>
  <c r="AE543" i="3"/>
  <c r="A37" i="3"/>
  <c r="A39" i="3" s="1"/>
  <c r="AD542" i="3"/>
  <c r="AD543" i="3"/>
  <c r="AJ543" i="3"/>
  <c r="AZ542" i="3"/>
  <c r="AI544" i="3"/>
  <c r="AT544" i="3"/>
  <c r="AF542" i="3"/>
  <c r="AL542" i="3"/>
  <c r="AJ542" i="3"/>
  <c r="AJ544" i="3"/>
  <c r="AJ545" i="3"/>
  <c r="AO543" i="3"/>
  <c r="AR544" i="3"/>
  <c r="AE542" i="3"/>
  <c r="AW544" i="3"/>
  <c r="AE544" i="3"/>
  <c r="AM544" i="3"/>
  <c r="AL544" i="3"/>
  <c r="AY542" i="3"/>
  <c r="AG544" i="3"/>
  <c r="AW542" i="3"/>
  <c r="AH544" i="3"/>
  <c r="AF543" i="3"/>
  <c r="AX544" i="3"/>
  <c r="AZ543" i="3"/>
  <c r="AW543" i="3"/>
  <c r="AZ544" i="3"/>
  <c r="AY543" i="3"/>
  <c r="AR542" i="3"/>
  <c r="AX543" i="3"/>
  <c r="F61" i="3" a="1"/>
  <c r="F61" i="3" s="1"/>
  <c r="AF61" i="3" s="1"/>
  <c r="BG49" i="3" s="1"/>
  <c r="F56" i="3" a="1"/>
  <c r="F56" i="3" s="1"/>
  <c r="AF56" i="3" s="1"/>
  <c r="BG48" i="3" s="1"/>
  <c r="F76" i="3" a="1"/>
  <c r="F76" i="3" s="1"/>
  <c r="AF76" i="3" s="1"/>
  <c r="BG52" i="3" s="1"/>
  <c r="F131" i="3" a="1"/>
  <c r="F131" i="3" s="1"/>
  <c r="AF131" i="3" s="1"/>
  <c r="BG63" i="3" s="1"/>
  <c r="F136" i="3" a="1"/>
  <c r="F136" i="3" s="1"/>
  <c r="AF136" i="3" s="1"/>
  <c r="BG64" i="3" s="1"/>
  <c r="F81" i="3" a="1"/>
  <c r="F81" i="3" s="1"/>
  <c r="AF81" i="3" s="1"/>
  <c r="BG53" i="3" s="1"/>
  <c r="F86" i="3" a="1"/>
  <c r="F86" i="3" s="1"/>
  <c r="AF86" i="3" s="1"/>
  <c r="BG54" i="3" s="1"/>
  <c r="F66" i="3" a="1"/>
  <c r="F66" i="3" s="1"/>
  <c r="AF66" i="3" s="1"/>
  <c r="BG50" i="3" s="1"/>
  <c r="F91" i="3" a="1"/>
  <c r="F91" i="3" s="1"/>
  <c r="AF91" i="3" s="1"/>
  <c r="BG55" i="3" s="1"/>
  <c r="F96" i="3" a="1"/>
  <c r="F96" i="3" s="1"/>
  <c r="AF96" i="3" s="1"/>
  <c r="BG56" i="3" s="1"/>
  <c r="F101" i="3" a="1"/>
  <c r="F101" i="3" s="1"/>
  <c r="AF101" i="3" s="1"/>
  <c r="BG57" i="3" s="1"/>
  <c r="F106" i="3" a="1"/>
  <c r="F106" i="3" s="1"/>
  <c r="AF106" i="3" s="1"/>
  <c r="BG58" i="3" s="1"/>
  <c r="F121" i="3" a="1"/>
  <c r="F121" i="3" s="1"/>
  <c r="AF121" i="3" s="1"/>
  <c r="BG61" i="3" s="1"/>
  <c r="F71" i="3" a="1"/>
  <c r="F71" i="3" s="1"/>
  <c r="AF71" i="3" s="1"/>
  <c r="BG51" i="3" s="1"/>
  <c r="F111" i="3" a="1"/>
  <c r="F111" i="3" s="1"/>
  <c r="AF111" i="3" s="1"/>
  <c r="BG59" i="3" s="1"/>
  <c r="F116" i="3" a="1"/>
  <c r="F116" i="3" s="1"/>
  <c r="AF116" i="3" s="1"/>
  <c r="BG60" i="3" s="1"/>
  <c r="F171" i="3" a="1"/>
  <c r="F171" i="3" s="1"/>
  <c r="AF171" i="3" s="1"/>
  <c r="BG71" i="3" s="1"/>
  <c r="F191" i="3" a="1"/>
  <c r="F191" i="3" s="1"/>
  <c r="AF191" i="3" s="1"/>
  <c r="BG75" i="3" s="1"/>
  <c r="F196" i="3" a="1"/>
  <c r="F196" i="3" s="1"/>
  <c r="AF196" i="3" s="1"/>
  <c r="BG76" i="3" s="1"/>
  <c r="F126" i="3" a="1"/>
  <c r="F126" i="3" s="1"/>
  <c r="AF126" i="3" s="1"/>
  <c r="BG62" i="3" s="1"/>
  <c r="F176" i="3" a="1"/>
  <c r="F176" i="3" s="1"/>
  <c r="AF176" i="3" s="1"/>
  <c r="BG72" i="3" s="1"/>
  <c r="F186" i="3" a="1"/>
  <c r="F186" i="3" s="1"/>
  <c r="AF186" i="3" s="1"/>
  <c r="BG74" i="3" s="1"/>
  <c r="F156" i="3" a="1"/>
  <c r="F156" i="3" s="1"/>
  <c r="AF156" i="3" s="1"/>
  <c r="BG68" i="3" s="1"/>
  <c r="F166" i="3" a="1"/>
  <c r="F166" i="3" s="1"/>
  <c r="AF166" i="3" s="1"/>
  <c r="BG70" i="3" s="1"/>
  <c r="F161" i="3" a="1"/>
  <c r="F161" i="3" s="1"/>
  <c r="AF161" i="3" s="1"/>
  <c r="BG69" i="3" s="1"/>
  <c r="F181" i="3" a="1"/>
  <c r="F181" i="3" s="1"/>
  <c r="AF181" i="3" s="1"/>
  <c r="BG73" i="3" s="1"/>
  <c r="F141" i="3" a="1"/>
  <c r="F141" i="3" s="1"/>
  <c r="AF141" i="3" s="1"/>
  <c r="BG65" i="3" s="1"/>
  <c r="F146" i="3" a="1"/>
  <c r="F146" i="3" s="1"/>
  <c r="AF146" i="3" s="1"/>
  <c r="BG66" i="3" s="1"/>
  <c r="F151" i="3" a="1"/>
  <c r="F151" i="3" s="1"/>
  <c r="AF151" i="3" s="1"/>
  <c r="BG67" i="3" s="1"/>
  <c r="F226" i="3" a="1"/>
  <c r="F226" i="3" s="1"/>
  <c r="AF226" i="3" s="1"/>
  <c r="BG82" i="3" s="1"/>
  <c r="F241" i="3" a="1"/>
  <c r="F241" i="3" s="1"/>
  <c r="AF241" i="3" s="1"/>
  <c r="BG85" i="3" s="1"/>
  <c r="F251" i="3" a="1"/>
  <c r="F251" i="3" s="1"/>
  <c r="AF251" i="3" s="1"/>
  <c r="BG87" i="3" s="1"/>
  <c r="F256" i="3" a="1"/>
  <c r="F256" i="3" s="1"/>
  <c r="AF256" i="3" s="1"/>
  <c r="BG88" i="3" s="1"/>
  <c r="F231" i="3" a="1"/>
  <c r="F231" i="3" s="1"/>
  <c r="AF231" i="3" s="1"/>
  <c r="BG83" i="3" s="1"/>
  <c r="F216" i="3" a="1"/>
  <c r="F216" i="3" s="1"/>
  <c r="AF216" i="3" s="1"/>
  <c r="BG80" i="3" s="1"/>
  <c r="F236" i="3" a="1"/>
  <c r="F236" i="3" s="1"/>
  <c r="AF236" i="3" s="1"/>
  <c r="BG84" i="3" s="1"/>
  <c r="F206" i="3" a="1"/>
  <c r="F206" i="3" s="1"/>
  <c r="AF206" i="3" s="1"/>
  <c r="BG78" i="3" s="1"/>
  <c r="F211" i="3" a="1"/>
  <c r="F211" i="3" s="1"/>
  <c r="AF211" i="3" s="1"/>
  <c r="BG79" i="3" s="1"/>
  <c r="F201" i="3" a="1"/>
  <c r="F201" i="3" s="1"/>
  <c r="AF201" i="3" s="1"/>
  <c r="BG77" i="3" s="1"/>
  <c r="F221" i="3" a="1"/>
  <c r="F221" i="3" s="1"/>
  <c r="AF221" i="3" s="1"/>
  <c r="BG81" i="3" s="1"/>
  <c r="F246" i="3" a="1"/>
  <c r="F246" i="3" s="1"/>
  <c r="AF246" i="3" s="1"/>
  <c r="BG86" i="3" s="1"/>
  <c r="F281" i="3" a="1"/>
  <c r="F281" i="3" s="1"/>
  <c r="AF281" i="3" s="1"/>
  <c r="BG93" i="3" s="1"/>
  <c r="F286" i="3" a="1"/>
  <c r="F286" i="3" s="1"/>
  <c r="AF286" i="3" s="1"/>
  <c r="BG94" i="3" s="1"/>
  <c r="F351" i="3" a="1"/>
  <c r="F351" i="3" s="1"/>
  <c r="AF351" i="3" s="1"/>
  <c r="BG107" i="3" s="1"/>
  <c r="F271" i="3" a="1"/>
  <c r="F271" i="3" s="1"/>
  <c r="AF271" i="3" s="1"/>
  <c r="BG91" i="3" s="1"/>
  <c r="F296" i="3" a="1"/>
  <c r="F296" i="3" s="1"/>
  <c r="AF296" i="3" s="1"/>
  <c r="BG96" i="3" s="1"/>
  <c r="F316" i="3" a="1"/>
  <c r="F316" i="3" s="1"/>
  <c r="AF316" i="3" s="1"/>
  <c r="BG100" i="3" s="1"/>
  <c r="F311" i="3" a="1"/>
  <c r="F311" i="3" s="1"/>
  <c r="AF311" i="3" s="1"/>
  <c r="BG99" i="3" s="1"/>
  <c r="F306" i="3" a="1"/>
  <c r="F306" i="3" s="1"/>
  <c r="AF306" i="3" s="1"/>
  <c r="BG98" i="3" s="1"/>
  <c r="F301" i="3" a="1"/>
  <c r="F301" i="3" s="1"/>
  <c r="AF301" i="3" s="1"/>
  <c r="BG97" i="3" s="1"/>
  <c r="F266" i="3" a="1"/>
  <c r="F266" i="3" s="1"/>
  <c r="AF266" i="3" s="1"/>
  <c r="BG90" i="3" s="1"/>
  <c r="F276" i="3" a="1"/>
  <c r="F276" i="3" s="1"/>
  <c r="AF276" i="3" s="1"/>
  <c r="BG92" i="3" s="1"/>
  <c r="F261" i="3" a="1"/>
  <c r="F261" i="3" s="1"/>
  <c r="AF261" i="3" s="1"/>
  <c r="BG89" i="3" s="1"/>
  <c r="F291" i="3" a="1"/>
  <c r="F291" i="3" s="1"/>
  <c r="AF291" i="3" s="1"/>
  <c r="BG95" i="3" s="1"/>
  <c r="F356" i="3" a="1"/>
  <c r="F356" i="3" s="1"/>
  <c r="AF356" i="3" s="1"/>
  <c r="BG108" i="3" s="1"/>
  <c r="F366" i="3" a="1"/>
  <c r="F366" i="3" s="1"/>
  <c r="AF366" i="3" s="1"/>
  <c r="BG110" i="3" s="1"/>
  <c r="F321" i="3" a="1"/>
  <c r="F321" i="3" s="1"/>
  <c r="AF321" i="3" s="1"/>
  <c r="BG101" i="3" s="1"/>
  <c r="F326" i="3" a="1"/>
  <c r="F326" i="3" s="1"/>
  <c r="AF326" i="3" s="1"/>
  <c r="BG102" i="3" s="1"/>
  <c r="F361" i="3" a="1"/>
  <c r="F361" i="3" s="1"/>
  <c r="AF361" i="3" s="1"/>
  <c r="BG109" i="3" s="1"/>
  <c r="F331" i="3" a="1"/>
  <c r="F331" i="3" s="1"/>
  <c r="AF331" i="3" s="1"/>
  <c r="BG103" i="3" s="1"/>
  <c r="F371" i="3" a="1"/>
  <c r="F371" i="3" s="1"/>
  <c r="AF371" i="3" s="1"/>
  <c r="BG111" i="3" s="1"/>
  <c r="F341" i="3" a="1"/>
  <c r="F341" i="3" s="1"/>
  <c r="AF341" i="3" s="1"/>
  <c r="BG105" i="3" s="1"/>
  <c r="F336" i="3" a="1"/>
  <c r="F336" i="3" s="1"/>
  <c r="AF336" i="3" s="1"/>
  <c r="BG104" i="3" s="1"/>
  <c r="F346" i="3" a="1"/>
  <c r="F346" i="3" s="1"/>
  <c r="AF346" i="3" s="1"/>
  <c r="BG106" i="3" s="1"/>
  <c r="F431" i="3" a="1"/>
  <c r="F431" i="3" s="1"/>
  <c r="AF431" i="3" s="1"/>
  <c r="BG123" i="3" s="1"/>
  <c r="F456" i="3" a="1"/>
  <c r="F456" i="3" s="1"/>
  <c r="AF456" i="3" s="1"/>
  <c r="BG128" i="3" s="1"/>
  <c r="F421" i="3" a="1"/>
  <c r="F421" i="3" s="1"/>
  <c r="AF421" i="3" s="1"/>
  <c r="BG121" i="3" s="1"/>
  <c r="F381" i="3" a="1"/>
  <c r="F381" i="3" s="1"/>
  <c r="AF381" i="3" s="1"/>
  <c r="BG113" i="3" s="1"/>
  <c r="F411" i="3" a="1"/>
  <c r="F411" i="3" s="1"/>
  <c r="AF411" i="3" s="1"/>
  <c r="BG119" i="3" s="1"/>
  <c r="F386" i="3" a="1"/>
  <c r="F386" i="3" s="1"/>
  <c r="AF386" i="3" s="1"/>
  <c r="BG114" i="3" s="1"/>
  <c r="F391" i="3" a="1"/>
  <c r="F391" i="3" s="1"/>
  <c r="AF391" i="3" s="1"/>
  <c r="BG115" i="3" s="1"/>
  <c r="F396" i="3" a="1"/>
  <c r="F396" i="3" s="1"/>
  <c r="AF396" i="3" s="1"/>
  <c r="BG116" i="3" s="1"/>
  <c r="F406" i="3" a="1"/>
  <c r="F406" i="3" s="1"/>
  <c r="AF406" i="3" s="1"/>
  <c r="BG118" i="3" s="1"/>
  <c r="F426" i="3" a="1"/>
  <c r="F426" i="3" s="1"/>
  <c r="AF426" i="3" s="1"/>
  <c r="BG122" i="3" s="1"/>
  <c r="F376" i="3" a="1"/>
  <c r="F376" i="3" s="1"/>
  <c r="AF376" i="3" s="1"/>
  <c r="BG112" i="3" s="1"/>
  <c r="F451" i="3" a="1"/>
  <c r="F451" i="3" s="1"/>
  <c r="AF451" i="3" s="1"/>
  <c r="BG127" i="3" s="1"/>
  <c r="F496" i="3" a="1"/>
  <c r="F496" i="3" s="1"/>
  <c r="AF496" i="3" s="1"/>
  <c r="BG136" i="3" s="1"/>
  <c r="F506" i="3" a="1"/>
  <c r="F506" i="3" s="1"/>
  <c r="AF506" i="3" s="1"/>
  <c r="BG138" i="3" s="1"/>
  <c r="F401" i="3" a="1"/>
  <c r="F401" i="3" s="1"/>
  <c r="AF401" i="3" s="1"/>
  <c r="BG117" i="3" s="1"/>
  <c r="F466" i="3" a="1"/>
  <c r="F466" i="3" s="1"/>
  <c r="AF466" i="3" s="1"/>
  <c r="BG130" i="3" s="1"/>
  <c r="F471" i="3" a="1"/>
  <c r="F471" i="3" s="1"/>
  <c r="AF471" i="3" s="1"/>
  <c r="BG131" i="3" s="1"/>
  <c r="F486" i="3" a="1"/>
  <c r="F486" i="3" s="1"/>
  <c r="AF485" i="3" s="1"/>
  <c r="F436" i="3" a="1"/>
  <c r="F436" i="3" s="1"/>
  <c r="AF436" i="3" s="1"/>
  <c r="BG124" i="3" s="1"/>
  <c r="F491" i="3" a="1"/>
  <c r="F491" i="3" s="1"/>
  <c r="AF491" i="3" s="1"/>
  <c r="BG135" i="3" s="1"/>
  <c r="F446" i="3" a="1"/>
  <c r="F446" i="3" s="1"/>
  <c r="AF446" i="3" s="1"/>
  <c r="BG126" i="3" s="1"/>
  <c r="F461" i="3" a="1"/>
  <c r="F461" i="3" s="1"/>
  <c r="AF461" i="3" s="1"/>
  <c r="BG129" i="3" s="1"/>
  <c r="F481" i="3" a="1"/>
  <c r="F481" i="3" s="1"/>
  <c r="AF481" i="3" s="1"/>
  <c r="BG133" i="3" s="1"/>
  <c r="F476" i="3" a="1"/>
  <c r="F476" i="3" s="1"/>
  <c r="AF476" i="3" s="1"/>
  <c r="BG132" i="3" s="1"/>
  <c r="F416" i="3" a="1"/>
  <c r="F416" i="3" s="1"/>
  <c r="AF416" i="3" s="1"/>
  <c r="BG120" i="3" s="1"/>
  <c r="F441" i="3" a="1"/>
  <c r="F441" i="3" s="1"/>
  <c r="AF441" i="3" s="1"/>
  <c r="BG125" i="3" s="1"/>
  <c r="F526" i="3" a="1"/>
  <c r="F526" i="3" s="1"/>
  <c r="AF526" i="3" s="1"/>
  <c r="BG142" i="3" s="1"/>
  <c r="F51" i="3" a="1"/>
  <c r="F51" i="3" s="1"/>
  <c r="AF51" i="3" s="1"/>
  <c r="BG47" i="3" s="1"/>
  <c r="F511" i="3" a="1"/>
  <c r="F511" i="3" s="1"/>
  <c r="AF511" i="3" s="1"/>
  <c r="BG139" i="3" s="1"/>
  <c r="F501" i="3" a="1"/>
  <c r="F501" i="3" s="1"/>
  <c r="AF501" i="3" s="1"/>
  <c r="BG137" i="3" s="1"/>
  <c r="F521" i="3" a="1"/>
  <c r="F521" i="3" s="1"/>
  <c r="AF521" i="3" s="1"/>
  <c r="BG141" i="3" s="1"/>
  <c r="F541" i="3" a="1"/>
  <c r="F541" i="3" s="1"/>
  <c r="AF541" i="3" s="1"/>
  <c r="BG145" i="3" s="1"/>
  <c r="F531" i="3" a="1"/>
  <c r="F531" i="3" s="1"/>
  <c r="AF531" i="3" s="1"/>
  <c r="BG143" i="3" s="1"/>
  <c r="F536" i="3" a="1"/>
  <c r="F536" i="3" s="1"/>
  <c r="AF536" i="3" s="1"/>
  <c r="BG144" i="3" s="1"/>
  <c r="F516" i="3" a="1"/>
  <c r="F516" i="3" s="1"/>
  <c r="AF516" i="3" s="1"/>
  <c r="BG140" i="3" s="1"/>
  <c r="AG543" i="3"/>
  <c r="M56" i="3" a="1"/>
  <c r="M56" i="3" s="1"/>
  <c r="AM56" i="3" s="1"/>
  <c r="BN48" i="3" s="1"/>
  <c r="M66" i="3" a="1"/>
  <c r="M66" i="3" s="1"/>
  <c r="AM66" i="3" s="1"/>
  <c r="BN50" i="3" s="1"/>
  <c r="M61" i="3" a="1"/>
  <c r="M61" i="3" s="1"/>
  <c r="M141" i="3" a="1"/>
  <c r="M141" i="3" s="1"/>
  <c r="AM141" i="3" s="1"/>
  <c r="BN65" i="3" s="1"/>
  <c r="M126" i="3" a="1"/>
  <c r="M126" i="3" s="1"/>
  <c r="AM122" i="3" s="1"/>
  <c r="M71" i="3" a="1"/>
  <c r="M71" i="3" s="1"/>
  <c r="AM71" i="3" s="1"/>
  <c r="BN51" i="3" s="1"/>
  <c r="M86" i="3" a="1"/>
  <c r="M86" i="3" s="1"/>
  <c r="AM86" i="3" s="1"/>
  <c r="BN54" i="3" s="1"/>
  <c r="M101" i="3" a="1"/>
  <c r="M101" i="3" s="1"/>
  <c r="M96" i="3" a="1"/>
  <c r="M96" i="3" s="1"/>
  <c r="AM96" i="3" s="1"/>
  <c r="BN56" i="3" s="1"/>
  <c r="M106" i="3" a="1"/>
  <c r="M106" i="3" s="1"/>
  <c r="AM106" i="3" s="1"/>
  <c r="BN58" i="3" s="1"/>
  <c r="M91" i="3" a="1"/>
  <c r="M91" i="3" s="1"/>
  <c r="AM91" i="3" s="1"/>
  <c r="BN55" i="3" s="1"/>
  <c r="M121" i="3" a="1"/>
  <c r="M121" i="3" s="1"/>
  <c r="AM121" i="3" s="1"/>
  <c r="BN61" i="3" s="1"/>
  <c r="M76" i="3" a="1"/>
  <c r="M76" i="3" s="1"/>
  <c r="AM76" i="3" s="1"/>
  <c r="BN52" i="3" s="1"/>
  <c r="M111" i="3" a="1"/>
  <c r="M111" i="3" s="1"/>
  <c r="AM111" i="3" s="1"/>
  <c r="BN59" i="3" s="1"/>
  <c r="M116" i="3" a="1"/>
  <c r="M116" i="3" s="1"/>
  <c r="M81" i="3" a="1"/>
  <c r="M81" i="3" s="1"/>
  <c r="AM81" i="3" s="1"/>
  <c r="BN53" i="3" s="1"/>
  <c r="M131" i="3" a="1"/>
  <c r="M131" i="3" s="1"/>
  <c r="AM129" i="3" s="1"/>
  <c r="M186" i="3" a="1"/>
  <c r="M186" i="3" s="1"/>
  <c r="AM186" i="3" s="1"/>
  <c r="BN74" i="3" s="1"/>
  <c r="M201" i="3" a="1"/>
  <c r="M201" i="3" s="1"/>
  <c r="AM201" i="3" s="1"/>
  <c r="BN77" i="3" s="1"/>
  <c r="M206" i="3" a="1"/>
  <c r="M206" i="3" s="1"/>
  <c r="M156" i="3" a="1"/>
  <c r="M156" i="3" s="1"/>
  <c r="AM156" i="3" s="1"/>
  <c r="BN68" i="3" s="1"/>
  <c r="M181" i="3" a="1"/>
  <c r="M181" i="3" s="1"/>
  <c r="AM181" i="3" s="1"/>
  <c r="BN73" i="3" s="1"/>
  <c r="M146" i="3" a="1"/>
  <c r="M146" i="3" s="1"/>
  <c r="AM146" i="3" s="1"/>
  <c r="BN66" i="3" s="1"/>
  <c r="M161" i="3" a="1"/>
  <c r="M161" i="3" s="1"/>
  <c r="AM161" i="3" s="1"/>
  <c r="BN69" i="3" s="1"/>
  <c r="M151" i="3" a="1"/>
  <c r="M151" i="3" s="1"/>
  <c r="AM151" i="3" s="1"/>
  <c r="BN67" i="3" s="1"/>
  <c r="M166" i="3" a="1"/>
  <c r="M166" i="3" s="1"/>
  <c r="AM166" i="3" s="1"/>
  <c r="BN70" i="3" s="1"/>
  <c r="M136" i="3" a="1"/>
  <c r="M136" i="3" s="1"/>
  <c r="M171" i="3" a="1"/>
  <c r="M171" i="3" s="1"/>
  <c r="AM171" i="3" s="1"/>
  <c r="BN71" i="3" s="1"/>
  <c r="M176" i="3" a="1"/>
  <c r="M176" i="3" s="1"/>
  <c r="M236" i="3" a="1"/>
  <c r="M236" i="3" s="1"/>
  <c r="AM236" i="3" s="1"/>
  <c r="BN84" i="3" s="1"/>
  <c r="M276" i="3" a="1"/>
  <c r="M276" i="3" s="1"/>
  <c r="AM276" i="3" s="1"/>
  <c r="BN92" i="3" s="1"/>
  <c r="M281" i="3" a="1"/>
  <c r="M281" i="3" s="1"/>
  <c r="AM280" i="3" s="1"/>
  <c r="M211" i="3" a="1"/>
  <c r="M211" i="3" s="1"/>
  <c r="AM211" i="3" s="1"/>
  <c r="BN79" i="3" s="1"/>
  <c r="M221" i="3" a="1"/>
  <c r="M221" i="3" s="1"/>
  <c r="AM221" i="3" s="1"/>
  <c r="BN81" i="3" s="1"/>
  <c r="M191" i="3" a="1"/>
  <c r="M191" i="3" s="1"/>
  <c r="AM191" i="3" s="1"/>
  <c r="BN75" i="3" s="1"/>
  <c r="M226" i="3" a="1"/>
  <c r="M226" i="3" s="1"/>
  <c r="AM226" i="3" s="1"/>
  <c r="BN82" i="3" s="1"/>
  <c r="M241" i="3" a="1"/>
  <c r="M241" i="3" s="1"/>
  <c r="AM241" i="3" s="1"/>
  <c r="BN85" i="3" s="1"/>
  <c r="M216" i="3" a="1"/>
  <c r="M216" i="3" s="1"/>
  <c r="AM216" i="3" s="1"/>
  <c r="BN80" i="3" s="1"/>
  <c r="M231" i="3" a="1"/>
  <c r="M231" i="3" s="1"/>
  <c r="M266" i="3" a="1"/>
  <c r="M266" i="3" s="1"/>
  <c r="AM266" i="3" s="1"/>
  <c r="BN90" i="3" s="1"/>
  <c r="M301" i="3" a="1"/>
  <c r="M301" i="3" s="1"/>
  <c r="M356" i="3" a="1"/>
  <c r="M356" i="3" s="1"/>
  <c r="AM356" i="3" s="1"/>
  <c r="BN108" i="3" s="1"/>
  <c r="M246" i="3" a="1"/>
  <c r="M246" i="3" s="1"/>
  <c r="AM246" i="3" s="1"/>
  <c r="BN86" i="3" s="1"/>
  <c r="M261" i="3" a="1"/>
  <c r="M261" i="3" s="1"/>
  <c r="M291" i="3" a="1"/>
  <c r="M291" i="3" s="1"/>
  <c r="AM291" i="3" s="1"/>
  <c r="BN95" i="3" s="1"/>
  <c r="M251" i="3" a="1"/>
  <c r="M251" i="3" s="1"/>
  <c r="AM251" i="3" s="1"/>
  <c r="BN87" i="3" s="1"/>
  <c r="M256" i="3" a="1"/>
  <c r="M256" i="3" s="1"/>
  <c r="AM256" i="3" s="1"/>
  <c r="BN88" i="3" s="1"/>
  <c r="M196" i="3" a="1"/>
  <c r="M196" i="3" s="1"/>
  <c r="AM196" i="3" s="1"/>
  <c r="BN76" i="3" s="1"/>
  <c r="M271" i="3" a="1"/>
  <c r="M271" i="3" s="1"/>
  <c r="AM271" i="3" s="1"/>
  <c r="BN91" i="3" s="1"/>
  <c r="M286" i="3" a="1"/>
  <c r="M286" i="3" s="1"/>
  <c r="AM286" i="3" s="1"/>
  <c r="BN94" i="3" s="1"/>
  <c r="M296" i="3" a="1"/>
  <c r="M296" i="3" s="1"/>
  <c r="M306" i="3" a="1"/>
  <c r="M306" i="3" s="1"/>
  <c r="AM306" i="3" s="1"/>
  <c r="BN98" i="3" s="1"/>
  <c r="M326" i="3" a="1"/>
  <c r="M326" i="3" s="1"/>
  <c r="AM324" i="3" s="1"/>
  <c r="M361" i="3" a="1"/>
  <c r="M361" i="3" s="1"/>
  <c r="AM361" i="3" s="1"/>
  <c r="BN109" i="3" s="1"/>
  <c r="M331" i="3" a="1"/>
  <c r="M331" i="3" s="1"/>
  <c r="AM331" i="3" s="1"/>
  <c r="BN103" i="3" s="1"/>
  <c r="M341" i="3" a="1"/>
  <c r="M341" i="3" s="1"/>
  <c r="M371" i="3" a="1"/>
  <c r="M371" i="3" s="1"/>
  <c r="AM371" i="3" s="1"/>
  <c r="BN111" i="3" s="1"/>
  <c r="M381" i="3" a="1"/>
  <c r="M381" i="3" s="1"/>
  <c r="AM381" i="3" s="1"/>
  <c r="BN113" i="3" s="1"/>
  <c r="M336" i="3" a="1"/>
  <c r="M336" i="3" s="1"/>
  <c r="AM336" i="3" s="1"/>
  <c r="BN104" i="3" s="1"/>
  <c r="M346" i="3" a="1"/>
  <c r="M346" i="3" s="1"/>
  <c r="AM346" i="3" s="1"/>
  <c r="BN106" i="3" s="1"/>
  <c r="M351" i="3" a="1"/>
  <c r="M351" i="3" s="1"/>
  <c r="AM351" i="3" s="1"/>
  <c r="BN107" i="3" s="1"/>
  <c r="M366" i="3" a="1"/>
  <c r="M366" i="3" s="1"/>
  <c r="AM366" i="3" s="1"/>
  <c r="BN110" i="3" s="1"/>
  <c r="M311" i="3" a="1"/>
  <c r="M311" i="3" s="1"/>
  <c r="M321" i="3" a="1"/>
  <c r="M321" i="3" s="1"/>
  <c r="AM321" i="3" s="1"/>
  <c r="BN101" i="3" s="1"/>
  <c r="M316" i="3" a="1"/>
  <c r="M316" i="3" s="1"/>
  <c r="M386" i="3" a="1"/>
  <c r="M386" i="3" s="1"/>
  <c r="AM386" i="3" s="1"/>
  <c r="BN114" i="3" s="1"/>
  <c r="M406" i="3" a="1"/>
  <c r="M406" i="3" s="1"/>
  <c r="AM406" i="3" s="1"/>
  <c r="BN118" i="3" s="1"/>
  <c r="M376" i="3" a="1"/>
  <c r="M376" i="3" s="1"/>
  <c r="M391" i="3" a="1"/>
  <c r="M391" i="3" s="1"/>
  <c r="AM391" i="3" s="1"/>
  <c r="BN115" i="3" s="1"/>
  <c r="M396" i="3" a="1"/>
  <c r="M396" i="3" s="1"/>
  <c r="AM396" i="3" s="1"/>
  <c r="BN116" i="3" s="1"/>
  <c r="M426" i="3" a="1"/>
  <c r="M426" i="3" s="1"/>
  <c r="AM426" i="3" s="1"/>
  <c r="BN122" i="3" s="1"/>
  <c r="M401" i="3" a="1"/>
  <c r="M401" i="3" s="1"/>
  <c r="AM401" i="3" s="1"/>
  <c r="BN117" i="3" s="1"/>
  <c r="M416" i="3" a="1"/>
  <c r="M416" i="3" s="1"/>
  <c r="AM416" i="3" s="1"/>
  <c r="BN120" i="3" s="1"/>
  <c r="M431" i="3" a="1"/>
  <c r="M431" i="3" s="1"/>
  <c r="AM431" i="3" s="1"/>
  <c r="BN123" i="3" s="1"/>
  <c r="M456" i="3" a="1"/>
  <c r="M456" i="3" s="1"/>
  <c r="M461" i="3" a="1"/>
  <c r="M461" i="3" s="1"/>
  <c r="AM461" i="3" s="1"/>
  <c r="BN129" i="3" s="1"/>
  <c r="M511" i="3" a="1"/>
  <c r="M511" i="3" s="1"/>
  <c r="M476" i="3" a="1"/>
  <c r="M476" i="3" s="1"/>
  <c r="AM476" i="3" s="1"/>
  <c r="BN132" i="3" s="1"/>
  <c r="M481" i="3" a="1"/>
  <c r="M481" i="3" s="1"/>
  <c r="AM481" i="3" s="1"/>
  <c r="BN133" i="3" s="1"/>
  <c r="M441" i="3" a="1"/>
  <c r="M441" i="3" s="1"/>
  <c r="AM440" i="3" s="1"/>
  <c r="M446" i="3" a="1"/>
  <c r="M446" i="3" s="1"/>
  <c r="AM446" i="3" s="1"/>
  <c r="BN126" i="3" s="1"/>
  <c r="M411" i="3" a="1"/>
  <c r="M411" i="3" s="1"/>
  <c r="AM411" i="3" s="1"/>
  <c r="BN119" i="3" s="1"/>
  <c r="M486" i="3" a="1"/>
  <c r="M486" i="3" s="1"/>
  <c r="AM486" i="3" s="1"/>
  <c r="BN134" i="3" s="1"/>
  <c r="M421" i="3" a="1"/>
  <c r="M421" i="3" s="1"/>
  <c r="AM421" i="3" s="1"/>
  <c r="BN121" i="3" s="1"/>
  <c r="M451" i="3" a="1"/>
  <c r="M451" i="3" s="1"/>
  <c r="AM451" i="3" s="1"/>
  <c r="BN127" i="3" s="1"/>
  <c r="M471" i="3" a="1"/>
  <c r="M471" i="3" s="1"/>
  <c r="AM471" i="3" s="1"/>
  <c r="BN131" i="3" s="1"/>
  <c r="M491" i="3" a="1"/>
  <c r="M491" i="3" s="1"/>
  <c r="M521" i="3" a="1"/>
  <c r="M521" i="3" s="1"/>
  <c r="AM521" i="3" s="1"/>
  <c r="BN141" i="3" s="1"/>
  <c r="M496" i="3" a="1"/>
  <c r="M496" i="3" s="1"/>
  <c r="AM495" i="3" s="1"/>
  <c r="M531" i="3" a="1"/>
  <c r="M531" i="3" s="1"/>
  <c r="AM531" i="3" s="1"/>
  <c r="BN143" i="3" s="1"/>
  <c r="M436" i="3" a="1"/>
  <c r="M436" i="3" s="1"/>
  <c r="AM436" i="3" s="1"/>
  <c r="BN124" i="3" s="1"/>
  <c r="M506" i="3" a="1"/>
  <c r="M506" i="3" s="1"/>
  <c r="AM502" i="3" s="1"/>
  <c r="M541" i="3" a="1"/>
  <c r="M541" i="3" s="1"/>
  <c r="AM541" i="3" s="1"/>
  <c r="BN145" i="3" s="1"/>
  <c r="M516" i="3" a="1"/>
  <c r="M516" i="3" s="1"/>
  <c r="AM516" i="3" s="1"/>
  <c r="BN140" i="3" s="1"/>
  <c r="M536" i="3" a="1"/>
  <c r="M536" i="3" s="1"/>
  <c r="AM536" i="3" s="1"/>
  <c r="BN144" i="3" s="1"/>
  <c r="M526" i="3" a="1"/>
  <c r="M526" i="3" s="1"/>
  <c r="AM526" i="3" s="1"/>
  <c r="BN142" i="3" s="1"/>
  <c r="M466" i="3" a="1"/>
  <c r="M466" i="3" s="1"/>
  <c r="AM466" i="3" s="1"/>
  <c r="BN130" i="3" s="1"/>
  <c r="M51" i="3" a="1"/>
  <c r="M51" i="3" s="1"/>
  <c r="AM51" i="3" s="1"/>
  <c r="BN47" i="3" s="1"/>
  <c r="M501" i="3" a="1"/>
  <c r="M501" i="3" s="1"/>
  <c r="AM501" i="3" s="1"/>
  <c r="BN137" i="3" s="1"/>
  <c r="M46" i="3" a="1"/>
  <c r="M46" i="3" s="1"/>
  <c r="AM46" i="3" s="1"/>
  <c r="AK542" i="3"/>
  <c r="AK543" i="3"/>
  <c r="AM363" i="3"/>
  <c r="AM169" i="3"/>
  <c r="AM119" i="3"/>
  <c r="AM348" i="3"/>
  <c r="AM189" i="3"/>
  <c r="AM215" i="3"/>
  <c r="AM225" i="3"/>
  <c r="AM207" i="3"/>
  <c r="AM165" i="3"/>
  <c r="AM157" i="3"/>
  <c r="AM90" i="3"/>
  <c r="AM105" i="3"/>
  <c r="AM304" i="3"/>
  <c r="AM222" i="3"/>
  <c r="AM77" i="3"/>
  <c r="AM398" i="3"/>
  <c r="AM320" i="3"/>
  <c r="AM255" i="3"/>
  <c r="AM217" i="3"/>
  <c r="AS543" i="3"/>
  <c r="AM484" i="3"/>
  <c r="AM395" i="3"/>
  <c r="AY544" i="3"/>
  <c r="Y66" i="3" a="1"/>
  <c r="Y66" i="3" s="1"/>
  <c r="AY66" i="3" s="1"/>
  <c r="BZ50" i="3" s="1"/>
  <c r="Y56" i="3" a="1"/>
  <c r="Y56" i="3" s="1"/>
  <c r="AY53" i="3" s="1"/>
  <c r="Y61" i="3" a="1"/>
  <c r="Y61" i="3" s="1"/>
  <c r="AY61" i="3" s="1"/>
  <c r="BZ49" i="3" s="1"/>
  <c r="Y71" i="3" a="1"/>
  <c r="Y71" i="3" s="1"/>
  <c r="AY71" i="3" s="1"/>
  <c r="BZ51" i="3" s="1"/>
  <c r="Y156" i="3" a="1"/>
  <c r="Y156" i="3" s="1"/>
  <c r="AY156" i="3" s="1"/>
  <c r="BZ68" i="3" s="1"/>
  <c r="Y176" i="3" a="1"/>
  <c r="Y176" i="3" s="1"/>
  <c r="AY176" i="3" s="1"/>
  <c r="BZ72" i="3" s="1"/>
  <c r="Y111" i="3" a="1"/>
  <c r="Y111" i="3" s="1"/>
  <c r="AY111" i="3" s="1"/>
  <c r="BZ59" i="3" s="1"/>
  <c r="Y81" i="3" a="1"/>
  <c r="Y81" i="3" s="1"/>
  <c r="AY81" i="3" s="1"/>
  <c r="BZ53" i="3" s="1"/>
  <c r="Y126" i="3" a="1"/>
  <c r="Y126" i="3" s="1"/>
  <c r="AY126" i="3" s="1"/>
  <c r="BZ62" i="3" s="1"/>
  <c r="Y76" i="3" a="1"/>
  <c r="Y76" i="3" s="1"/>
  <c r="AY76" i="3" s="1"/>
  <c r="BZ52" i="3" s="1"/>
  <c r="Y101" i="3" a="1"/>
  <c r="Y101" i="3" s="1"/>
  <c r="Y106" i="3" a="1"/>
  <c r="Y106" i="3" s="1"/>
  <c r="AY106" i="3" s="1"/>
  <c r="BZ58" i="3" s="1"/>
  <c r="Y86" i="3" a="1"/>
  <c r="Y86" i="3" s="1"/>
  <c r="AY86" i="3" s="1"/>
  <c r="BZ54" i="3" s="1"/>
  <c r="Y121" i="3" a="1"/>
  <c r="Y121" i="3" s="1"/>
  <c r="Y91" i="3" a="1"/>
  <c r="Y91" i="3" s="1"/>
  <c r="Y96" i="3" a="1"/>
  <c r="Y96" i="3" s="1"/>
  <c r="AY96" i="3" s="1"/>
  <c r="BZ56" i="3" s="1"/>
  <c r="Y116" i="3" a="1"/>
  <c r="Y116" i="3" s="1"/>
  <c r="AY116" i="3" s="1"/>
  <c r="BZ60" i="3" s="1"/>
  <c r="Y221" i="3" a="1"/>
  <c r="Y221" i="3" s="1"/>
  <c r="AY221" i="3" s="1"/>
  <c r="BZ81" i="3" s="1"/>
  <c r="Y186" i="3" a="1"/>
  <c r="Y186" i="3" s="1"/>
  <c r="AY186" i="3" s="1"/>
  <c r="BZ74" i="3" s="1"/>
  <c r="Y136" i="3" a="1"/>
  <c r="Y136" i="3" s="1"/>
  <c r="AY136" i="3" s="1"/>
  <c r="BZ64" i="3" s="1"/>
  <c r="Y181" i="3" a="1"/>
  <c r="Y181" i="3" s="1"/>
  <c r="AY181" i="3" s="1"/>
  <c r="BZ73" i="3" s="1"/>
  <c r="Y146" i="3" a="1"/>
  <c r="Y146" i="3" s="1"/>
  <c r="AY146" i="3" s="1"/>
  <c r="BZ66" i="3" s="1"/>
  <c r="Y141" i="3" a="1"/>
  <c r="Y141" i="3" s="1"/>
  <c r="Y131" i="3" a="1"/>
  <c r="Y131" i="3" s="1"/>
  <c r="AY131" i="3" s="1"/>
  <c r="BZ63" i="3" s="1"/>
  <c r="Y171" i="3" a="1"/>
  <c r="Y171" i="3" s="1"/>
  <c r="AY171" i="3" s="1"/>
  <c r="BZ71" i="3" s="1"/>
  <c r="Y161" i="3" a="1"/>
  <c r="Y161" i="3" s="1"/>
  <c r="AY161" i="3" s="1"/>
  <c r="BZ69" i="3" s="1"/>
  <c r="Y166" i="3" a="1"/>
  <c r="Y166" i="3" s="1"/>
  <c r="Y251" i="3" a="1"/>
  <c r="Y251" i="3" s="1"/>
  <c r="AY251" i="3" s="1"/>
  <c r="BZ87" i="3" s="1"/>
  <c r="Y276" i="3" a="1"/>
  <c r="Y276" i="3" s="1"/>
  <c r="AY276" i="3" s="1"/>
  <c r="BZ92" i="3" s="1"/>
  <c r="Y281" i="3" a="1"/>
  <c r="Y281" i="3" s="1"/>
  <c r="AY281" i="3" s="1"/>
  <c r="BZ93" i="3" s="1"/>
  <c r="Y151" i="3" a="1"/>
  <c r="Y151" i="3" s="1"/>
  <c r="AY151" i="3" s="1"/>
  <c r="BZ67" i="3" s="1"/>
  <c r="Y231" i="3" a="1"/>
  <c r="Y231" i="3" s="1"/>
  <c r="AY231" i="3" s="1"/>
  <c r="BZ83" i="3" s="1"/>
  <c r="Y216" i="3" a="1"/>
  <c r="Y216" i="3" s="1"/>
  <c r="AY216" i="3" s="1"/>
  <c r="BZ80" i="3" s="1"/>
  <c r="Y236" i="3" a="1"/>
  <c r="Y236" i="3" s="1"/>
  <c r="AY236" i="3" s="1"/>
  <c r="BZ84" i="3" s="1"/>
  <c r="Y191" i="3" a="1"/>
  <c r="Y191" i="3" s="1"/>
  <c r="Y211" i="3" a="1"/>
  <c r="Y211" i="3" s="1"/>
  <c r="AY211" i="3" s="1"/>
  <c r="BZ79" i="3" s="1"/>
  <c r="Y201" i="3" a="1"/>
  <c r="Y201" i="3" s="1"/>
  <c r="AY201" i="3" s="1"/>
  <c r="BZ77" i="3" s="1"/>
  <c r="Y206" i="3" a="1"/>
  <c r="Y206" i="3" s="1"/>
  <c r="AY202" i="3" s="1"/>
  <c r="Y241" i="3" a="1"/>
  <c r="Y241" i="3" s="1"/>
  <c r="AY241" i="3" s="1"/>
  <c r="BZ85" i="3" s="1"/>
  <c r="Y296" i="3" a="1"/>
  <c r="Y296" i="3" s="1"/>
  <c r="AY296" i="3" s="1"/>
  <c r="BZ96" i="3" s="1"/>
  <c r="Y226" i="3" a="1"/>
  <c r="Y226" i="3" s="1"/>
  <c r="AY226" i="3" s="1"/>
  <c r="BZ82" i="3" s="1"/>
  <c r="Y266" i="3" a="1"/>
  <c r="Y266" i="3" s="1"/>
  <c r="AY266" i="3" s="1"/>
  <c r="BZ90" i="3" s="1"/>
  <c r="Y286" i="3" a="1"/>
  <c r="Y286" i="3" s="1"/>
  <c r="AY286" i="3" s="1"/>
  <c r="BZ94" i="3" s="1"/>
  <c r="Y301" i="3" a="1"/>
  <c r="Y301" i="3" s="1"/>
  <c r="AY301" i="3" s="1"/>
  <c r="BZ97" i="3" s="1"/>
  <c r="Y256" i="3" a="1"/>
  <c r="Y256" i="3" s="1"/>
  <c r="AY256" i="3" s="1"/>
  <c r="BZ88" i="3" s="1"/>
  <c r="Y261" i="3" a="1"/>
  <c r="Y261" i="3" s="1"/>
  <c r="AY261" i="3" s="1"/>
  <c r="BZ89" i="3" s="1"/>
  <c r="Y291" i="3" a="1"/>
  <c r="Y291" i="3" s="1"/>
  <c r="AY288" i="3" s="1"/>
  <c r="Y196" i="3" a="1"/>
  <c r="Y196" i="3" s="1"/>
  <c r="AY196" i="3" s="1"/>
  <c r="BZ76" i="3" s="1"/>
  <c r="Y271" i="3" a="1"/>
  <c r="Y271" i="3" s="1"/>
  <c r="AY271" i="3" s="1"/>
  <c r="BZ91" i="3" s="1"/>
  <c r="Y306" i="3" a="1"/>
  <c r="Y306" i="3" s="1"/>
  <c r="AY305" i="3" s="1"/>
  <c r="Y326" i="3" a="1"/>
  <c r="Y326" i="3" s="1"/>
  <c r="Y356" i="3" a="1"/>
  <c r="Y356" i="3" s="1"/>
  <c r="AY356" i="3" s="1"/>
  <c r="BZ108" i="3" s="1"/>
  <c r="Y366" i="3" a="1"/>
  <c r="Y366" i="3" s="1"/>
  <c r="AY366" i="3" s="1"/>
  <c r="BZ110" i="3" s="1"/>
  <c r="Y341" i="3" a="1"/>
  <c r="Y341" i="3" s="1"/>
  <c r="AY341" i="3" s="1"/>
  <c r="BZ105" i="3" s="1"/>
  <c r="Y346" i="3" a="1"/>
  <c r="Y346" i="3" s="1"/>
  <c r="AY346" i="3" s="1"/>
  <c r="BZ106" i="3" s="1"/>
  <c r="Y361" i="3" a="1"/>
  <c r="Y361" i="3" s="1"/>
  <c r="AY361" i="3" s="1"/>
  <c r="BZ109" i="3" s="1"/>
  <c r="Y331" i="3" a="1"/>
  <c r="Y331" i="3" s="1"/>
  <c r="AY331" i="3" s="1"/>
  <c r="BZ103" i="3" s="1"/>
  <c r="Y246" i="3" a="1"/>
  <c r="Y246" i="3" s="1"/>
  <c r="AY246" i="3" s="1"/>
  <c r="BZ86" i="3" s="1"/>
  <c r="Y311" i="3" a="1"/>
  <c r="Y311" i="3" s="1"/>
  <c r="Y336" i="3" a="1"/>
  <c r="Y336" i="3" s="1"/>
  <c r="AY336" i="3" s="1"/>
  <c r="BZ104" i="3" s="1"/>
  <c r="Y316" i="3" a="1"/>
  <c r="Y316" i="3" s="1"/>
  <c r="AY316" i="3" s="1"/>
  <c r="BZ100" i="3" s="1"/>
  <c r="Y321" i="3" a="1"/>
  <c r="Y321" i="3" s="1"/>
  <c r="Y351" i="3" a="1"/>
  <c r="Y351" i="3" s="1"/>
  <c r="Y381" i="3" a="1"/>
  <c r="Y381" i="3" s="1"/>
  <c r="AY381" i="3" s="1"/>
  <c r="BZ113" i="3" s="1"/>
  <c r="Y401" i="3" a="1"/>
  <c r="Y401" i="3" s="1"/>
  <c r="AY401" i="3" s="1"/>
  <c r="BZ117" i="3" s="1"/>
  <c r="Y411" i="3" a="1"/>
  <c r="Y411" i="3" s="1"/>
  <c r="AY411" i="3" s="1"/>
  <c r="BZ119" i="3" s="1"/>
  <c r="Y426" i="3" a="1"/>
  <c r="Y426" i="3" s="1"/>
  <c r="AY426" i="3" s="1"/>
  <c r="BZ122" i="3" s="1"/>
  <c r="Y436" i="3" a="1"/>
  <c r="Y436" i="3" s="1"/>
  <c r="AY436" i="3" s="1"/>
  <c r="BZ124" i="3" s="1"/>
  <c r="Y441" i="3" a="1"/>
  <c r="Y441" i="3" s="1"/>
  <c r="AY441" i="3" s="1"/>
  <c r="BZ125" i="3" s="1"/>
  <c r="Y416" i="3" a="1"/>
  <c r="Y416" i="3" s="1"/>
  <c r="AY416" i="3" s="1"/>
  <c r="BZ120" i="3" s="1"/>
  <c r="Y431" i="3" a="1"/>
  <c r="Y431" i="3" s="1"/>
  <c r="AY430" i="3" s="1"/>
  <c r="Y421" i="3" a="1"/>
  <c r="Y421" i="3" s="1"/>
  <c r="AY421" i="3" s="1"/>
  <c r="BZ121" i="3" s="1"/>
  <c r="Y376" i="3" a="1"/>
  <c r="Y376" i="3" s="1"/>
  <c r="AY376" i="3" s="1"/>
  <c r="BZ112" i="3" s="1"/>
  <c r="Y371" i="3" a="1"/>
  <c r="Y371" i="3" s="1"/>
  <c r="AY371" i="3" s="1"/>
  <c r="BZ111" i="3" s="1"/>
  <c r="Y386" i="3" a="1"/>
  <c r="Y386" i="3" s="1"/>
  <c r="Y391" i="3" a="1"/>
  <c r="Y391" i="3" s="1"/>
  <c r="AY391" i="3" s="1"/>
  <c r="BZ115" i="3" s="1"/>
  <c r="Y396" i="3" a="1"/>
  <c r="Y396" i="3" s="1"/>
  <c r="AY396" i="3" s="1"/>
  <c r="BZ116" i="3" s="1"/>
  <c r="Y406" i="3" a="1"/>
  <c r="Y406" i="3" s="1"/>
  <c r="AY406" i="3" s="1"/>
  <c r="BZ118" i="3" s="1"/>
  <c r="Y526" i="3" a="1"/>
  <c r="Y526" i="3" s="1"/>
  <c r="AY526" i="3" s="1"/>
  <c r="BZ142" i="3" s="1"/>
  <c r="Y471" i="3" a="1"/>
  <c r="Y471" i="3" s="1"/>
  <c r="AY471" i="3" s="1"/>
  <c r="BZ131" i="3" s="1"/>
  <c r="Y501" i="3" a="1"/>
  <c r="Y501" i="3" s="1"/>
  <c r="AY501" i="3" s="1"/>
  <c r="BZ137" i="3" s="1"/>
  <c r="Y451" i="3" a="1"/>
  <c r="Y451" i="3" s="1"/>
  <c r="AY451" i="3" s="1"/>
  <c r="BZ127" i="3" s="1"/>
  <c r="Y466" i="3" a="1"/>
  <c r="Y466" i="3" s="1"/>
  <c r="Y456" i="3" a="1"/>
  <c r="Y456" i="3" s="1"/>
  <c r="AY456" i="3" s="1"/>
  <c r="BZ128" i="3" s="1"/>
  <c r="Y461" i="3" a="1"/>
  <c r="Y461" i="3" s="1"/>
  <c r="AY461" i="3" s="1"/>
  <c r="BZ129" i="3" s="1"/>
  <c r="Y476" i="3" a="1"/>
  <c r="Y476" i="3" s="1"/>
  <c r="AY476" i="3" s="1"/>
  <c r="BZ132" i="3" s="1"/>
  <c r="Y481" i="3" a="1"/>
  <c r="Y481" i="3" s="1"/>
  <c r="Y446" i="3" a="1"/>
  <c r="Y446" i="3" s="1"/>
  <c r="AY446" i="3" s="1"/>
  <c r="BZ126" i="3" s="1"/>
  <c r="Y486" i="3" a="1"/>
  <c r="Y486" i="3" s="1"/>
  <c r="AY486" i="3" s="1"/>
  <c r="BZ134" i="3" s="1"/>
  <c r="Y491" i="3" a="1"/>
  <c r="Y491" i="3" s="1"/>
  <c r="AY491" i="3" s="1"/>
  <c r="BZ135" i="3" s="1"/>
  <c r="Y46" i="3" a="1"/>
  <c r="Y46" i="3" s="1"/>
  <c r="AY46" i="3" s="1"/>
  <c r="Y506" i="3" a="1"/>
  <c r="Y506" i="3" s="1"/>
  <c r="AY506" i="3" s="1"/>
  <c r="BZ138" i="3" s="1"/>
  <c r="Y521" i="3" a="1"/>
  <c r="Y521" i="3" s="1"/>
  <c r="AY521" i="3" s="1"/>
  <c r="BZ141" i="3" s="1"/>
  <c r="Y516" i="3" a="1"/>
  <c r="Y516" i="3" s="1"/>
  <c r="AY516" i="3" s="1"/>
  <c r="BZ140" i="3" s="1"/>
  <c r="Y531" i="3" a="1"/>
  <c r="Y531" i="3" s="1"/>
  <c r="Y496" i="3" a="1"/>
  <c r="Y496" i="3" s="1"/>
  <c r="AY496" i="3" s="1"/>
  <c r="BZ136" i="3" s="1"/>
  <c r="Y541" i="3" a="1"/>
  <c r="Y541" i="3" s="1"/>
  <c r="AY541" i="3" s="1"/>
  <c r="BZ145" i="3" s="1"/>
  <c r="Y536" i="3" a="1"/>
  <c r="Y536" i="3" s="1"/>
  <c r="AY536" i="3" s="1"/>
  <c r="BZ144" i="3" s="1"/>
  <c r="Y511" i="3" a="1"/>
  <c r="Y511" i="3" s="1"/>
  <c r="Y51" i="3" a="1"/>
  <c r="Y51" i="3" s="1"/>
  <c r="AY51" i="3" s="1"/>
  <c r="BZ47" i="3" s="1"/>
  <c r="AY212" i="3"/>
  <c r="AY179" i="3"/>
  <c r="AY64" i="3"/>
  <c r="AS544" i="3"/>
  <c r="AM532" i="3"/>
  <c r="AM448" i="3"/>
  <c r="AM449" i="3"/>
  <c r="AM483" i="3"/>
  <c r="W56" i="3" a="1"/>
  <c r="W56" i="3" s="1"/>
  <c r="AW56" i="3" s="1"/>
  <c r="BX48" i="3" s="1"/>
  <c r="W61" i="3" a="1"/>
  <c r="W61" i="3" s="1"/>
  <c r="AW61" i="3" s="1"/>
  <c r="BX49" i="3" s="1"/>
  <c r="W126" i="3" a="1"/>
  <c r="W126" i="3" s="1"/>
  <c r="AW126" i="3" s="1"/>
  <c r="BX62" i="3" s="1"/>
  <c r="W76" i="3" a="1"/>
  <c r="W76" i="3" s="1"/>
  <c r="AW76" i="3" s="1"/>
  <c r="BX52" i="3" s="1"/>
  <c r="W101" i="3" a="1"/>
  <c r="W101" i="3" s="1"/>
  <c r="AW101" i="3" s="1"/>
  <c r="BX57" i="3" s="1"/>
  <c r="W106" i="3" a="1"/>
  <c r="W106" i="3" s="1"/>
  <c r="W86" i="3" a="1"/>
  <c r="W86" i="3" s="1"/>
  <c r="AW86" i="3" s="1"/>
  <c r="BX54" i="3" s="1"/>
  <c r="W91" i="3" a="1"/>
  <c r="W91" i="3" s="1"/>
  <c r="AW91" i="3" s="1"/>
  <c r="BX55" i="3" s="1"/>
  <c r="W121" i="3" a="1"/>
  <c r="W121" i="3" s="1"/>
  <c r="AW121" i="3" s="1"/>
  <c r="BX61" i="3" s="1"/>
  <c r="W96" i="3" a="1"/>
  <c r="W96" i="3" s="1"/>
  <c r="AW96" i="3" s="1"/>
  <c r="BX56" i="3" s="1"/>
  <c r="W66" i="3" a="1"/>
  <c r="W66" i="3" s="1"/>
  <c r="AW66" i="3" s="1"/>
  <c r="BX50" i="3" s="1"/>
  <c r="W116" i="3" a="1"/>
  <c r="W116" i="3" s="1"/>
  <c r="AW116" i="3" s="1"/>
  <c r="BX60" i="3" s="1"/>
  <c r="W71" i="3" a="1"/>
  <c r="W71" i="3" s="1"/>
  <c r="AW71" i="3" s="1"/>
  <c r="BX51" i="3" s="1"/>
  <c r="W111" i="3" a="1"/>
  <c r="W111" i="3" s="1"/>
  <c r="AW111" i="3" s="1"/>
  <c r="BX59" i="3" s="1"/>
  <c r="W186" i="3" a="1"/>
  <c r="W186" i="3" s="1"/>
  <c r="AW186" i="3" s="1"/>
  <c r="BX74" i="3" s="1"/>
  <c r="W196" i="3" a="1"/>
  <c r="W196" i="3" s="1"/>
  <c r="AW196" i="3" s="1"/>
  <c r="BX76" i="3" s="1"/>
  <c r="W136" i="3" a="1"/>
  <c r="W136" i="3" s="1"/>
  <c r="AW136" i="3" s="1"/>
  <c r="BX64" i="3" s="1"/>
  <c r="W146" i="3" a="1"/>
  <c r="W146" i="3" s="1"/>
  <c r="W181" i="3" a="1"/>
  <c r="W181" i="3" s="1"/>
  <c r="AW181" i="3" s="1"/>
  <c r="BX73" i="3" s="1"/>
  <c r="W141" i="3" a="1"/>
  <c r="W141" i="3" s="1"/>
  <c r="AW141" i="3" s="1"/>
  <c r="BX65" i="3" s="1"/>
  <c r="W156" i="3" a="1"/>
  <c r="W156" i="3" s="1"/>
  <c r="AW156" i="3" s="1"/>
  <c r="BX68" i="3" s="1"/>
  <c r="W161" i="3" a="1"/>
  <c r="W161" i="3" s="1"/>
  <c r="AW161" i="3" s="1"/>
  <c r="BX69" i="3" s="1"/>
  <c r="W166" i="3" a="1"/>
  <c r="W166" i="3" s="1"/>
  <c r="AW166" i="3" s="1"/>
  <c r="BX70" i="3" s="1"/>
  <c r="W131" i="3" a="1"/>
  <c r="W131" i="3" s="1"/>
  <c r="W171" i="3" a="1"/>
  <c r="W171" i="3" s="1"/>
  <c r="AW171" i="3" s="1"/>
  <c r="BX71" i="3" s="1"/>
  <c r="W151" i="3" a="1"/>
  <c r="W151" i="3" s="1"/>
  <c r="AW151" i="3" s="1"/>
  <c r="BX67" i="3" s="1"/>
  <c r="W176" i="3" a="1"/>
  <c r="W176" i="3" s="1"/>
  <c r="AW176" i="3" s="1"/>
  <c r="BX72" i="3" s="1"/>
  <c r="W81" i="3" a="1"/>
  <c r="W81" i="3" s="1"/>
  <c r="AW81" i="3" s="1"/>
  <c r="BX53" i="3" s="1"/>
  <c r="W191" i="3" a="1"/>
  <c r="W191" i="3" s="1"/>
  <c r="AW191" i="3" s="1"/>
  <c r="BX75" i="3" s="1"/>
  <c r="W211" i="3" a="1"/>
  <c r="W211" i="3" s="1"/>
  <c r="W201" i="3" a="1"/>
  <c r="W201" i="3" s="1"/>
  <c r="AW201" i="3" s="1"/>
  <c r="BX77" i="3" s="1"/>
  <c r="W206" i="3" a="1"/>
  <c r="W206" i="3" s="1"/>
  <c r="AW206" i="3" s="1"/>
  <c r="BX78" i="3" s="1"/>
  <c r="W221" i="3" a="1"/>
  <c r="W221" i="3" s="1"/>
  <c r="AW221" i="3" s="1"/>
  <c r="BX81" i="3" s="1"/>
  <c r="W226" i="3" a="1"/>
  <c r="W226" i="3" s="1"/>
  <c r="AW226" i="3" s="1"/>
  <c r="BX82" i="3" s="1"/>
  <c r="W231" i="3" a="1"/>
  <c r="W231" i="3" s="1"/>
  <c r="AW231" i="3" s="1"/>
  <c r="BX83" i="3" s="1"/>
  <c r="W216" i="3" a="1"/>
  <c r="W216" i="3" s="1"/>
  <c r="W356" i="3" a="1"/>
  <c r="W356" i="3" s="1"/>
  <c r="AW356" i="3" s="1"/>
  <c r="BX108" i="3" s="1"/>
  <c r="W236" i="3" a="1"/>
  <c r="W236" i="3" s="1"/>
  <c r="AW236" i="3" s="1"/>
  <c r="BX84" i="3" s="1"/>
  <c r="W301" i="3" a="1"/>
  <c r="W301" i="3" s="1"/>
  <c r="AW301" i="3" s="1"/>
  <c r="BX97" i="3" s="1"/>
  <c r="W256" i="3" a="1"/>
  <c r="W256" i="3" s="1"/>
  <c r="AW256" i="3" s="1"/>
  <c r="BX88" i="3" s="1"/>
  <c r="W261" i="3" a="1"/>
  <c r="W261" i="3" s="1"/>
  <c r="AW261" i="3" s="1"/>
  <c r="BX89" i="3" s="1"/>
  <c r="W276" i="3" a="1"/>
  <c r="W276" i="3" s="1"/>
  <c r="W241" i="3" a="1"/>
  <c r="W241" i="3" s="1"/>
  <c r="AW241" i="3" s="1"/>
  <c r="BX85" i="3" s="1"/>
  <c r="W251" i="3" a="1"/>
  <c r="W251" i="3" s="1"/>
  <c r="AW251" i="3" s="1"/>
  <c r="BX87" i="3" s="1"/>
  <c r="W291" i="3" a="1"/>
  <c r="W291" i="3" s="1"/>
  <c r="AW291" i="3" s="1"/>
  <c r="BX95" i="3" s="1"/>
  <c r="W281" i="3" a="1"/>
  <c r="W281" i="3" s="1"/>
  <c r="AW281" i="3" s="1"/>
  <c r="BX93" i="3" s="1"/>
  <c r="W246" i="3" a="1"/>
  <c r="W246" i="3" s="1"/>
  <c r="AW246" i="3" s="1"/>
  <c r="BX86" i="3" s="1"/>
  <c r="W271" i="3" a="1"/>
  <c r="W271" i="3" s="1"/>
  <c r="AW271" i="3" s="1"/>
  <c r="BX91" i="3" s="1"/>
  <c r="W306" i="3" a="1"/>
  <c r="W306" i="3" s="1"/>
  <c r="AW306" i="3" s="1"/>
  <c r="BX98" i="3" s="1"/>
  <c r="W296" i="3" a="1"/>
  <c r="W296" i="3" s="1"/>
  <c r="AW296" i="3" s="1"/>
  <c r="BX96" i="3" s="1"/>
  <c r="W326" i="3" a="1"/>
  <c r="W326" i="3" s="1"/>
  <c r="AW326" i="3" s="1"/>
  <c r="BX102" i="3" s="1"/>
  <c r="W341" i="3" a="1"/>
  <c r="W341" i="3" s="1"/>
  <c r="AW341" i="3" s="1"/>
  <c r="BX105" i="3" s="1"/>
  <c r="W361" i="3" a="1"/>
  <c r="W361" i="3" s="1"/>
  <c r="AW361" i="3" s="1"/>
  <c r="BX109" i="3" s="1"/>
  <c r="W331" i="3" a="1"/>
  <c r="W331" i="3" s="1"/>
  <c r="W346" i="3" a="1"/>
  <c r="W346" i="3" s="1"/>
  <c r="AW346" i="3" s="1"/>
  <c r="BX106" i="3" s="1"/>
  <c r="W336" i="3" a="1"/>
  <c r="W336" i="3" s="1"/>
  <c r="AW336" i="3" s="1"/>
  <c r="BX104" i="3" s="1"/>
  <c r="W266" i="3" a="1"/>
  <c r="W266" i="3" s="1"/>
  <c r="AW266" i="3" s="1"/>
  <c r="BX90" i="3" s="1"/>
  <c r="W311" i="3" a="1"/>
  <c r="W311" i="3" s="1"/>
  <c r="AW311" i="3" s="1"/>
  <c r="BX99" i="3" s="1"/>
  <c r="W351" i="3" a="1"/>
  <c r="W351" i="3" s="1"/>
  <c r="AW351" i="3" s="1"/>
  <c r="BX107" i="3" s="1"/>
  <c r="W286" i="3" a="1"/>
  <c r="W286" i="3" s="1"/>
  <c r="AW284" i="3" s="1"/>
  <c r="W316" i="3" a="1"/>
  <c r="W316" i="3" s="1"/>
  <c r="AW316" i="3" s="1"/>
  <c r="BX100" i="3" s="1"/>
  <c r="W321" i="3" a="1"/>
  <c r="W321" i="3" s="1"/>
  <c r="AW321" i="3" s="1"/>
  <c r="BX101" i="3" s="1"/>
  <c r="W431" i="3" a="1"/>
  <c r="W431" i="3" s="1"/>
  <c r="AW431" i="3" s="1"/>
  <c r="BX123" i="3" s="1"/>
  <c r="W421" i="3" a="1"/>
  <c r="W421" i="3" s="1"/>
  <c r="AW421" i="3" s="1"/>
  <c r="BX121" i="3" s="1"/>
  <c r="W376" i="3" a="1"/>
  <c r="W376" i="3" s="1"/>
  <c r="AW376" i="3" s="1"/>
  <c r="BX112" i="3" s="1"/>
  <c r="W371" i="3" a="1"/>
  <c r="W371" i="3" s="1"/>
  <c r="W386" i="3" a="1"/>
  <c r="W386" i="3" s="1"/>
  <c r="AW386" i="3" s="1"/>
  <c r="BX114" i="3" s="1"/>
  <c r="W391" i="3" a="1"/>
  <c r="W391" i="3" s="1"/>
  <c r="AW391" i="3" s="1"/>
  <c r="BX115" i="3" s="1"/>
  <c r="W406" i="3" a="1"/>
  <c r="W406" i="3" s="1"/>
  <c r="AW406" i="3" s="1"/>
  <c r="BX118" i="3" s="1"/>
  <c r="W396" i="3" a="1"/>
  <c r="W396" i="3" s="1"/>
  <c r="AW396" i="3" s="1"/>
  <c r="BX116" i="3" s="1"/>
  <c r="W366" i="3" a="1"/>
  <c r="W366" i="3" s="1"/>
  <c r="AW366" i="3" s="1"/>
  <c r="BX110" i="3" s="1"/>
  <c r="W381" i="3" a="1"/>
  <c r="W381" i="3" s="1"/>
  <c r="W426" i="3" a="1"/>
  <c r="W426" i="3" s="1"/>
  <c r="AW426" i="3" s="1"/>
  <c r="BX122" i="3" s="1"/>
  <c r="W471" i="3" a="1"/>
  <c r="W471" i="3" s="1"/>
  <c r="AW471" i="3" s="1"/>
  <c r="BX131" i="3" s="1"/>
  <c r="W506" i="3" a="1"/>
  <c r="W506" i="3" s="1"/>
  <c r="AW506" i="3" s="1"/>
  <c r="BX138" i="3" s="1"/>
  <c r="W436" i="3" a="1"/>
  <c r="W436" i="3" s="1"/>
  <c r="AW436" i="3" s="1"/>
  <c r="BX124" i="3" s="1"/>
  <c r="W451" i="3" a="1"/>
  <c r="W451" i="3" s="1"/>
  <c r="AW451" i="3" s="1"/>
  <c r="BX127" i="3" s="1"/>
  <c r="W466" i="3" a="1"/>
  <c r="W466" i="3" s="1"/>
  <c r="W456" i="3" a="1"/>
  <c r="W456" i="3" s="1"/>
  <c r="AW456" i="3" s="1"/>
  <c r="BX128" i="3" s="1"/>
  <c r="W461" i="3" a="1"/>
  <c r="W461" i="3" s="1"/>
  <c r="AW461" i="3" s="1"/>
  <c r="BX129" i="3" s="1"/>
  <c r="W476" i="3" a="1"/>
  <c r="W476" i="3" s="1"/>
  <c r="AW476" i="3" s="1"/>
  <c r="BX132" i="3" s="1"/>
  <c r="W511" i="3" a="1"/>
  <c r="W511" i="3" s="1"/>
  <c r="AW511" i="3" s="1"/>
  <c r="BX139" i="3" s="1"/>
  <c r="W441" i="3" a="1"/>
  <c r="W441" i="3" s="1"/>
  <c r="AW441" i="3" s="1"/>
  <c r="BX125" i="3" s="1"/>
  <c r="W401" i="3" a="1"/>
  <c r="W401" i="3" s="1"/>
  <c r="AW401" i="3" s="1"/>
  <c r="BX117" i="3" s="1"/>
  <c r="W481" i="3" a="1"/>
  <c r="W481" i="3" s="1"/>
  <c r="AW481" i="3" s="1"/>
  <c r="BX133" i="3" s="1"/>
  <c r="W446" i="3" a="1"/>
  <c r="W446" i="3" s="1"/>
  <c r="AW446" i="3" s="1"/>
  <c r="BX126" i="3" s="1"/>
  <c r="W486" i="3" a="1"/>
  <c r="W486" i="3" s="1"/>
  <c r="AW486" i="3" s="1"/>
  <c r="BX134" i="3" s="1"/>
  <c r="W411" i="3" a="1"/>
  <c r="W411" i="3" s="1"/>
  <c r="AW411" i="3" s="1"/>
  <c r="BX119" i="3" s="1"/>
  <c r="W491" i="3" a="1"/>
  <c r="W491" i="3" s="1"/>
  <c r="AW491" i="3" s="1"/>
  <c r="BX135" i="3" s="1"/>
  <c r="W416" i="3" a="1"/>
  <c r="W416" i="3" s="1"/>
  <c r="W516" i="3" a="1"/>
  <c r="W516" i="3" s="1"/>
  <c r="AW516" i="3" s="1"/>
  <c r="BX140" i="3" s="1"/>
  <c r="W531" i="3" a="1"/>
  <c r="W531" i="3" s="1"/>
  <c r="AW531" i="3" s="1"/>
  <c r="BX143" i="3" s="1"/>
  <c r="W541" i="3" a="1"/>
  <c r="W541" i="3" s="1"/>
  <c r="AW541" i="3" s="1"/>
  <c r="BX145" i="3" s="1"/>
  <c r="W536" i="3" a="1"/>
  <c r="W536" i="3" s="1"/>
  <c r="AW536" i="3" s="1"/>
  <c r="BX144" i="3" s="1"/>
  <c r="W496" i="3" a="1"/>
  <c r="W496" i="3" s="1"/>
  <c r="AW496" i="3" s="1"/>
  <c r="BX136" i="3" s="1"/>
  <c r="W501" i="3" a="1"/>
  <c r="W501" i="3" s="1"/>
  <c r="AW500" i="3" s="1"/>
  <c r="W526" i="3" a="1"/>
  <c r="W526" i="3" s="1"/>
  <c r="AW526" i="3" s="1"/>
  <c r="BX142" i="3" s="1"/>
  <c r="W51" i="3" a="1"/>
  <c r="W51" i="3" s="1"/>
  <c r="AW51" i="3" s="1"/>
  <c r="BX47" i="3" s="1"/>
  <c r="W521" i="3" a="1"/>
  <c r="W521" i="3" s="1"/>
  <c r="AW521" i="3" s="1"/>
  <c r="BX141" i="3" s="1"/>
  <c r="W46" i="3" a="1"/>
  <c r="W46" i="3" s="1"/>
  <c r="AW46" i="3" s="1"/>
  <c r="AY537" i="3"/>
  <c r="AY493" i="3"/>
  <c r="AY540" i="3"/>
  <c r="AY454" i="3"/>
  <c r="AY387" i="3"/>
  <c r="AY423" i="3"/>
  <c r="AY334" i="3"/>
  <c r="AY359" i="3"/>
  <c r="AY342" i="3"/>
  <c r="AY248" i="3"/>
  <c r="AY133" i="3"/>
  <c r="AY135" i="3"/>
  <c r="AY130" i="3"/>
  <c r="AY107" i="3"/>
  <c r="AM519" i="3"/>
  <c r="AM445" i="3"/>
  <c r="AM422" i="3"/>
  <c r="AM425" i="3"/>
  <c r="AM389" i="3"/>
  <c r="AM430" i="3"/>
  <c r="AM367" i="3"/>
  <c r="AM334" i="3"/>
  <c r="AM220" i="3"/>
  <c r="AM252" i="3"/>
  <c r="AM158" i="3"/>
  <c r="AM154" i="3"/>
  <c r="AM143" i="3"/>
  <c r="AM168" i="3"/>
  <c r="AM72" i="3"/>
  <c r="AM73" i="3"/>
  <c r="AM179" i="3"/>
  <c r="AV542" i="3"/>
  <c r="AY455" i="3"/>
  <c r="AY524" i="3"/>
  <c r="AY497" i="3"/>
  <c r="AY500" i="3"/>
  <c r="AY267" i="3"/>
  <c r="AY284" i="3"/>
  <c r="AY123" i="3"/>
  <c r="AY180" i="3"/>
  <c r="AY102" i="3"/>
  <c r="AY110" i="3"/>
  <c r="AY132" i="3"/>
  <c r="AY77" i="3"/>
  <c r="AS542" i="3"/>
  <c r="AG542" i="3"/>
  <c r="AK545" i="3"/>
  <c r="AK544" i="3"/>
  <c r="AY230" i="3"/>
  <c r="AM533" i="3"/>
  <c r="AM459" i="3"/>
  <c r="AM485" i="3"/>
  <c r="AM463" i="3"/>
  <c r="AM543" i="3"/>
  <c r="AM405" i="3"/>
  <c r="AM332" i="3"/>
  <c r="AM417" i="3"/>
  <c r="AM305" i="3"/>
  <c r="AM219" i="3"/>
  <c r="AM155" i="3"/>
  <c r="AM92" i="3"/>
  <c r="AM150" i="3"/>
  <c r="AM108" i="3"/>
  <c r="AM88" i="3"/>
  <c r="AM78" i="3"/>
  <c r="AM147" i="3"/>
  <c r="AY147" i="3"/>
  <c r="AY85" i="3"/>
  <c r="AY73" i="3"/>
  <c r="AM542" i="3"/>
  <c r="AM390" i="3"/>
  <c r="AM460" i="3"/>
  <c r="AM450" i="3"/>
  <c r="AM388" i="3"/>
  <c r="AM365" i="3"/>
  <c r="AM328" i="3"/>
  <c r="AM317" i="3"/>
  <c r="AM344" i="3"/>
  <c r="AM290" i="3"/>
  <c r="AM349" i="3"/>
  <c r="AM237" i="3"/>
  <c r="AM254" i="3"/>
  <c r="AM159" i="3"/>
  <c r="AM153" i="3"/>
  <c r="AM190" i="3"/>
  <c r="AM142" i="3"/>
  <c r="AM104" i="3"/>
  <c r="AM63" i="3"/>
  <c r="AF349" i="3"/>
  <c r="AF313" i="3"/>
  <c r="AF359" i="3"/>
  <c r="AF249" i="3"/>
  <c r="AF265" i="3"/>
  <c r="AF329" i="3"/>
  <c r="AF225" i="3"/>
  <c r="AF214" i="3"/>
  <c r="AF245" i="3"/>
  <c r="AF188" i="3"/>
  <c r="AF149" i="3"/>
  <c r="AF107" i="3"/>
  <c r="AF74" i="3"/>
  <c r="AF110" i="3"/>
  <c r="AM393" i="3"/>
  <c r="AM409" i="3"/>
  <c r="AM400" i="3"/>
  <c r="AM368" i="3"/>
  <c r="AM289" i="3"/>
  <c r="AM264" i="3"/>
  <c r="AM262" i="3"/>
  <c r="AM253" i="3"/>
  <c r="AM247" i="3"/>
  <c r="AM180" i="3"/>
  <c r="AM160" i="3"/>
  <c r="AM162" i="3"/>
  <c r="AM75" i="3"/>
  <c r="AM94" i="3"/>
  <c r="AM107" i="3"/>
  <c r="AM65" i="3"/>
  <c r="G66" i="3" a="1"/>
  <c r="G66" i="3" s="1"/>
  <c r="AG66" i="3" s="1"/>
  <c r="BH50" i="3" s="1"/>
  <c r="G61" i="3" a="1"/>
  <c r="G61" i="3" s="1"/>
  <c r="AG61" i="3" s="1"/>
  <c r="BH49" i="3" s="1"/>
  <c r="G161" i="3" a="1"/>
  <c r="G161" i="3" s="1"/>
  <c r="G76" i="3" a="1"/>
  <c r="G76" i="3" s="1"/>
  <c r="AG76" i="3" s="1"/>
  <c r="BH52" i="3" s="1"/>
  <c r="G81" i="3" a="1"/>
  <c r="G81" i="3" s="1"/>
  <c r="AG80" i="3" s="1"/>
  <c r="G86" i="3" a="1"/>
  <c r="G86" i="3" s="1"/>
  <c r="G91" i="3" a="1"/>
  <c r="G91" i="3" s="1"/>
  <c r="AG91" i="3" s="1"/>
  <c r="BH55" i="3" s="1"/>
  <c r="G56" i="3" a="1"/>
  <c r="G56" i="3" s="1"/>
  <c r="AG56" i="3" s="1"/>
  <c r="BH48" i="3" s="1"/>
  <c r="G96" i="3" a="1"/>
  <c r="G96" i="3" s="1"/>
  <c r="AG96" i="3" s="1"/>
  <c r="BH56" i="3" s="1"/>
  <c r="G101" i="3" a="1"/>
  <c r="G101" i="3" s="1"/>
  <c r="AG101" i="3" s="1"/>
  <c r="BH57" i="3" s="1"/>
  <c r="G106" i="3" a="1"/>
  <c r="G106" i="3" s="1"/>
  <c r="AG106" i="3" s="1"/>
  <c r="BH58" i="3" s="1"/>
  <c r="G121" i="3" a="1"/>
  <c r="G121" i="3" s="1"/>
  <c r="AG121" i="3" s="1"/>
  <c r="BH61" i="3" s="1"/>
  <c r="G71" i="3" a="1"/>
  <c r="G71" i="3" s="1"/>
  <c r="AG71" i="3" s="1"/>
  <c r="BH51" i="3" s="1"/>
  <c r="G111" i="3" a="1"/>
  <c r="G111" i="3" s="1"/>
  <c r="AG111" i="3" s="1"/>
  <c r="BH59" i="3" s="1"/>
  <c r="G116" i="3" a="1"/>
  <c r="G116" i="3" s="1"/>
  <c r="G171" i="3" a="1"/>
  <c r="G171" i="3" s="1"/>
  <c r="AG171" i="3" s="1"/>
  <c r="BH71" i="3" s="1"/>
  <c r="G191" i="3" a="1"/>
  <c r="G191" i="3" s="1"/>
  <c r="AG189" i="3" s="1"/>
  <c r="G196" i="3" a="1"/>
  <c r="G196" i="3" s="1"/>
  <c r="G126" i="3" a="1"/>
  <c r="G126" i="3" s="1"/>
  <c r="AG126" i="3" s="1"/>
  <c r="BH62" i="3" s="1"/>
  <c r="G176" i="3" a="1"/>
  <c r="G176" i="3" s="1"/>
  <c r="AG176" i="3" s="1"/>
  <c r="BH72" i="3" s="1"/>
  <c r="G186" i="3" a="1"/>
  <c r="G186" i="3" s="1"/>
  <c r="AG186" i="3" s="1"/>
  <c r="BH74" i="3" s="1"/>
  <c r="G131" i="3" a="1"/>
  <c r="G131" i="3" s="1"/>
  <c r="AG131" i="3" s="1"/>
  <c r="BH63" i="3" s="1"/>
  <c r="G156" i="3" a="1"/>
  <c r="G156" i="3" s="1"/>
  <c r="AG156" i="3" s="1"/>
  <c r="BH68" i="3" s="1"/>
  <c r="G166" i="3" a="1"/>
  <c r="G166" i="3" s="1"/>
  <c r="AG166" i="3" s="1"/>
  <c r="BH70" i="3" s="1"/>
  <c r="G181" i="3" a="1"/>
  <c r="G181" i="3" s="1"/>
  <c r="AG181" i="3" s="1"/>
  <c r="BH73" i="3" s="1"/>
  <c r="G141" i="3" a="1"/>
  <c r="G141" i="3" s="1"/>
  <c r="AG141" i="3" s="1"/>
  <c r="BH65" i="3" s="1"/>
  <c r="G146" i="3" a="1"/>
  <c r="G146" i="3" s="1"/>
  <c r="G151" i="3" a="1"/>
  <c r="G151" i="3" s="1"/>
  <c r="AG151" i="3" s="1"/>
  <c r="BH67" i="3" s="1"/>
  <c r="G276" i="3" a="1"/>
  <c r="G276" i="3" s="1"/>
  <c r="AG276" i="3" s="1"/>
  <c r="BH92" i="3" s="1"/>
  <c r="G281" i="3" a="1"/>
  <c r="G281" i="3" s="1"/>
  <c r="G226" i="3" a="1"/>
  <c r="G226" i="3" s="1"/>
  <c r="AG226" i="3" s="1"/>
  <c r="BH82" i="3" s="1"/>
  <c r="G241" i="3" a="1"/>
  <c r="G241" i="3" s="1"/>
  <c r="AG241" i="3" s="1"/>
  <c r="BH85" i="3" s="1"/>
  <c r="G251" i="3" a="1"/>
  <c r="G251" i="3" s="1"/>
  <c r="AG251" i="3" s="1"/>
  <c r="BH87" i="3" s="1"/>
  <c r="G256" i="3" a="1"/>
  <c r="G256" i="3" s="1"/>
  <c r="AG256" i="3" s="1"/>
  <c r="BH88" i="3" s="1"/>
  <c r="G231" i="3" a="1"/>
  <c r="G231" i="3" s="1"/>
  <c r="AG231" i="3" s="1"/>
  <c r="BH83" i="3" s="1"/>
  <c r="G216" i="3" a="1"/>
  <c r="G216" i="3" s="1"/>
  <c r="AG216" i="3" s="1"/>
  <c r="BH80" i="3" s="1"/>
  <c r="G236" i="3" a="1"/>
  <c r="G236" i="3" s="1"/>
  <c r="AG236" i="3" s="1"/>
  <c r="BH84" i="3" s="1"/>
  <c r="G206" i="3" a="1"/>
  <c r="G206" i="3" s="1"/>
  <c r="AG206" i="3" s="1"/>
  <c r="BH78" i="3" s="1"/>
  <c r="G211" i="3" a="1"/>
  <c r="G211" i="3" s="1"/>
  <c r="G136" i="3" a="1"/>
  <c r="G136" i="3" s="1"/>
  <c r="AG136" i="3" s="1"/>
  <c r="BH64" i="3" s="1"/>
  <c r="G201" i="3" a="1"/>
  <c r="G201" i="3" s="1"/>
  <c r="AG201" i="3" s="1"/>
  <c r="BH77" i="3" s="1"/>
  <c r="G221" i="3" a="1"/>
  <c r="G221" i="3" s="1"/>
  <c r="G346" i="3" a="1"/>
  <c r="G346" i="3" s="1"/>
  <c r="AG346" i="3" s="1"/>
  <c r="BH106" i="3" s="1"/>
  <c r="G246" i="3" a="1"/>
  <c r="G246" i="3" s="1"/>
  <c r="AG246" i="3" s="1"/>
  <c r="BH86" i="3" s="1"/>
  <c r="G286" i="3" a="1"/>
  <c r="G286" i="3" s="1"/>
  <c r="AG286" i="3" s="1"/>
  <c r="BH94" i="3" s="1"/>
  <c r="G271" i="3" a="1"/>
  <c r="G271" i="3" s="1"/>
  <c r="AG271" i="3" s="1"/>
  <c r="BH91" i="3" s="1"/>
  <c r="G296" i="3" a="1"/>
  <c r="G296" i="3" s="1"/>
  <c r="AG296" i="3" s="1"/>
  <c r="BH96" i="3" s="1"/>
  <c r="G316" i="3" a="1"/>
  <c r="G316" i="3" s="1"/>
  <c r="AG316" i="3" s="1"/>
  <c r="BH100" i="3" s="1"/>
  <c r="G306" i="3" a="1"/>
  <c r="G306" i="3" s="1"/>
  <c r="AG306" i="3" s="1"/>
  <c r="BH98" i="3" s="1"/>
  <c r="G301" i="3" a="1"/>
  <c r="G301" i="3" s="1"/>
  <c r="AG301" i="3" s="1"/>
  <c r="BH97" i="3" s="1"/>
  <c r="G266" i="3" a="1"/>
  <c r="G266" i="3" s="1"/>
  <c r="G261" i="3" a="1"/>
  <c r="G261" i="3" s="1"/>
  <c r="AG261" i="3" s="1"/>
  <c r="BH89" i="3" s="1"/>
  <c r="G291" i="3" a="1"/>
  <c r="G291" i="3" s="1"/>
  <c r="AG290" i="3" s="1"/>
  <c r="G411" i="3" a="1"/>
  <c r="G411" i="3" s="1"/>
  <c r="G416" i="3" a="1"/>
  <c r="G416" i="3" s="1"/>
  <c r="AG416" i="3" s="1"/>
  <c r="BH120" i="3" s="1"/>
  <c r="G431" i="3" a="1"/>
  <c r="G431" i="3" s="1"/>
  <c r="AG431" i="3" s="1"/>
  <c r="BH123" i="3" s="1"/>
  <c r="G351" i="3" a="1"/>
  <c r="G351" i="3" s="1"/>
  <c r="AG351" i="3" s="1"/>
  <c r="BH107" i="3" s="1"/>
  <c r="G366" i="3" a="1"/>
  <c r="G366" i="3" s="1"/>
  <c r="AG366" i="3" s="1"/>
  <c r="BH110" i="3" s="1"/>
  <c r="G311" i="3" a="1"/>
  <c r="G311" i="3" s="1"/>
  <c r="AG311" i="3" s="1"/>
  <c r="BH99" i="3" s="1"/>
  <c r="G356" i="3" a="1"/>
  <c r="G356" i="3" s="1"/>
  <c r="AG356" i="3" s="1"/>
  <c r="BH108" i="3" s="1"/>
  <c r="G321" i="3" a="1"/>
  <c r="G321" i="3" s="1"/>
  <c r="AG321" i="3" s="1"/>
  <c r="BH101" i="3" s="1"/>
  <c r="G326" i="3" a="1"/>
  <c r="G326" i="3" s="1"/>
  <c r="AG326" i="3" s="1"/>
  <c r="BH102" i="3" s="1"/>
  <c r="G361" i="3" a="1"/>
  <c r="G361" i="3" s="1"/>
  <c r="G371" i="3" a="1"/>
  <c r="G371" i="3" s="1"/>
  <c r="AG371" i="3" s="1"/>
  <c r="BH111" i="3" s="1"/>
  <c r="G331" i="3" a="1"/>
  <c r="G331" i="3" s="1"/>
  <c r="G341" i="3" a="1"/>
  <c r="G341" i="3" s="1"/>
  <c r="G336" i="3" a="1"/>
  <c r="G336" i="3" s="1"/>
  <c r="AG336" i="3" s="1"/>
  <c r="BH104" i="3" s="1"/>
  <c r="G376" i="3" a="1"/>
  <c r="G376" i="3" s="1"/>
  <c r="AG376" i="3" s="1"/>
  <c r="BH112" i="3" s="1"/>
  <c r="G401" i="3" a="1"/>
  <c r="G401" i="3" s="1"/>
  <c r="AG401" i="3" s="1"/>
  <c r="BH117" i="3" s="1"/>
  <c r="G481" i="3" a="1"/>
  <c r="G481" i="3" s="1"/>
  <c r="AG481" i="3" s="1"/>
  <c r="BH133" i="3" s="1"/>
  <c r="G421" i="3" a="1"/>
  <c r="G421" i="3" s="1"/>
  <c r="AG421" i="3" s="1"/>
  <c r="BH121" i="3" s="1"/>
  <c r="G381" i="3" a="1"/>
  <c r="G381" i="3" s="1"/>
  <c r="AG381" i="3" s="1"/>
  <c r="BH113" i="3" s="1"/>
  <c r="G386" i="3" a="1"/>
  <c r="G386" i="3" s="1"/>
  <c r="AG386" i="3" s="1"/>
  <c r="BH114" i="3" s="1"/>
  <c r="G391" i="3" a="1"/>
  <c r="G391" i="3" s="1"/>
  <c r="AG391" i="3" s="1"/>
  <c r="BH115" i="3" s="1"/>
  <c r="G396" i="3" a="1"/>
  <c r="G396" i="3" s="1"/>
  <c r="AG396" i="3" s="1"/>
  <c r="BH116" i="3" s="1"/>
  <c r="G406" i="3" a="1"/>
  <c r="G406" i="3" s="1"/>
  <c r="AG406" i="3" s="1"/>
  <c r="BH118" i="3" s="1"/>
  <c r="G426" i="3" a="1"/>
  <c r="G426" i="3" s="1"/>
  <c r="G501" i="3" a="1"/>
  <c r="G501" i="3" s="1"/>
  <c r="G51" i="3" a="1"/>
  <c r="G51" i="3" s="1"/>
  <c r="AG51" i="3" s="1"/>
  <c r="BH47" i="3" s="1"/>
  <c r="G451" i="3" a="1"/>
  <c r="G451" i="3" s="1"/>
  <c r="AG451" i="3" s="1"/>
  <c r="BH127" i="3" s="1"/>
  <c r="G496" i="3" a="1"/>
  <c r="G496" i="3" s="1"/>
  <c r="AG496" i="3" s="1"/>
  <c r="BH136" i="3" s="1"/>
  <c r="G506" i="3" a="1"/>
  <c r="G506" i="3" s="1"/>
  <c r="AG506" i="3" s="1"/>
  <c r="BH138" i="3" s="1"/>
  <c r="G466" i="3" a="1"/>
  <c r="G466" i="3" s="1"/>
  <c r="AG466" i="3" s="1"/>
  <c r="BH130" i="3" s="1"/>
  <c r="G471" i="3" a="1"/>
  <c r="G471" i="3" s="1"/>
  <c r="AG471" i="3" s="1"/>
  <c r="BH131" i="3" s="1"/>
  <c r="G486" i="3" a="1"/>
  <c r="G486" i="3" s="1"/>
  <c r="AG486" i="3" s="1"/>
  <c r="BH134" i="3" s="1"/>
  <c r="G436" i="3" a="1"/>
  <c r="G436" i="3" s="1"/>
  <c r="AG436" i="3" s="1"/>
  <c r="BH124" i="3" s="1"/>
  <c r="G456" i="3" a="1"/>
  <c r="G456" i="3" s="1"/>
  <c r="AG456" i="3" s="1"/>
  <c r="BH128" i="3" s="1"/>
  <c r="G491" i="3" a="1"/>
  <c r="G491" i="3" s="1"/>
  <c r="AG491" i="3" s="1"/>
  <c r="BH135" i="3" s="1"/>
  <c r="G446" i="3" a="1"/>
  <c r="G446" i="3" s="1"/>
  <c r="G461" i="3" a="1"/>
  <c r="G461" i="3" s="1"/>
  <c r="G476" i="3" a="1"/>
  <c r="G476" i="3" s="1"/>
  <c r="AG476" i="3" s="1"/>
  <c r="BH132" i="3" s="1"/>
  <c r="G441" i="3" a="1"/>
  <c r="G441" i="3" s="1"/>
  <c r="AG441" i="3" s="1"/>
  <c r="BH125" i="3" s="1"/>
  <c r="G511" i="3" a="1"/>
  <c r="G511" i="3" s="1"/>
  <c r="AG511" i="3" s="1"/>
  <c r="BH139" i="3" s="1"/>
  <c r="G526" i="3" a="1"/>
  <c r="G526" i="3" s="1"/>
  <c r="AG526" i="3" s="1"/>
  <c r="BH142" i="3" s="1"/>
  <c r="G521" i="3" a="1"/>
  <c r="G521" i="3" s="1"/>
  <c r="AG521" i="3" s="1"/>
  <c r="BH141" i="3" s="1"/>
  <c r="G531" i="3" a="1"/>
  <c r="G531" i="3" s="1"/>
  <c r="AG531" i="3" s="1"/>
  <c r="BH143" i="3" s="1"/>
  <c r="G536" i="3" a="1"/>
  <c r="G536" i="3" s="1"/>
  <c r="AG536" i="3" s="1"/>
  <c r="BH144" i="3" s="1"/>
  <c r="G541" i="3" a="1"/>
  <c r="G541" i="3" s="1"/>
  <c r="AG541" i="3" s="1"/>
  <c r="BH145" i="3" s="1"/>
  <c r="G516" i="3" a="1"/>
  <c r="G516" i="3" s="1"/>
  <c r="G46" i="3" a="1"/>
  <c r="G46" i="3" s="1"/>
  <c r="AG46" i="3" s="1"/>
  <c r="AO542" i="3"/>
  <c r="AR543" i="3"/>
  <c r="R56" i="3" a="1"/>
  <c r="R56" i="3" s="1"/>
  <c r="R66" i="3" a="1"/>
  <c r="R66" i="3" s="1"/>
  <c r="AR66" i="3" s="1"/>
  <c r="BS50" i="3" s="1"/>
  <c r="R81" i="3" a="1"/>
  <c r="R81" i="3" s="1"/>
  <c r="AR81" i="3" s="1"/>
  <c r="BS53" i="3" s="1"/>
  <c r="R61" i="3" a="1"/>
  <c r="R61" i="3" s="1"/>
  <c r="AR61" i="3" s="1"/>
  <c r="BS49" i="3" s="1"/>
  <c r="R156" i="3" a="1"/>
  <c r="R156" i="3" s="1"/>
  <c r="AR156" i="3" s="1"/>
  <c r="BS68" i="3" s="1"/>
  <c r="R111" i="3" a="1"/>
  <c r="R111" i="3" s="1"/>
  <c r="AR111" i="3" s="1"/>
  <c r="BS59" i="3" s="1"/>
  <c r="R116" i="3" a="1"/>
  <c r="R116" i="3" s="1"/>
  <c r="AR116" i="3" s="1"/>
  <c r="BS60" i="3" s="1"/>
  <c r="R71" i="3" a="1"/>
  <c r="R71" i="3" s="1"/>
  <c r="AR71" i="3" s="1"/>
  <c r="BS51" i="3" s="1"/>
  <c r="R101" i="3" a="1"/>
  <c r="R101" i="3" s="1"/>
  <c r="R86" i="3" a="1"/>
  <c r="R86" i="3" s="1"/>
  <c r="AR86" i="3" s="1"/>
  <c r="BS54" i="3" s="1"/>
  <c r="R91" i="3" a="1"/>
  <c r="R91" i="3" s="1"/>
  <c r="R106" i="3" a="1"/>
  <c r="R106" i="3" s="1"/>
  <c r="AR106" i="3" s="1"/>
  <c r="BS58" i="3" s="1"/>
  <c r="R76" i="3" a="1"/>
  <c r="R76" i="3" s="1"/>
  <c r="R96" i="3" a="1"/>
  <c r="R96" i="3" s="1"/>
  <c r="AR96" i="3" s="1"/>
  <c r="BS56" i="3" s="1"/>
  <c r="R121" i="3" a="1"/>
  <c r="R121" i="3" s="1"/>
  <c r="AR121" i="3" s="1"/>
  <c r="BS61" i="3" s="1"/>
  <c r="R146" i="3" a="1"/>
  <c r="R146" i="3" s="1"/>
  <c r="AR146" i="3" s="1"/>
  <c r="BS66" i="3" s="1"/>
  <c r="R166" i="3" a="1"/>
  <c r="R166" i="3" s="1"/>
  <c r="AR166" i="3" s="1"/>
  <c r="BS70" i="3" s="1"/>
  <c r="R231" i="3" a="1"/>
  <c r="R231" i="3" s="1"/>
  <c r="AR231" i="3" s="1"/>
  <c r="BS83" i="3" s="1"/>
  <c r="R171" i="3" a="1"/>
  <c r="R171" i="3" s="1"/>
  <c r="AR171" i="3" s="1"/>
  <c r="BS71" i="3" s="1"/>
  <c r="R131" i="3" a="1"/>
  <c r="R131" i="3" s="1"/>
  <c r="AR131" i="3" s="1"/>
  <c r="BS63" i="3" s="1"/>
  <c r="R151" i="3" a="1"/>
  <c r="R151" i="3" s="1"/>
  <c r="R191" i="3" a="1"/>
  <c r="R191" i="3" s="1"/>
  <c r="AR191" i="3" s="1"/>
  <c r="BS75" i="3" s="1"/>
  <c r="R176" i="3" a="1"/>
  <c r="R176" i="3" s="1"/>
  <c r="AR175" i="3" s="1"/>
  <c r="R186" i="3" a="1"/>
  <c r="R186" i="3" s="1"/>
  <c r="AR186" i="3" s="1"/>
  <c r="BS74" i="3" s="1"/>
  <c r="R181" i="3" a="1"/>
  <c r="R181" i="3" s="1"/>
  <c r="AR180" i="3" s="1"/>
  <c r="R126" i="3" a="1"/>
  <c r="R126" i="3" s="1"/>
  <c r="AR126" i="3" s="1"/>
  <c r="BS62" i="3" s="1"/>
  <c r="R136" i="3" a="1"/>
  <c r="R136" i="3" s="1"/>
  <c r="AR136" i="3" s="1"/>
  <c r="BS64" i="3" s="1"/>
  <c r="R286" i="3" a="1"/>
  <c r="R286" i="3" s="1"/>
  <c r="AR286" i="3" s="1"/>
  <c r="BS94" i="3" s="1"/>
  <c r="R196" i="3" a="1"/>
  <c r="R196" i="3" s="1"/>
  <c r="AR196" i="3" s="1"/>
  <c r="BS76" i="3" s="1"/>
  <c r="R246" i="3" a="1"/>
  <c r="R246" i="3" s="1"/>
  <c r="AR246" i="3" s="1"/>
  <c r="BS86" i="3" s="1"/>
  <c r="R161" i="3" a="1"/>
  <c r="R161" i="3" s="1"/>
  <c r="AR161" i="3" s="1"/>
  <c r="BS69" i="3" s="1"/>
  <c r="R226" i="3" a="1"/>
  <c r="R226" i="3" s="1"/>
  <c r="AR226" i="3" s="1"/>
  <c r="BS82" i="3" s="1"/>
  <c r="R241" i="3" a="1"/>
  <c r="R241" i="3" s="1"/>
  <c r="R251" i="3" a="1"/>
  <c r="R251" i="3" s="1"/>
  <c r="AR251" i="3" s="1"/>
  <c r="BS87" i="3" s="1"/>
  <c r="R236" i="3" a="1"/>
  <c r="R236" i="3" s="1"/>
  <c r="AR233" i="3" s="1"/>
  <c r="R216" i="3" a="1"/>
  <c r="R216" i="3" s="1"/>
  <c r="AR216" i="3" s="1"/>
  <c r="BS80" i="3" s="1"/>
  <c r="R211" i="3" a="1"/>
  <c r="R211" i="3" s="1"/>
  <c r="R206" i="3" a="1"/>
  <c r="R206" i="3" s="1"/>
  <c r="AR206" i="3" s="1"/>
  <c r="BS78" i="3" s="1"/>
  <c r="R221" i="3" a="1"/>
  <c r="R221" i="3" s="1"/>
  <c r="AR221" i="3" s="1"/>
  <c r="BS81" i="3" s="1"/>
  <c r="R336" i="3" a="1"/>
  <c r="R336" i="3" s="1"/>
  <c r="AR336" i="3" s="1"/>
  <c r="BS104" i="3" s="1"/>
  <c r="R271" i="3" a="1"/>
  <c r="R271" i="3" s="1"/>
  <c r="AR271" i="3" s="1"/>
  <c r="BS91" i="3" s="1"/>
  <c r="R316" i="3" a="1"/>
  <c r="R316" i="3" s="1"/>
  <c r="AR316" i="3" s="1"/>
  <c r="BS100" i="3" s="1"/>
  <c r="R306" i="3" a="1"/>
  <c r="R306" i="3" s="1"/>
  <c r="AR306" i="3" s="1"/>
  <c r="BS98" i="3" s="1"/>
  <c r="R141" i="3" a="1"/>
  <c r="R141" i="3" s="1"/>
  <c r="AR141" i="3" s="1"/>
  <c r="BS65" i="3" s="1"/>
  <c r="R296" i="3" a="1"/>
  <c r="R296" i="3" s="1"/>
  <c r="R266" i="3" a="1"/>
  <c r="R266" i="3" s="1"/>
  <c r="AR266" i="3" s="1"/>
  <c r="BS90" i="3" s="1"/>
  <c r="R276" i="3" a="1"/>
  <c r="R276" i="3" s="1"/>
  <c r="R301" i="3" a="1"/>
  <c r="R301" i="3" s="1"/>
  <c r="AR301" i="3" s="1"/>
  <c r="BS97" i="3" s="1"/>
  <c r="R201" i="3" a="1"/>
  <c r="R201" i="3" s="1"/>
  <c r="AR201" i="3" s="1"/>
  <c r="BS77" i="3" s="1"/>
  <c r="R256" i="3" a="1"/>
  <c r="R256" i="3" s="1"/>
  <c r="AR256" i="3" s="1"/>
  <c r="BS88" i="3" s="1"/>
  <c r="R261" i="3" a="1"/>
  <c r="R261" i="3" s="1"/>
  <c r="AR261" i="3" s="1"/>
  <c r="BS89" i="3" s="1"/>
  <c r="R281" i="3" a="1"/>
  <c r="R281" i="3" s="1"/>
  <c r="AR281" i="3" s="1"/>
  <c r="BS93" i="3" s="1"/>
  <c r="R376" i="3" a="1"/>
  <c r="R376" i="3" s="1"/>
  <c r="AR376" i="3" s="1"/>
  <c r="BS112" i="3" s="1"/>
  <c r="R421" i="3" a="1"/>
  <c r="R421" i="3" s="1"/>
  <c r="AR421" i="3" s="1"/>
  <c r="BS121" i="3" s="1"/>
  <c r="R426" i="3" a="1"/>
  <c r="R426" i="3" s="1"/>
  <c r="AR426" i="3" s="1"/>
  <c r="BS122" i="3" s="1"/>
  <c r="R311" i="3" a="1"/>
  <c r="R311" i="3" s="1"/>
  <c r="AR311" i="3" s="1"/>
  <c r="BS99" i="3" s="1"/>
  <c r="R351" i="3" a="1"/>
  <c r="R351" i="3" s="1"/>
  <c r="AR351" i="3" s="1"/>
  <c r="BS107" i="3" s="1"/>
  <c r="R321" i="3" a="1"/>
  <c r="R321" i="3" s="1"/>
  <c r="AR321" i="3" s="1"/>
  <c r="BS101" i="3" s="1"/>
  <c r="R356" i="3" a="1"/>
  <c r="R356" i="3" s="1"/>
  <c r="AR355" i="3" s="1"/>
  <c r="R366" i="3" a="1"/>
  <c r="R366" i="3" s="1"/>
  <c r="AR366" i="3" s="1"/>
  <c r="BS110" i="3" s="1"/>
  <c r="R291" i="3" a="1"/>
  <c r="R291" i="3" s="1"/>
  <c r="AR290" i="3" s="1"/>
  <c r="R326" i="3" a="1"/>
  <c r="R326" i="3" s="1"/>
  <c r="AR326" i="3" s="1"/>
  <c r="BS102" i="3" s="1"/>
  <c r="R361" i="3" a="1"/>
  <c r="R361" i="3" s="1"/>
  <c r="AR361" i="3" s="1"/>
  <c r="BS109" i="3" s="1"/>
  <c r="R331" i="3" a="1"/>
  <c r="R331" i="3" s="1"/>
  <c r="AR331" i="3" s="1"/>
  <c r="BS103" i="3" s="1"/>
  <c r="R341" i="3" a="1"/>
  <c r="R341" i="3" s="1"/>
  <c r="AR341" i="3" s="1"/>
  <c r="BS105" i="3" s="1"/>
  <c r="R346" i="3" a="1"/>
  <c r="R346" i="3" s="1"/>
  <c r="AR346" i="3" s="1"/>
  <c r="BS106" i="3" s="1"/>
  <c r="R396" i="3" a="1"/>
  <c r="R396" i="3" s="1"/>
  <c r="AR396" i="3" s="1"/>
  <c r="BS116" i="3" s="1"/>
  <c r="R451" i="3" a="1"/>
  <c r="R451" i="3" s="1"/>
  <c r="AR451" i="3" s="1"/>
  <c r="BS127" i="3" s="1"/>
  <c r="R391" i="3" a="1"/>
  <c r="R391" i="3" s="1"/>
  <c r="R406" i="3" a="1"/>
  <c r="R406" i="3" s="1"/>
  <c r="AR406" i="3" s="1"/>
  <c r="BS118" i="3" s="1"/>
  <c r="R436" i="3" a="1"/>
  <c r="R436" i="3" s="1"/>
  <c r="AR432" i="3" s="1"/>
  <c r="R441" i="3" a="1"/>
  <c r="R441" i="3" s="1"/>
  <c r="AR441" i="3" s="1"/>
  <c r="BS125" i="3" s="1"/>
  <c r="R371" i="3" a="1"/>
  <c r="R371" i="3" s="1"/>
  <c r="R381" i="3" a="1"/>
  <c r="R381" i="3" s="1"/>
  <c r="AR381" i="3" s="1"/>
  <c r="BS113" i="3" s="1"/>
  <c r="R416" i="3" a="1"/>
  <c r="R416" i="3" s="1"/>
  <c r="AR416" i="3" s="1"/>
  <c r="BS120" i="3" s="1"/>
  <c r="R401" i="3" a="1"/>
  <c r="R401" i="3" s="1"/>
  <c r="AR401" i="3" s="1"/>
  <c r="BS117" i="3" s="1"/>
  <c r="R411" i="3" a="1"/>
  <c r="R411" i="3" s="1"/>
  <c r="AR411" i="3" s="1"/>
  <c r="BS119" i="3" s="1"/>
  <c r="R386" i="3" a="1"/>
  <c r="R386" i="3" s="1"/>
  <c r="AR386" i="3" s="1"/>
  <c r="BS114" i="3" s="1"/>
  <c r="R496" i="3" a="1"/>
  <c r="R496" i="3" s="1"/>
  <c r="AR496" i="3" s="1"/>
  <c r="BS136" i="3" s="1"/>
  <c r="R521" i="3" a="1"/>
  <c r="R521" i="3" s="1"/>
  <c r="AR521" i="3" s="1"/>
  <c r="BS141" i="3" s="1"/>
  <c r="R486" i="3" a="1"/>
  <c r="R486" i="3" s="1"/>
  <c r="AR486" i="3" s="1"/>
  <c r="BS134" i="3" s="1"/>
  <c r="R431" i="3" a="1"/>
  <c r="R431" i="3" s="1"/>
  <c r="AR431" i="3" s="1"/>
  <c r="BS123" i="3" s="1"/>
  <c r="R491" i="3" a="1"/>
  <c r="R491" i="3" s="1"/>
  <c r="R501" i="3" a="1"/>
  <c r="R501" i="3" s="1"/>
  <c r="AR501" i="3" s="1"/>
  <c r="BS137" i="3" s="1"/>
  <c r="R466" i="3" a="1"/>
  <c r="R466" i="3" s="1"/>
  <c r="R471" i="3" a="1"/>
  <c r="R471" i="3" s="1"/>
  <c r="AR471" i="3" s="1"/>
  <c r="BS131" i="3" s="1"/>
  <c r="R456" i="3" a="1"/>
  <c r="R456" i="3" s="1"/>
  <c r="AR456" i="3" s="1"/>
  <c r="BS128" i="3" s="1"/>
  <c r="R476" i="3" a="1"/>
  <c r="R476" i="3" s="1"/>
  <c r="AR476" i="3" s="1"/>
  <c r="BS132" i="3" s="1"/>
  <c r="R446" i="3" a="1"/>
  <c r="R446" i="3" s="1"/>
  <c r="AR446" i="3" s="1"/>
  <c r="BS126" i="3" s="1"/>
  <c r="R461" i="3" a="1"/>
  <c r="R461" i="3" s="1"/>
  <c r="AR461" i="3" s="1"/>
  <c r="BS129" i="3" s="1"/>
  <c r="R481" i="3" a="1"/>
  <c r="R481" i="3" s="1"/>
  <c r="AR481" i="3" s="1"/>
  <c r="BS133" i="3" s="1"/>
  <c r="R526" i="3" a="1"/>
  <c r="R526" i="3" s="1"/>
  <c r="AR526" i="3" s="1"/>
  <c r="BS142" i="3" s="1"/>
  <c r="R51" i="3" a="1"/>
  <c r="R51" i="3" s="1"/>
  <c r="AR51" i="3" s="1"/>
  <c r="BS47" i="3" s="1"/>
  <c r="R511" i="3" a="1"/>
  <c r="R511" i="3" s="1"/>
  <c r="AR511" i="3" s="1"/>
  <c r="BS139" i="3" s="1"/>
  <c r="R506" i="3" a="1"/>
  <c r="R506" i="3" s="1"/>
  <c r="AR505" i="3" s="1"/>
  <c r="R531" i="3" a="1"/>
  <c r="R531" i="3" s="1"/>
  <c r="AR531" i="3" s="1"/>
  <c r="BS143" i="3" s="1"/>
  <c r="R541" i="3" a="1"/>
  <c r="R541" i="3" s="1"/>
  <c r="AR537" i="3" s="1"/>
  <c r="R536" i="3" a="1"/>
  <c r="R536" i="3" s="1"/>
  <c r="AR536" i="3" s="1"/>
  <c r="BS144" i="3" s="1"/>
  <c r="R46" i="3" a="1"/>
  <c r="R46" i="3" s="1"/>
  <c r="AR46" i="3" s="1"/>
  <c r="R516" i="3" a="1"/>
  <c r="R516" i="3" s="1"/>
  <c r="AR516" i="3" s="1"/>
  <c r="BS140" i="3" s="1"/>
  <c r="AG403" i="3"/>
  <c r="AG429" i="3"/>
  <c r="AG468" i="3"/>
  <c r="AG372" i="3"/>
  <c r="AG240" i="3"/>
  <c r="AG212" i="3"/>
  <c r="AG170" i="3"/>
  <c r="AG162" i="3"/>
  <c r="AG238" i="3"/>
  <c r="AG87" i="3"/>
  <c r="AR392" i="3"/>
  <c r="AR363" i="3"/>
  <c r="AR372" i="3"/>
  <c r="AR307" i="3"/>
  <c r="AR185" i="3"/>
  <c r="AR93" i="3"/>
  <c r="AR123" i="3"/>
  <c r="AW425" i="3"/>
  <c r="AW455" i="3"/>
  <c r="AW409" i="3"/>
  <c r="AW315" i="3"/>
  <c r="AW354" i="3"/>
  <c r="AW255" i="3"/>
  <c r="AW299" i="3"/>
  <c r="AW259" i="3"/>
  <c r="AW154" i="3"/>
  <c r="AW225" i="3"/>
  <c r="AW180" i="3"/>
  <c r="AW175" i="3"/>
  <c r="AW173" i="3"/>
  <c r="AW78" i="3"/>
  <c r="S71" i="3" a="1"/>
  <c r="S71" i="3" s="1"/>
  <c r="AS71" i="3" s="1"/>
  <c r="BT51" i="3" s="1"/>
  <c r="S56" i="3" a="1"/>
  <c r="S56" i="3" s="1"/>
  <c r="AS56" i="3" s="1"/>
  <c r="BT48" i="3" s="1"/>
  <c r="S66" i="3" a="1"/>
  <c r="S66" i="3" s="1"/>
  <c r="AS66" i="3" s="1"/>
  <c r="BT50" i="3" s="1"/>
  <c r="S61" i="3" a="1"/>
  <c r="S61" i="3" s="1"/>
  <c r="AS61" i="3" s="1"/>
  <c r="BT49" i="3" s="1"/>
  <c r="S96" i="3" a="1"/>
  <c r="S96" i="3" s="1"/>
  <c r="S146" i="3" a="1"/>
  <c r="S146" i="3" s="1"/>
  <c r="AS146" i="3" s="1"/>
  <c r="BT66" i="3" s="1"/>
  <c r="S116" i="3" a="1"/>
  <c r="S116" i="3" s="1"/>
  <c r="AS116" i="3" s="1"/>
  <c r="BT60" i="3" s="1"/>
  <c r="S111" i="3" a="1"/>
  <c r="S111" i="3" s="1"/>
  <c r="S81" i="3" a="1"/>
  <c r="S81" i="3" s="1"/>
  <c r="AS81" i="3" s="1"/>
  <c r="BT53" i="3" s="1"/>
  <c r="S101" i="3" a="1"/>
  <c r="S101" i="3" s="1"/>
  <c r="AS101" i="3" s="1"/>
  <c r="BT57" i="3" s="1"/>
  <c r="S86" i="3" a="1"/>
  <c r="S86" i="3" s="1"/>
  <c r="AS86" i="3" s="1"/>
  <c r="BT54" i="3" s="1"/>
  <c r="S106" i="3" a="1"/>
  <c r="S106" i="3" s="1"/>
  <c r="AS106" i="3" s="1"/>
  <c r="BT58" i="3" s="1"/>
  <c r="S76" i="3" a="1"/>
  <c r="S76" i="3" s="1"/>
  <c r="AS76" i="3" s="1"/>
  <c r="BT52" i="3" s="1"/>
  <c r="S141" i="3" a="1"/>
  <c r="S141" i="3" s="1"/>
  <c r="AS141" i="3" s="1"/>
  <c r="BT65" i="3" s="1"/>
  <c r="S241" i="3" a="1"/>
  <c r="S241" i="3" s="1"/>
  <c r="AS241" i="3" s="1"/>
  <c r="BT85" i="3" s="1"/>
  <c r="S91" i="3" a="1"/>
  <c r="S91" i="3" s="1"/>
  <c r="AS91" i="3" s="1"/>
  <c r="BT55" i="3" s="1"/>
  <c r="S161" i="3" a="1"/>
  <c r="S161" i="3" s="1"/>
  <c r="AS161" i="3" s="1"/>
  <c r="BT69" i="3" s="1"/>
  <c r="S166" i="3" a="1"/>
  <c r="S166" i="3" s="1"/>
  <c r="AS166" i="3" s="1"/>
  <c r="BT70" i="3" s="1"/>
  <c r="S121" i="3" a="1"/>
  <c r="S121" i="3" s="1"/>
  <c r="AS121" i="3" s="1"/>
  <c r="BT61" i="3" s="1"/>
  <c r="S171" i="3" a="1"/>
  <c r="S171" i="3" s="1"/>
  <c r="S131" i="3" a="1"/>
  <c r="S131" i="3" s="1"/>
  <c r="AS131" i="3" s="1"/>
  <c r="BT63" i="3" s="1"/>
  <c r="S151" i="3" a="1"/>
  <c r="S151" i="3" s="1"/>
  <c r="AS151" i="3" s="1"/>
  <c r="BT67" i="3" s="1"/>
  <c r="S176" i="3" a="1"/>
  <c r="S176" i="3" s="1"/>
  <c r="AS176" i="3" s="1"/>
  <c r="BT72" i="3" s="1"/>
  <c r="S201" i="3" a="1"/>
  <c r="S201" i="3" s="1"/>
  <c r="AS201" i="3" s="1"/>
  <c r="BT77" i="3" s="1"/>
  <c r="S206" i="3" a="1"/>
  <c r="S206" i="3" s="1"/>
  <c r="AS206" i="3" s="1"/>
  <c r="BT78" i="3" s="1"/>
  <c r="S261" i="3" a="1"/>
  <c r="S261" i="3" s="1"/>
  <c r="AS261" i="3" s="1"/>
  <c r="BT89" i="3" s="1"/>
  <c r="S276" i="3" a="1"/>
  <c r="S276" i="3" s="1"/>
  <c r="AS276" i="3" s="1"/>
  <c r="BT92" i="3" s="1"/>
  <c r="S281" i="3" a="1"/>
  <c r="S281" i="3" s="1"/>
  <c r="AS281" i="3" s="1"/>
  <c r="BT93" i="3" s="1"/>
  <c r="S156" i="3" a="1"/>
  <c r="S156" i="3" s="1"/>
  <c r="AS156" i="3" s="1"/>
  <c r="BT68" i="3" s="1"/>
  <c r="S246" i="3" a="1"/>
  <c r="S246" i="3" s="1"/>
  <c r="AS246" i="3" s="1"/>
  <c r="BT86" i="3" s="1"/>
  <c r="S126" i="3" a="1"/>
  <c r="S126" i="3" s="1"/>
  <c r="AS126" i="3" s="1"/>
  <c r="BT62" i="3" s="1"/>
  <c r="S196" i="3" a="1"/>
  <c r="S196" i="3" s="1"/>
  <c r="S226" i="3" a="1"/>
  <c r="S226" i="3" s="1"/>
  <c r="AS226" i="3" s="1"/>
  <c r="BT82" i="3" s="1"/>
  <c r="S181" i="3" a="1"/>
  <c r="S181" i="3" s="1"/>
  <c r="AS181" i="3" s="1"/>
  <c r="BT73" i="3" s="1"/>
  <c r="S186" i="3" a="1"/>
  <c r="S186" i="3" s="1"/>
  <c r="AS186" i="3" s="1"/>
  <c r="BT74" i="3" s="1"/>
  <c r="S231" i="3" a="1"/>
  <c r="S231" i="3" s="1"/>
  <c r="AS231" i="3" s="1"/>
  <c r="BT83" i="3" s="1"/>
  <c r="S236" i="3" a="1"/>
  <c r="S236" i="3" s="1"/>
  <c r="AS236" i="3" s="1"/>
  <c r="BT84" i="3" s="1"/>
  <c r="S216" i="3" a="1"/>
  <c r="S216" i="3" s="1"/>
  <c r="AS216" i="3" s="1"/>
  <c r="BT80" i="3" s="1"/>
  <c r="S136" i="3" a="1"/>
  <c r="S136" i="3" s="1"/>
  <c r="AS136" i="3" s="1"/>
  <c r="BT64" i="3" s="1"/>
  <c r="S221" i="3" a="1"/>
  <c r="S221" i="3" s="1"/>
  <c r="AS221" i="3" s="1"/>
  <c r="BT81" i="3" s="1"/>
  <c r="S291" i="3" a="1"/>
  <c r="S291" i="3" s="1"/>
  <c r="AS291" i="3" s="1"/>
  <c r="BT95" i="3" s="1"/>
  <c r="S346" i="3" a="1"/>
  <c r="S346" i="3" s="1"/>
  <c r="AS346" i="3" s="1"/>
  <c r="BT106" i="3" s="1"/>
  <c r="S271" i="3" a="1"/>
  <c r="S271" i="3" s="1"/>
  <c r="AS271" i="3" s="1"/>
  <c r="BT91" i="3" s="1"/>
  <c r="S306" i="3" a="1"/>
  <c r="S306" i="3" s="1"/>
  <c r="AS303" i="3" s="1"/>
  <c r="S286" i="3" a="1"/>
  <c r="S286" i="3" s="1"/>
  <c r="AS286" i="3" s="1"/>
  <c r="BT94" i="3" s="1"/>
  <c r="S296" i="3" a="1"/>
  <c r="S296" i="3" s="1"/>
  <c r="AS296" i="3" s="1"/>
  <c r="BT96" i="3" s="1"/>
  <c r="S266" i="3" a="1"/>
  <c r="S266" i="3" s="1"/>
  <c r="AS266" i="3" s="1"/>
  <c r="BT90" i="3" s="1"/>
  <c r="S301" i="3" a="1"/>
  <c r="S301" i="3" s="1"/>
  <c r="AS301" i="3" s="1"/>
  <c r="BT97" i="3" s="1"/>
  <c r="S191" i="3" a="1"/>
  <c r="S191" i="3" s="1"/>
  <c r="AS191" i="3" s="1"/>
  <c r="BT75" i="3" s="1"/>
  <c r="S251" i="3" a="1"/>
  <c r="S251" i="3" s="1"/>
  <c r="AS251" i="3" s="1"/>
  <c r="BT87" i="3" s="1"/>
  <c r="S256" i="3" a="1"/>
  <c r="S256" i="3" s="1"/>
  <c r="AS256" i="3" s="1"/>
  <c r="BT88" i="3" s="1"/>
  <c r="S336" i="3" a="1"/>
  <c r="S336" i="3" s="1"/>
  <c r="AS336" i="3" s="1"/>
  <c r="BT104" i="3" s="1"/>
  <c r="S376" i="3" a="1"/>
  <c r="S376" i="3" s="1"/>
  <c r="AS376" i="3" s="1"/>
  <c r="BT112" i="3" s="1"/>
  <c r="S311" i="3" a="1"/>
  <c r="S311" i="3" s="1"/>
  <c r="AS311" i="3" s="1"/>
  <c r="BT99" i="3" s="1"/>
  <c r="S351" i="3" a="1"/>
  <c r="S351" i="3" s="1"/>
  <c r="AS351" i="3" s="1"/>
  <c r="BT107" i="3" s="1"/>
  <c r="S316" i="3" a="1"/>
  <c r="S316" i="3" s="1"/>
  <c r="S321" i="3" a="1"/>
  <c r="S321" i="3" s="1"/>
  <c r="AS321" i="3" s="1"/>
  <c r="BT101" i="3" s="1"/>
  <c r="S211" i="3" a="1"/>
  <c r="S211" i="3" s="1"/>
  <c r="AS211" i="3" s="1"/>
  <c r="BT79" i="3" s="1"/>
  <c r="S356" i="3" a="1"/>
  <c r="S356" i="3" s="1"/>
  <c r="AS356" i="3" s="1"/>
  <c r="BT108" i="3" s="1"/>
  <c r="S326" i="3" a="1"/>
  <c r="S326" i="3" s="1"/>
  <c r="AS326" i="3" s="1"/>
  <c r="BT102" i="3" s="1"/>
  <c r="S366" i="3" a="1"/>
  <c r="S366" i="3" s="1"/>
  <c r="AS366" i="3" s="1"/>
  <c r="BT110" i="3" s="1"/>
  <c r="S361" i="3" a="1"/>
  <c r="S361" i="3" s="1"/>
  <c r="AS361" i="3" s="1"/>
  <c r="BT109" i="3" s="1"/>
  <c r="S341" i="3" a="1"/>
  <c r="S341" i="3" s="1"/>
  <c r="AS341" i="3" s="1"/>
  <c r="BT105" i="3" s="1"/>
  <c r="S331" i="3" a="1"/>
  <c r="S331" i="3" s="1"/>
  <c r="AS331" i="3" s="1"/>
  <c r="BT103" i="3" s="1"/>
  <c r="S386" i="3" a="1"/>
  <c r="S386" i="3" s="1"/>
  <c r="S396" i="3" a="1"/>
  <c r="S396" i="3" s="1"/>
  <c r="AS396" i="3" s="1"/>
  <c r="BT116" i="3" s="1"/>
  <c r="S391" i="3" a="1"/>
  <c r="S391" i="3" s="1"/>
  <c r="AS391" i="3" s="1"/>
  <c r="BT115" i="3" s="1"/>
  <c r="S406" i="3" a="1"/>
  <c r="S406" i="3" s="1"/>
  <c r="S426" i="3" a="1"/>
  <c r="S426" i="3" s="1"/>
  <c r="AS426" i="3" s="1"/>
  <c r="BT122" i="3" s="1"/>
  <c r="S371" i="3" a="1"/>
  <c r="S371" i="3" s="1"/>
  <c r="AS371" i="3" s="1"/>
  <c r="BT111" i="3" s="1"/>
  <c r="S381" i="3" a="1"/>
  <c r="S381" i="3" s="1"/>
  <c r="AS381" i="3" s="1"/>
  <c r="BT113" i="3" s="1"/>
  <c r="S416" i="3" a="1"/>
  <c r="S416" i="3" s="1"/>
  <c r="AS416" i="3" s="1"/>
  <c r="BT120" i="3" s="1"/>
  <c r="S401" i="3" a="1"/>
  <c r="S401" i="3" s="1"/>
  <c r="AS401" i="3" s="1"/>
  <c r="BT117" i="3" s="1"/>
  <c r="S411" i="3" a="1"/>
  <c r="S411" i="3" s="1"/>
  <c r="AS411" i="3" s="1"/>
  <c r="BT119" i="3" s="1"/>
  <c r="S421" i="3" a="1"/>
  <c r="S421" i="3" s="1"/>
  <c r="AS421" i="3" s="1"/>
  <c r="BT121" i="3" s="1"/>
  <c r="S496" i="3" a="1"/>
  <c r="S496" i="3" s="1"/>
  <c r="AS496" i="3" s="1"/>
  <c r="BT136" i="3" s="1"/>
  <c r="S521" i="3" a="1"/>
  <c r="S521" i="3" s="1"/>
  <c r="AS521" i="3" s="1"/>
  <c r="BT141" i="3" s="1"/>
  <c r="S486" i="3" a="1"/>
  <c r="S486" i="3" s="1"/>
  <c r="AS486" i="3" s="1"/>
  <c r="BT134" i="3" s="1"/>
  <c r="S431" i="3" a="1"/>
  <c r="S431" i="3" s="1"/>
  <c r="AS431" i="3" s="1"/>
  <c r="BT123" i="3" s="1"/>
  <c r="S491" i="3" a="1"/>
  <c r="S491" i="3" s="1"/>
  <c r="S436" i="3" a="1"/>
  <c r="S436" i="3" s="1"/>
  <c r="AS436" i="3" s="1"/>
  <c r="BT124" i="3" s="1"/>
  <c r="S451" i="3" a="1"/>
  <c r="S451" i="3" s="1"/>
  <c r="AS451" i="3" s="1"/>
  <c r="BT127" i="3" s="1"/>
  <c r="S466" i="3" a="1"/>
  <c r="S466" i="3" s="1"/>
  <c r="AS466" i="3" s="1"/>
  <c r="BT130" i="3" s="1"/>
  <c r="S471" i="3" a="1"/>
  <c r="S471" i="3" s="1"/>
  <c r="AS471" i="3" s="1"/>
  <c r="BT131" i="3" s="1"/>
  <c r="S441" i="3" a="1"/>
  <c r="S441" i="3" s="1"/>
  <c r="AS441" i="3" s="1"/>
  <c r="BT125" i="3" s="1"/>
  <c r="S456" i="3" a="1"/>
  <c r="S456" i="3" s="1"/>
  <c r="AS456" i="3" s="1"/>
  <c r="BT128" i="3" s="1"/>
  <c r="S476" i="3" a="1"/>
  <c r="S476" i="3" s="1"/>
  <c r="AS476" i="3" s="1"/>
  <c r="BT132" i="3" s="1"/>
  <c r="S446" i="3" a="1"/>
  <c r="S446" i="3" s="1"/>
  <c r="AS446" i="3" s="1"/>
  <c r="BT126" i="3" s="1"/>
  <c r="S461" i="3" a="1"/>
  <c r="S461" i="3" s="1"/>
  <c r="AS461" i="3" s="1"/>
  <c r="BT129" i="3" s="1"/>
  <c r="S481" i="3" a="1"/>
  <c r="S481" i="3" s="1"/>
  <c r="AS481" i="3" s="1"/>
  <c r="BT133" i="3" s="1"/>
  <c r="S516" i="3" a="1"/>
  <c r="S516" i="3" s="1"/>
  <c r="AS516" i="3" s="1"/>
  <c r="BT140" i="3" s="1"/>
  <c r="S536" i="3" a="1"/>
  <c r="S536" i="3" s="1"/>
  <c r="S501" i="3" a="1"/>
  <c r="S501" i="3" s="1"/>
  <c r="AS501" i="3" s="1"/>
  <c r="BT137" i="3" s="1"/>
  <c r="S526" i="3" a="1"/>
  <c r="S526" i="3" s="1"/>
  <c r="AS526" i="3" s="1"/>
  <c r="BT142" i="3" s="1"/>
  <c r="S51" i="3" a="1"/>
  <c r="S51" i="3" s="1"/>
  <c r="AS51" i="3" s="1"/>
  <c r="BT47" i="3" s="1"/>
  <c r="S511" i="3" a="1"/>
  <c r="S511" i="3" s="1"/>
  <c r="AS511" i="3" s="1"/>
  <c r="BT139" i="3" s="1"/>
  <c r="S506" i="3" a="1"/>
  <c r="S506" i="3" s="1"/>
  <c r="AS506" i="3" s="1"/>
  <c r="BT138" i="3" s="1"/>
  <c r="S531" i="3" a="1"/>
  <c r="S531" i="3" s="1"/>
  <c r="AS531" i="3" s="1"/>
  <c r="BT143" i="3" s="1"/>
  <c r="S46" i="3" a="1"/>
  <c r="S46" i="3" s="1"/>
  <c r="AS46" i="3" s="1"/>
  <c r="S541" i="3" a="1"/>
  <c r="S541" i="3" s="1"/>
  <c r="AS541" i="3" s="1"/>
  <c r="BT145" i="3" s="1"/>
  <c r="AM524" i="3"/>
  <c r="AM444" i="3"/>
  <c r="AM442" i="3"/>
  <c r="AM52" i="3"/>
  <c r="AM424" i="3"/>
  <c r="AM399" i="3"/>
  <c r="AM410" i="3"/>
  <c r="AM362" i="3"/>
  <c r="AM265" i="3"/>
  <c r="AM418" i="3"/>
  <c r="AM164" i="3"/>
  <c r="AM302" i="3"/>
  <c r="AM319" i="3"/>
  <c r="AM198" i="3"/>
  <c r="AM195" i="3"/>
  <c r="AM240" i="3"/>
  <c r="AM152" i="3"/>
  <c r="AM110" i="3"/>
  <c r="AM163" i="3"/>
  <c r="AM62" i="3"/>
  <c r="AM64" i="3"/>
  <c r="AG530" i="3"/>
  <c r="AG527" i="3"/>
  <c r="AG434" i="3"/>
  <c r="AG402" i="3"/>
  <c r="AG312" i="3"/>
  <c r="AG260" i="3"/>
  <c r="AG239" i="3"/>
  <c r="AG150" i="3"/>
  <c r="AG74" i="3"/>
  <c r="AG119" i="3"/>
  <c r="AR439" i="3"/>
  <c r="AR494" i="3"/>
  <c r="AR424" i="3"/>
  <c r="AR365" i="3"/>
  <c r="AR340" i="3"/>
  <c r="AR308" i="3"/>
  <c r="AR315" i="3"/>
  <c r="AR228" i="3"/>
  <c r="AR170" i="3"/>
  <c r="AR152" i="3"/>
  <c r="AR63" i="3"/>
  <c r="AW53" i="3"/>
  <c r="AW434" i="3"/>
  <c r="AW52" i="3"/>
  <c r="AW407" i="3"/>
  <c r="AW303" i="3"/>
  <c r="AW322" i="3"/>
  <c r="AW372" i="3"/>
  <c r="AW253" i="3"/>
  <c r="AW83" i="3"/>
  <c r="AW125" i="3"/>
  <c r="AW85" i="3"/>
  <c r="AW73" i="3"/>
  <c r="AW67" i="3"/>
  <c r="AG404" i="3"/>
  <c r="AG405" i="3"/>
  <c r="AG335" i="3"/>
  <c r="AG300" i="3"/>
  <c r="AG250" i="3"/>
  <c r="AG293" i="3"/>
  <c r="AG224" i="3"/>
  <c r="AG107" i="3"/>
  <c r="L56" i="3" a="1"/>
  <c r="L56" i="3" s="1"/>
  <c r="AL56" i="3" s="1"/>
  <c r="BM48" i="3" s="1"/>
  <c r="L66" i="3" a="1"/>
  <c r="L66" i="3" s="1"/>
  <c r="AL66" i="3" s="1"/>
  <c r="BM50" i="3" s="1"/>
  <c r="L61" i="3" a="1"/>
  <c r="L61" i="3" s="1"/>
  <c r="AL61" i="3" s="1"/>
  <c r="BM49" i="3" s="1"/>
  <c r="L126" i="3" a="1"/>
  <c r="L126" i="3" s="1"/>
  <c r="AL126" i="3" s="1"/>
  <c r="BM62" i="3" s="1"/>
  <c r="L71" i="3" a="1"/>
  <c r="L71" i="3" s="1"/>
  <c r="AL71" i="3" s="1"/>
  <c r="BM51" i="3" s="1"/>
  <c r="L86" i="3" a="1"/>
  <c r="L86" i="3" s="1"/>
  <c r="AL86" i="3" s="1"/>
  <c r="BM54" i="3" s="1"/>
  <c r="L101" i="3" a="1"/>
  <c r="L101" i="3" s="1"/>
  <c r="AL101" i="3" s="1"/>
  <c r="BM57" i="3" s="1"/>
  <c r="L91" i="3" a="1"/>
  <c r="L91" i="3" s="1"/>
  <c r="AL91" i="3" s="1"/>
  <c r="BM55" i="3" s="1"/>
  <c r="L96" i="3" a="1"/>
  <c r="L96" i="3" s="1"/>
  <c r="AL96" i="3" s="1"/>
  <c r="BM56" i="3" s="1"/>
  <c r="L106" i="3" a="1"/>
  <c r="L106" i="3" s="1"/>
  <c r="AL104" i="3" s="1"/>
  <c r="L121" i="3" a="1"/>
  <c r="L121" i="3" s="1"/>
  <c r="AL121" i="3" s="1"/>
  <c r="BM61" i="3" s="1"/>
  <c r="L76" i="3" a="1"/>
  <c r="L76" i="3" s="1"/>
  <c r="AL76" i="3" s="1"/>
  <c r="BM52" i="3" s="1"/>
  <c r="L111" i="3" a="1"/>
  <c r="L111" i="3" s="1"/>
  <c r="AL111" i="3" s="1"/>
  <c r="BM59" i="3" s="1"/>
  <c r="L116" i="3" a="1"/>
  <c r="L116" i="3" s="1"/>
  <c r="L81" i="3" a="1"/>
  <c r="L81" i="3" s="1"/>
  <c r="L156" i="3" a="1"/>
  <c r="L156" i="3" s="1"/>
  <c r="AL156" i="3" s="1"/>
  <c r="BM68" i="3" s="1"/>
  <c r="L181" i="3" a="1"/>
  <c r="L181" i="3" s="1"/>
  <c r="AL181" i="3" s="1"/>
  <c r="BM73" i="3" s="1"/>
  <c r="L141" i="3" a="1"/>
  <c r="L141" i="3" s="1"/>
  <c r="AL141" i="3" s="1"/>
  <c r="BM65" i="3" s="1"/>
  <c r="L146" i="3" a="1"/>
  <c r="L146" i="3" s="1"/>
  <c r="AL146" i="3" s="1"/>
  <c r="BM66" i="3" s="1"/>
  <c r="L161" i="3" a="1"/>
  <c r="L161" i="3" s="1"/>
  <c r="AL161" i="3" s="1"/>
  <c r="BM69" i="3" s="1"/>
  <c r="L166" i="3" a="1"/>
  <c r="L166" i="3" s="1"/>
  <c r="AL166" i="3" s="1"/>
  <c r="BM70" i="3" s="1"/>
  <c r="L151" i="3" a="1"/>
  <c r="L151" i="3" s="1"/>
  <c r="AL151" i="3" s="1"/>
  <c r="BM67" i="3" s="1"/>
  <c r="L136" i="3" a="1"/>
  <c r="L136" i="3" s="1"/>
  <c r="AL136" i="3" s="1"/>
  <c r="BM64" i="3" s="1"/>
  <c r="L171" i="3" a="1"/>
  <c r="L171" i="3" s="1"/>
  <c r="AL171" i="3" s="1"/>
  <c r="BM71" i="3" s="1"/>
  <c r="L176" i="3" a="1"/>
  <c r="L176" i="3" s="1"/>
  <c r="AL176" i="3" s="1"/>
  <c r="BM72" i="3" s="1"/>
  <c r="L211" i="3" a="1"/>
  <c r="L211" i="3" s="1"/>
  <c r="AL210" i="3" s="1"/>
  <c r="L266" i="3" a="1"/>
  <c r="L266" i="3" s="1"/>
  <c r="L291" i="3" a="1"/>
  <c r="L291" i="3" s="1"/>
  <c r="AL291" i="3" s="1"/>
  <c r="BM95" i="3" s="1"/>
  <c r="L206" i="3" a="1"/>
  <c r="L206" i="3" s="1"/>
  <c r="AL206" i="3" s="1"/>
  <c r="BM78" i="3" s="1"/>
  <c r="L186" i="3" a="1"/>
  <c r="L186" i="3" s="1"/>
  <c r="AL186" i="3" s="1"/>
  <c r="BM74" i="3" s="1"/>
  <c r="L201" i="3" a="1"/>
  <c r="L201" i="3" s="1"/>
  <c r="AL201" i="3" s="1"/>
  <c r="BM77" i="3" s="1"/>
  <c r="L221" i="3" a="1"/>
  <c r="L221" i="3" s="1"/>
  <c r="AL221" i="3" s="1"/>
  <c r="BM81" i="3" s="1"/>
  <c r="L191" i="3" a="1"/>
  <c r="L191" i="3" s="1"/>
  <c r="AL191" i="3" s="1"/>
  <c r="BM75" i="3" s="1"/>
  <c r="L246" i="3" a="1"/>
  <c r="L246" i="3" s="1"/>
  <c r="L241" i="3" a="1"/>
  <c r="L241" i="3" s="1"/>
  <c r="AL241" i="3" s="1"/>
  <c r="BM85" i="3" s="1"/>
  <c r="L226" i="3" a="1"/>
  <c r="L226" i="3" s="1"/>
  <c r="AL226" i="3" s="1"/>
  <c r="BM82" i="3" s="1"/>
  <c r="L216" i="3" a="1"/>
  <c r="L216" i="3" s="1"/>
  <c r="AL216" i="3" s="1"/>
  <c r="BM80" i="3" s="1"/>
  <c r="L231" i="3" a="1"/>
  <c r="L231" i="3" s="1"/>
  <c r="AL227" i="3" s="1"/>
  <c r="L196" i="3" a="1"/>
  <c r="L196" i="3" s="1"/>
  <c r="AL196" i="3" s="1"/>
  <c r="BM76" i="3" s="1"/>
  <c r="L236" i="3" a="1"/>
  <c r="L236" i="3" s="1"/>
  <c r="AL236" i="3" s="1"/>
  <c r="BM84" i="3" s="1"/>
  <c r="L331" i="3" a="1"/>
  <c r="L331" i="3" s="1"/>
  <c r="AL331" i="3" s="1"/>
  <c r="BM103" i="3" s="1"/>
  <c r="L131" i="3" a="1"/>
  <c r="L131" i="3" s="1"/>
  <c r="AL131" i="3" s="1"/>
  <c r="BM63" i="3" s="1"/>
  <c r="L261" i="3" a="1"/>
  <c r="L261" i="3" s="1"/>
  <c r="AL261" i="3" s="1"/>
  <c r="BM89" i="3" s="1"/>
  <c r="L251" i="3" a="1"/>
  <c r="L251" i="3" s="1"/>
  <c r="AL251" i="3" s="1"/>
  <c r="BM87" i="3" s="1"/>
  <c r="L256" i="3" a="1"/>
  <c r="L256" i="3" s="1"/>
  <c r="AL256" i="3" s="1"/>
  <c r="BM88" i="3" s="1"/>
  <c r="L276" i="3" a="1"/>
  <c r="L276" i="3" s="1"/>
  <c r="AL273" i="3" s="1"/>
  <c r="L271" i="3" a="1"/>
  <c r="L271" i="3" s="1"/>
  <c r="AL271" i="3" s="1"/>
  <c r="BM91" i="3" s="1"/>
  <c r="L286" i="3" a="1"/>
  <c r="L286" i="3" s="1"/>
  <c r="AL286" i="3" s="1"/>
  <c r="BM94" i="3" s="1"/>
  <c r="L296" i="3" a="1"/>
  <c r="L296" i="3" s="1"/>
  <c r="AL296" i="3" s="1"/>
  <c r="BM96" i="3" s="1"/>
  <c r="L306" i="3" a="1"/>
  <c r="L306" i="3" s="1"/>
  <c r="AL306" i="3" s="1"/>
  <c r="BM98" i="3" s="1"/>
  <c r="L281" i="3" a="1"/>
  <c r="L281" i="3" s="1"/>
  <c r="AL281" i="3" s="1"/>
  <c r="BM93" i="3" s="1"/>
  <c r="L341" i="3" a="1"/>
  <c r="L341" i="3" s="1"/>
  <c r="AL341" i="3" s="1"/>
  <c r="BM105" i="3" s="1"/>
  <c r="L371" i="3" a="1"/>
  <c r="L371" i="3" s="1"/>
  <c r="AL371" i="3" s="1"/>
  <c r="BM111" i="3" s="1"/>
  <c r="L406" i="3" a="1"/>
  <c r="L406" i="3" s="1"/>
  <c r="AL406" i="3" s="1"/>
  <c r="BM118" i="3" s="1"/>
  <c r="L381" i="3" a="1"/>
  <c r="L381" i="3" s="1"/>
  <c r="AL381" i="3" s="1"/>
  <c r="BM113" i="3" s="1"/>
  <c r="L336" i="3" a="1"/>
  <c r="L336" i="3" s="1"/>
  <c r="AL336" i="3" s="1"/>
  <c r="BM104" i="3" s="1"/>
  <c r="L346" i="3" a="1"/>
  <c r="L346" i="3" s="1"/>
  <c r="AL346" i="3" s="1"/>
  <c r="BM106" i="3" s="1"/>
  <c r="L301" i="3" a="1"/>
  <c r="L301" i="3" s="1"/>
  <c r="L351" i="3" a="1"/>
  <c r="L351" i="3" s="1"/>
  <c r="AL351" i="3" s="1"/>
  <c r="BM107" i="3" s="1"/>
  <c r="L366" i="3" a="1"/>
  <c r="L366" i="3" s="1"/>
  <c r="AL366" i="3" s="1"/>
  <c r="BM110" i="3" s="1"/>
  <c r="L311" i="3" a="1"/>
  <c r="L311" i="3" s="1"/>
  <c r="AL311" i="3" s="1"/>
  <c r="BM99" i="3" s="1"/>
  <c r="L321" i="3" a="1"/>
  <c r="L321" i="3" s="1"/>
  <c r="L316" i="3" a="1"/>
  <c r="L316" i="3" s="1"/>
  <c r="AL315" i="3" s="1"/>
  <c r="L356" i="3" a="1"/>
  <c r="L356" i="3" s="1"/>
  <c r="L461" i="3" a="1"/>
  <c r="L461" i="3" s="1"/>
  <c r="L466" i="3" a="1"/>
  <c r="L466" i="3" s="1"/>
  <c r="AL466" i="3" s="1"/>
  <c r="BM130" i="3" s="1"/>
  <c r="L386" i="3" a="1"/>
  <c r="L386" i="3" s="1"/>
  <c r="AL386" i="3" s="1"/>
  <c r="BM114" i="3" s="1"/>
  <c r="L376" i="3" a="1"/>
  <c r="L376" i="3" s="1"/>
  <c r="L391" i="3" a="1"/>
  <c r="L391" i="3" s="1"/>
  <c r="AL391" i="3" s="1"/>
  <c r="BM115" i="3" s="1"/>
  <c r="L396" i="3" a="1"/>
  <c r="L396" i="3" s="1"/>
  <c r="AL395" i="3" s="1"/>
  <c r="L361" i="3" a="1"/>
  <c r="L361" i="3" s="1"/>
  <c r="AL361" i="3" s="1"/>
  <c r="BM109" i="3" s="1"/>
  <c r="L426" i="3" a="1"/>
  <c r="L426" i="3" s="1"/>
  <c r="AL426" i="3" s="1"/>
  <c r="BM122" i="3" s="1"/>
  <c r="L401" i="3" a="1"/>
  <c r="L401" i="3" s="1"/>
  <c r="AL401" i="3" s="1"/>
  <c r="BM117" i="3" s="1"/>
  <c r="L416" i="3" a="1"/>
  <c r="L416" i="3" s="1"/>
  <c r="AL412" i="3" s="1"/>
  <c r="L326" i="3" a="1"/>
  <c r="L326" i="3" s="1"/>
  <c r="AL326" i="3" s="1"/>
  <c r="BM102" i="3" s="1"/>
  <c r="L411" i="3" a="1"/>
  <c r="L411" i="3" s="1"/>
  <c r="L421" i="3" a="1"/>
  <c r="L421" i="3" s="1"/>
  <c r="L431" i="3" a="1"/>
  <c r="L431" i="3" s="1"/>
  <c r="AL429" i="3" s="1"/>
  <c r="L456" i="3" a="1"/>
  <c r="L456" i="3" s="1"/>
  <c r="AL455" i="3" s="1"/>
  <c r="L516" i="3" a="1"/>
  <c r="L516" i="3" s="1"/>
  <c r="AL512" i="3" s="1"/>
  <c r="L476" i="3" a="1"/>
  <c r="L476" i="3" s="1"/>
  <c r="AL476" i="3" s="1"/>
  <c r="BM132" i="3" s="1"/>
  <c r="L481" i="3" a="1"/>
  <c r="L481" i="3" s="1"/>
  <c r="L441" i="3" a="1"/>
  <c r="L441" i="3" s="1"/>
  <c r="AL441" i="3" s="1"/>
  <c r="BM125" i="3" s="1"/>
  <c r="L446" i="3" a="1"/>
  <c r="L446" i="3" s="1"/>
  <c r="AL446" i="3" s="1"/>
  <c r="BM126" i="3" s="1"/>
  <c r="L486" i="3" a="1"/>
  <c r="L486" i="3" s="1"/>
  <c r="L451" i="3" a="1"/>
  <c r="L451" i="3" s="1"/>
  <c r="L471" i="3" a="1"/>
  <c r="L471" i="3" s="1"/>
  <c r="AL469" i="3" s="1"/>
  <c r="L491" i="3" a="1"/>
  <c r="L491" i="3" s="1"/>
  <c r="AL491" i="3" s="1"/>
  <c r="BM135" i="3" s="1"/>
  <c r="L436" i="3" a="1"/>
  <c r="L436" i="3" s="1"/>
  <c r="AL433" i="3" s="1"/>
  <c r="L496" i="3" a="1"/>
  <c r="L496" i="3" s="1"/>
  <c r="AL495" i="3" s="1"/>
  <c r="L531" i="3" a="1"/>
  <c r="L531" i="3" s="1"/>
  <c r="L506" i="3" a="1"/>
  <c r="L506" i="3" s="1"/>
  <c r="AL504" i="3" s="1"/>
  <c r="L541" i="3" a="1"/>
  <c r="L541" i="3" s="1"/>
  <c r="AL541" i="3" s="1"/>
  <c r="BM145" i="3" s="1"/>
  <c r="L536" i="3" a="1"/>
  <c r="L536" i="3" s="1"/>
  <c r="AL533" i="3" s="1"/>
  <c r="L526" i="3" a="1"/>
  <c r="L526" i="3" s="1"/>
  <c r="AL526" i="3" s="1"/>
  <c r="BM142" i="3" s="1"/>
  <c r="L51" i="3" a="1"/>
  <c r="L51" i="3" s="1"/>
  <c r="AL51" i="3" s="1"/>
  <c r="BM47" i="3" s="1"/>
  <c r="L501" i="3" a="1"/>
  <c r="L501" i="3" s="1"/>
  <c r="L511" i="3" a="1"/>
  <c r="L511" i="3" s="1"/>
  <c r="L521" i="3" a="1"/>
  <c r="L521" i="3" s="1"/>
  <c r="L46" i="3" a="1"/>
  <c r="L46" i="3" s="1"/>
  <c r="AL46" i="3" s="1"/>
  <c r="AR523" i="3"/>
  <c r="AR500" i="3"/>
  <c r="AR458" i="3"/>
  <c r="AR457" i="3"/>
  <c r="AR527" i="3"/>
  <c r="AR493" i="3"/>
  <c r="AR423" i="3"/>
  <c r="AR337" i="3"/>
  <c r="AR248" i="3"/>
  <c r="AR195" i="3"/>
  <c r="AR189" i="3"/>
  <c r="AR83" i="3"/>
  <c r="H56" i="3" a="1"/>
  <c r="H56" i="3" s="1"/>
  <c r="AH54" i="3" s="1"/>
  <c r="H76" i="3" a="1"/>
  <c r="H76" i="3" s="1"/>
  <c r="H86" i="3" a="1"/>
  <c r="H86" i="3" s="1"/>
  <c r="AH84" i="3" s="1"/>
  <c r="H66" i="3" a="1"/>
  <c r="H66" i="3" s="1"/>
  <c r="AH65" i="3" s="1"/>
  <c r="H61" i="3" a="1"/>
  <c r="H61" i="3" s="1"/>
  <c r="AH61" i="3" s="1"/>
  <c r="BI49" i="3" s="1"/>
  <c r="H111" i="3" a="1"/>
  <c r="H111" i="3" s="1"/>
  <c r="AH111" i="3" s="1"/>
  <c r="BI59" i="3" s="1"/>
  <c r="H116" i="3" a="1"/>
  <c r="H116" i="3" s="1"/>
  <c r="AH115" i="3" s="1"/>
  <c r="H81" i="3" a="1"/>
  <c r="H81" i="3" s="1"/>
  <c r="AH80" i="3" s="1"/>
  <c r="H91" i="3" a="1"/>
  <c r="H91" i="3" s="1"/>
  <c r="AH90" i="3" s="1"/>
  <c r="H96" i="3" a="1"/>
  <c r="H96" i="3" s="1"/>
  <c r="H101" i="3" a="1"/>
  <c r="H101" i="3" s="1"/>
  <c r="H106" i="3" a="1"/>
  <c r="H106" i="3" s="1"/>
  <c r="H121" i="3" a="1"/>
  <c r="H121" i="3" s="1"/>
  <c r="H136" i="3" a="1"/>
  <c r="H136" i="3" s="1"/>
  <c r="H151" i="3" a="1"/>
  <c r="H151" i="3" s="1"/>
  <c r="AH150" i="3" s="1"/>
  <c r="H221" i="3" a="1"/>
  <c r="H221" i="3" s="1"/>
  <c r="AH218" i="3" s="1"/>
  <c r="H236" i="3" a="1"/>
  <c r="H236" i="3" s="1"/>
  <c r="AH234" i="3" s="1"/>
  <c r="H171" i="3" a="1"/>
  <c r="H171" i="3" s="1"/>
  <c r="AH171" i="3" s="1"/>
  <c r="BI71" i="3" s="1"/>
  <c r="H191" i="3" a="1"/>
  <c r="H191" i="3" s="1"/>
  <c r="AH189" i="3" s="1"/>
  <c r="H71" i="3" a="1"/>
  <c r="H71" i="3" s="1"/>
  <c r="AH69" i="3" s="1"/>
  <c r="H126" i="3" a="1"/>
  <c r="H126" i="3" s="1"/>
  <c r="AH126" i="3" s="1"/>
  <c r="BI62" i="3" s="1"/>
  <c r="H176" i="3" a="1"/>
  <c r="H176" i="3" s="1"/>
  <c r="H186" i="3" a="1"/>
  <c r="H186" i="3" s="1"/>
  <c r="H156" i="3" a="1"/>
  <c r="H156" i="3" s="1"/>
  <c r="AH156" i="3" s="1"/>
  <c r="BI68" i="3" s="1"/>
  <c r="H131" i="3" a="1"/>
  <c r="H131" i="3" s="1"/>
  <c r="H161" i="3" a="1"/>
  <c r="H161" i="3" s="1"/>
  <c r="AH157" i="3" s="1"/>
  <c r="H166" i="3" a="1"/>
  <c r="H166" i="3" s="1"/>
  <c r="AH166" i="3" s="1"/>
  <c r="BI70" i="3" s="1"/>
  <c r="H181" i="3" a="1"/>
  <c r="H181" i="3" s="1"/>
  <c r="H141" i="3" a="1"/>
  <c r="H141" i="3" s="1"/>
  <c r="AH140" i="3" s="1"/>
  <c r="H261" i="3" a="1"/>
  <c r="H261" i="3" s="1"/>
  <c r="AH261" i="3" s="1"/>
  <c r="BI89" i="3" s="1"/>
  <c r="H226" i="3" a="1"/>
  <c r="H226" i="3" s="1"/>
  <c r="AH222" i="3" s="1"/>
  <c r="H241" i="3" a="1"/>
  <c r="H241" i="3" s="1"/>
  <c r="AH241" i="3" s="1"/>
  <c r="BI85" i="3" s="1"/>
  <c r="H251" i="3" a="1"/>
  <c r="H251" i="3" s="1"/>
  <c r="AH251" i="3" s="1"/>
  <c r="BI87" i="3" s="1"/>
  <c r="H196" i="3" a="1"/>
  <c r="H196" i="3" s="1"/>
  <c r="H231" i="3" a="1"/>
  <c r="H231" i="3" s="1"/>
  <c r="AH230" i="3" s="1"/>
  <c r="H216" i="3" a="1"/>
  <c r="H216" i="3" s="1"/>
  <c r="AH215" i="3" s="1"/>
  <c r="H206" i="3" a="1"/>
  <c r="H206" i="3" s="1"/>
  <c r="H211" i="3" a="1"/>
  <c r="H211" i="3" s="1"/>
  <c r="H201" i="3" a="1"/>
  <c r="H201" i="3" s="1"/>
  <c r="AH199" i="3" s="1"/>
  <c r="H336" i="3" a="1"/>
  <c r="H336" i="3" s="1"/>
  <c r="AH332" i="3" s="1"/>
  <c r="H256" i="3" a="1"/>
  <c r="H256" i="3" s="1"/>
  <c r="H246" i="3" a="1"/>
  <c r="H246" i="3" s="1"/>
  <c r="AH246" i="3" s="1"/>
  <c r="BI86" i="3" s="1"/>
  <c r="H286" i="3" a="1"/>
  <c r="H286" i="3" s="1"/>
  <c r="AH286" i="3" s="1"/>
  <c r="BI94" i="3" s="1"/>
  <c r="H281" i="3" a="1"/>
  <c r="H281" i="3" s="1"/>
  <c r="AH281" i="3" s="1"/>
  <c r="BI93" i="3" s="1"/>
  <c r="H296" i="3" a="1"/>
  <c r="H296" i="3" s="1"/>
  <c r="AH293" i="3" s="1"/>
  <c r="H271" i="3" a="1"/>
  <c r="H271" i="3" s="1"/>
  <c r="AH271" i="3" s="1"/>
  <c r="BI91" i="3" s="1"/>
  <c r="H146" i="3" a="1"/>
  <c r="H146" i="3" s="1"/>
  <c r="AH143" i="3" s="1"/>
  <c r="H306" i="3" a="1"/>
  <c r="H306" i="3" s="1"/>
  <c r="AH306" i="3" s="1"/>
  <c r="BI98" i="3" s="1"/>
  <c r="H301" i="3" a="1"/>
  <c r="H301" i="3" s="1"/>
  <c r="H266" i="3" a="1"/>
  <c r="H266" i="3" s="1"/>
  <c r="H346" i="3" a="1"/>
  <c r="H346" i="3" s="1"/>
  <c r="H396" i="3" a="1"/>
  <c r="H396" i="3" s="1"/>
  <c r="AH396" i="3" s="1"/>
  <c r="BI116" i="3" s="1"/>
  <c r="H351" i="3" a="1"/>
  <c r="H351" i="3" s="1"/>
  <c r="AH349" i="3" s="1"/>
  <c r="H366" i="3" a="1"/>
  <c r="H366" i="3" s="1"/>
  <c r="AH366" i="3" s="1"/>
  <c r="BI110" i="3" s="1"/>
  <c r="H311" i="3" a="1"/>
  <c r="H311" i="3" s="1"/>
  <c r="AH308" i="3" s="1"/>
  <c r="H356" i="3" a="1"/>
  <c r="H356" i="3" s="1"/>
  <c r="AH352" i="3" s="1"/>
  <c r="H276" i="3" a="1"/>
  <c r="H276" i="3" s="1"/>
  <c r="AH275" i="3" s="1"/>
  <c r="H291" i="3" a="1"/>
  <c r="H291" i="3" s="1"/>
  <c r="H321" i="3" a="1"/>
  <c r="H321" i="3" s="1"/>
  <c r="H326" i="3" a="1"/>
  <c r="H326" i="3" s="1"/>
  <c r="AH326" i="3" s="1"/>
  <c r="BI102" i="3" s="1"/>
  <c r="H361" i="3" a="1"/>
  <c r="H361" i="3" s="1"/>
  <c r="H316" i="3" a="1"/>
  <c r="H316" i="3" s="1"/>
  <c r="H331" i="3" a="1"/>
  <c r="H331" i="3" s="1"/>
  <c r="AH328" i="3" s="1"/>
  <c r="H341" i="3" a="1"/>
  <c r="H341" i="3" s="1"/>
  <c r="AH337" i="3" s="1"/>
  <c r="H406" i="3" a="1"/>
  <c r="H406" i="3" s="1"/>
  <c r="H441" i="3" a="1"/>
  <c r="H441" i="3" s="1"/>
  <c r="AH441" i="3" s="1"/>
  <c r="BI125" i="3" s="1"/>
  <c r="H476" i="3" a="1"/>
  <c r="H476" i="3" s="1"/>
  <c r="AH474" i="3" s="1"/>
  <c r="H416" i="3" a="1"/>
  <c r="H416" i="3" s="1"/>
  <c r="AH416" i="3" s="1"/>
  <c r="BI120" i="3" s="1"/>
  <c r="H426" i="3" a="1"/>
  <c r="H426" i="3" s="1"/>
  <c r="AH425" i="3" s="1"/>
  <c r="H376" i="3" a="1"/>
  <c r="H376" i="3" s="1"/>
  <c r="H401" i="3" a="1"/>
  <c r="H401" i="3" s="1"/>
  <c r="AH400" i="3" s="1"/>
  <c r="H431" i="3" a="1"/>
  <c r="H431" i="3" s="1"/>
  <c r="AH431" i="3" s="1"/>
  <c r="BI123" i="3" s="1"/>
  <c r="H411" i="3" a="1"/>
  <c r="H411" i="3" s="1"/>
  <c r="H381" i="3" a="1"/>
  <c r="H381" i="3" s="1"/>
  <c r="H421" i="3" a="1"/>
  <c r="H421" i="3" s="1"/>
  <c r="AH417" i="3" s="1"/>
  <c r="H371" i="3" a="1"/>
  <c r="H371" i="3" s="1"/>
  <c r="H391" i="3" a="1"/>
  <c r="H391" i="3" s="1"/>
  <c r="AH388" i="3" s="1"/>
  <c r="H526" i="3" a="1"/>
  <c r="H526" i="3" s="1"/>
  <c r="AH526" i="3" s="1"/>
  <c r="BI142" i="3" s="1"/>
  <c r="H501" i="3" a="1"/>
  <c r="H501" i="3" s="1"/>
  <c r="AH499" i="3" s="1"/>
  <c r="H496" i="3" a="1"/>
  <c r="H496" i="3" s="1"/>
  <c r="AH492" i="3" s="1"/>
  <c r="H451" i="3" a="1"/>
  <c r="H451" i="3" s="1"/>
  <c r="H486" i="3" a="1"/>
  <c r="H486" i="3" s="1"/>
  <c r="H466" i="3" a="1"/>
  <c r="H466" i="3" s="1"/>
  <c r="AH462" i="3" s="1"/>
  <c r="H471" i="3" a="1"/>
  <c r="H471" i="3" s="1"/>
  <c r="H436" i="3" a="1"/>
  <c r="H436" i="3" s="1"/>
  <c r="H456" i="3" a="1"/>
  <c r="H456" i="3" s="1"/>
  <c r="AH453" i="3" s="1"/>
  <c r="H491" i="3" a="1"/>
  <c r="H491" i="3" s="1"/>
  <c r="AH488" i="3" s="1"/>
  <c r="H481" i="3" a="1"/>
  <c r="H481" i="3" s="1"/>
  <c r="AH479" i="3" s="1"/>
  <c r="H446" i="3" a="1"/>
  <c r="H446" i="3" s="1"/>
  <c r="AH445" i="3" s="1"/>
  <c r="H461" i="3" a="1"/>
  <c r="H461" i="3" s="1"/>
  <c r="AH461" i="3" s="1"/>
  <c r="BI129" i="3" s="1"/>
  <c r="AH51" i="3"/>
  <c r="BI47" i="3" s="1"/>
  <c r="H511" i="3" a="1"/>
  <c r="H511" i="3" s="1"/>
  <c r="AH511" i="3" s="1"/>
  <c r="BI139" i="3" s="1"/>
  <c r="H386" i="3" a="1"/>
  <c r="H386" i="3" s="1"/>
  <c r="AH386" i="3" s="1"/>
  <c r="BI114" i="3" s="1"/>
  <c r="H506" i="3" a="1"/>
  <c r="H506" i="3" s="1"/>
  <c r="H521" i="3" a="1"/>
  <c r="H521" i="3" s="1"/>
  <c r="AH521" i="3" s="1"/>
  <c r="BI141" i="3" s="1"/>
  <c r="H531" i="3" a="1"/>
  <c r="H531" i="3" s="1"/>
  <c r="AH528" i="3" s="1"/>
  <c r="H541" i="3" a="1"/>
  <c r="H541" i="3" s="1"/>
  <c r="H536" i="3" a="1"/>
  <c r="H536" i="3" s="1"/>
  <c r="H516" i="3" a="1"/>
  <c r="H516" i="3" s="1"/>
  <c r="AH515" i="3" s="1"/>
  <c r="AH46" i="3"/>
  <c r="AL529" i="3"/>
  <c r="AL515" i="3"/>
  <c r="AL503" i="3"/>
  <c r="AL394" i="3"/>
  <c r="AL365" i="3"/>
  <c r="AL332" i="3"/>
  <c r="AL327" i="3"/>
  <c r="AL258" i="3"/>
  <c r="AL158" i="3"/>
  <c r="AL130" i="3"/>
  <c r="AL128" i="3"/>
  <c r="AL78" i="3"/>
  <c r="AR519" i="3"/>
  <c r="AR443" i="3"/>
  <c r="AR492" i="3"/>
  <c r="AR480" i="3"/>
  <c r="AR395" i="3"/>
  <c r="AR417" i="3"/>
  <c r="AR318" i="3"/>
  <c r="AR309" i="3"/>
  <c r="AR247" i="3"/>
  <c r="AR289" i="3"/>
  <c r="AR302" i="3"/>
  <c r="AR229" i="3"/>
  <c r="AR192" i="3"/>
  <c r="AR187" i="3"/>
  <c r="AR153" i="3"/>
  <c r="AR68" i="3"/>
  <c r="AH542" i="3"/>
  <c r="AH439" i="3"/>
  <c r="AH259" i="3"/>
  <c r="AH245" i="3"/>
  <c r="AH177" i="3"/>
  <c r="AW504" i="3"/>
  <c r="AW459" i="3"/>
  <c r="AW479" i="3"/>
  <c r="AW523" i="3"/>
  <c r="AW535" i="3"/>
  <c r="AW418" i="3"/>
  <c r="AW342" i="3"/>
  <c r="AW258" i="3"/>
  <c r="AW304" i="3"/>
  <c r="AW313" i="3"/>
  <c r="AW212" i="3"/>
  <c r="AW233" i="3"/>
  <c r="AW257" i="3"/>
  <c r="AW168" i="3"/>
  <c r="AW84" i="3"/>
  <c r="AW72" i="3"/>
  <c r="AW127" i="3"/>
  <c r="AP542" i="3"/>
  <c r="AM269" i="3"/>
  <c r="AM272" i="3"/>
  <c r="AM192" i="3"/>
  <c r="AM250" i="3"/>
  <c r="AM239" i="3"/>
  <c r="AM140" i="3"/>
  <c r="AM188" i="3"/>
  <c r="AM93" i="3"/>
  <c r="AM112" i="3"/>
  <c r="AM99" i="3"/>
  <c r="AM120" i="3"/>
  <c r="AM74" i="3"/>
  <c r="AG484" i="3"/>
  <c r="AG48" i="3"/>
  <c r="AG489" i="3"/>
  <c r="AG412" i="3"/>
  <c r="AG492" i="3"/>
  <c r="AG507" i="3"/>
  <c r="AG428" i="3"/>
  <c r="AG334" i="3"/>
  <c r="AG320" i="3"/>
  <c r="AG317" i="3"/>
  <c r="AG304" i="3"/>
  <c r="AG159" i="3"/>
  <c r="AG248" i="3"/>
  <c r="AG133" i="3"/>
  <c r="AG169" i="3"/>
  <c r="AG158" i="3"/>
  <c r="AG209" i="3"/>
  <c r="AG88" i="3"/>
  <c r="AG59" i="3"/>
  <c r="AG148" i="3"/>
  <c r="AG62" i="3"/>
  <c r="AV544" i="3"/>
  <c r="V91" i="3" a="1"/>
  <c r="V91" i="3" s="1"/>
  <c r="AV87" i="3" s="1"/>
  <c r="V66" i="3" a="1"/>
  <c r="V66" i="3" s="1"/>
  <c r="V56" i="3" a="1"/>
  <c r="V56" i="3" s="1"/>
  <c r="V61" i="3" a="1"/>
  <c r="V61" i="3" s="1"/>
  <c r="V76" i="3" a="1"/>
  <c r="V76" i="3" s="1"/>
  <c r="AV74" i="3" s="1"/>
  <c r="V161" i="3" a="1"/>
  <c r="V161" i="3" s="1"/>
  <c r="V101" i="3" a="1"/>
  <c r="V101" i="3" s="1"/>
  <c r="AV101" i="3" s="1"/>
  <c r="BW57" i="3" s="1"/>
  <c r="V106" i="3" a="1"/>
  <c r="V106" i="3" s="1"/>
  <c r="AV102" i="3" s="1"/>
  <c r="V86" i="3" a="1"/>
  <c r="V86" i="3" s="1"/>
  <c r="AV82" i="3" s="1"/>
  <c r="V121" i="3" a="1"/>
  <c r="V121" i="3" s="1"/>
  <c r="V96" i="3" a="1"/>
  <c r="V96" i="3" s="1"/>
  <c r="V116" i="3" a="1"/>
  <c r="V116" i="3" s="1"/>
  <c r="V71" i="3" a="1"/>
  <c r="V71" i="3" s="1"/>
  <c r="V81" i="3" a="1"/>
  <c r="V81" i="3" s="1"/>
  <c r="AV77" i="3" s="1"/>
  <c r="V111" i="3" a="1"/>
  <c r="V111" i="3" s="1"/>
  <c r="AV108" i="3" s="1"/>
  <c r="V201" i="3" a="1"/>
  <c r="V201" i="3" s="1"/>
  <c r="V226" i="3" a="1"/>
  <c r="V226" i="3" s="1"/>
  <c r="V126" i="3" a="1"/>
  <c r="V126" i="3" s="1"/>
  <c r="V136" i="3" a="1"/>
  <c r="V136" i="3" s="1"/>
  <c r="AV136" i="3" s="1"/>
  <c r="BW64" i="3" s="1"/>
  <c r="V146" i="3" a="1"/>
  <c r="V146" i="3" s="1"/>
  <c r="AV144" i="3" s="1"/>
  <c r="V181" i="3" a="1"/>
  <c r="V181" i="3" s="1"/>
  <c r="AV180" i="3" s="1"/>
  <c r="V141" i="3" a="1"/>
  <c r="V141" i="3" s="1"/>
  <c r="V156" i="3" a="1"/>
  <c r="V156" i="3" s="1"/>
  <c r="V166" i="3" a="1"/>
  <c r="V166" i="3" s="1"/>
  <c r="AV165" i="3" s="1"/>
  <c r="V131" i="3" a="1"/>
  <c r="V131" i="3" s="1"/>
  <c r="AV127" i="3" s="1"/>
  <c r="V171" i="3" a="1"/>
  <c r="V171" i="3" s="1"/>
  <c r="V151" i="3" a="1"/>
  <c r="V151" i="3" s="1"/>
  <c r="AV149" i="3" s="1"/>
  <c r="V176" i="3" a="1"/>
  <c r="V176" i="3" s="1"/>
  <c r="AV175" i="3" s="1"/>
  <c r="V266" i="3" a="1"/>
  <c r="V266" i="3" s="1"/>
  <c r="AV264" i="3" s="1"/>
  <c r="V291" i="3" a="1"/>
  <c r="V291" i="3" s="1"/>
  <c r="AV287" i="3" s="1"/>
  <c r="V211" i="3" a="1"/>
  <c r="V211" i="3" s="1"/>
  <c r="AV211" i="3" s="1"/>
  <c r="BW79" i="3" s="1"/>
  <c r="V191" i="3" a="1"/>
  <c r="V191" i="3" s="1"/>
  <c r="V206" i="3" a="1"/>
  <c r="V206" i="3" s="1"/>
  <c r="AV202" i="3" s="1"/>
  <c r="V221" i="3" a="1"/>
  <c r="V221" i="3" s="1"/>
  <c r="V241" i="3" a="1"/>
  <c r="V241" i="3" s="1"/>
  <c r="V246" i="3" a="1"/>
  <c r="V246" i="3" s="1"/>
  <c r="V186" i="3" a="1"/>
  <c r="V186" i="3" s="1"/>
  <c r="AV183" i="3" s="1"/>
  <c r="V196" i="3" a="1"/>
  <c r="V196" i="3" s="1"/>
  <c r="V231" i="3" a="1"/>
  <c r="V231" i="3" s="1"/>
  <c r="V216" i="3" a="1"/>
  <c r="V216" i="3" s="1"/>
  <c r="AV212" i="3" s="1"/>
  <c r="V236" i="3" a="1"/>
  <c r="V236" i="3" s="1"/>
  <c r="AV233" i="3" s="1"/>
  <c r="V301" i="3" a="1"/>
  <c r="V301" i="3" s="1"/>
  <c r="AV297" i="3" s="1"/>
  <c r="V276" i="3" a="1"/>
  <c r="V276" i="3" s="1"/>
  <c r="AV276" i="3" s="1"/>
  <c r="BW92" i="3" s="1"/>
  <c r="V251" i="3" a="1"/>
  <c r="V251" i="3" s="1"/>
  <c r="AV251" i="3" s="1"/>
  <c r="BW87" i="3" s="1"/>
  <c r="V256" i="3" a="1"/>
  <c r="V256" i="3" s="1"/>
  <c r="V261" i="3" a="1"/>
  <c r="V261" i="3" s="1"/>
  <c r="V281" i="3" a="1"/>
  <c r="V281" i="3" s="1"/>
  <c r="AV278" i="3" s="1"/>
  <c r="V271" i="3" a="1"/>
  <c r="V271" i="3" s="1"/>
  <c r="V306" i="3" a="1"/>
  <c r="V306" i="3" s="1"/>
  <c r="AV303" i="3" s="1"/>
  <c r="V296" i="3" a="1"/>
  <c r="V296" i="3" s="1"/>
  <c r="V286" i="3" a="1"/>
  <c r="V286" i="3" s="1"/>
  <c r="V341" i="3" a="1"/>
  <c r="V341" i="3" s="1"/>
  <c r="AV339" i="3" s="1"/>
  <c r="V416" i="3" a="1"/>
  <c r="V416" i="3" s="1"/>
  <c r="AV413" i="3" s="1"/>
  <c r="V431" i="3" a="1"/>
  <c r="V431" i="3" s="1"/>
  <c r="V331" i="3" a="1"/>
  <c r="V331" i="3" s="1"/>
  <c r="AV331" i="3" s="1"/>
  <c r="BW103" i="3" s="1"/>
  <c r="V346" i="3" a="1"/>
  <c r="V346" i="3" s="1"/>
  <c r="AV345" i="3" s="1"/>
  <c r="V371" i="3" a="1"/>
  <c r="V371" i="3" s="1"/>
  <c r="V336" i="3" a="1"/>
  <c r="V336" i="3" s="1"/>
  <c r="AV332" i="3" s="1"/>
  <c r="V311" i="3" a="1"/>
  <c r="V311" i="3" s="1"/>
  <c r="V351" i="3" a="1"/>
  <c r="V351" i="3" s="1"/>
  <c r="V316" i="3" a="1"/>
  <c r="V316" i="3" s="1"/>
  <c r="V321" i="3" a="1"/>
  <c r="V321" i="3" s="1"/>
  <c r="V356" i="3" a="1"/>
  <c r="V356" i="3" s="1"/>
  <c r="V366" i="3" a="1"/>
  <c r="V366" i="3" s="1"/>
  <c r="V456" i="3" a="1"/>
  <c r="V456" i="3" s="1"/>
  <c r="AV455" i="3" s="1"/>
  <c r="V421" i="3" a="1"/>
  <c r="V421" i="3" s="1"/>
  <c r="AV418" i="3" s="1"/>
  <c r="V376" i="3" a="1"/>
  <c r="V376" i="3" s="1"/>
  <c r="AV376" i="3" s="1"/>
  <c r="BW112" i="3" s="1"/>
  <c r="V386" i="3" a="1"/>
  <c r="V386" i="3" s="1"/>
  <c r="V391" i="3" a="1"/>
  <c r="V391" i="3" s="1"/>
  <c r="V396" i="3" a="1"/>
  <c r="V396" i="3" s="1"/>
  <c r="AV395" i="3" s="1"/>
  <c r="V406" i="3" a="1"/>
  <c r="V406" i="3" s="1"/>
  <c r="V361" i="3" a="1"/>
  <c r="V361" i="3" s="1"/>
  <c r="V381" i="3" a="1"/>
  <c r="V381" i="3" s="1"/>
  <c r="V426" i="3" a="1"/>
  <c r="V426" i="3" s="1"/>
  <c r="AV423" i="3" s="1"/>
  <c r="V401" i="3" a="1"/>
  <c r="V401" i="3" s="1"/>
  <c r="AV397" i="3" s="1"/>
  <c r="V411" i="3" a="1"/>
  <c r="V411" i="3" s="1"/>
  <c r="AV410" i="3" s="1"/>
  <c r="V461" i="3" a="1"/>
  <c r="V461" i="3" s="1"/>
  <c r="AV460" i="3" s="1"/>
  <c r="V476" i="3" a="1"/>
  <c r="V476" i="3" s="1"/>
  <c r="V511" i="3" a="1"/>
  <c r="V511" i="3" s="1"/>
  <c r="AV511" i="3" s="1"/>
  <c r="BW139" i="3" s="1"/>
  <c r="V441" i="3" a="1"/>
  <c r="V441" i="3" s="1"/>
  <c r="V516" i="3" a="1"/>
  <c r="V516" i="3" s="1"/>
  <c r="AV512" i="3" s="1"/>
  <c r="V446" i="3" a="1"/>
  <c r="V446" i="3" s="1"/>
  <c r="V481" i="3" a="1"/>
  <c r="V481" i="3" s="1"/>
  <c r="V326" i="3" a="1"/>
  <c r="V326" i="3" s="1"/>
  <c r="V486" i="3" a="1"/>
  <c r="V486" i="3" s="1"/>
  <c r="V496" i="3" a="1"/>
  <c r="V496" i="3" s="1"/>
  <c r="V491" i="3" a="1"/>
  <c r="V491" i="3" s="1"/>
  <c r="V531" i="3" a="1"/>
  <c r="V531" i="3" s="1"/>
  <c r="V541" i="3" a="1"/>
  <c r="V541" i="3" s="1"/>
  <c r="AV541" i="3" s="1"/>
  <c r="BW145" i="3" s="1"/>
  <c r="V436" i="3" a="1"/>
  <c r="V436" i="3" s="1"/>
  <c r="AV435" i="3" s="1"/>
  <c r="V501" i="3" a="1"/>
  <c r="V501" i="3" s="1"/>
  <c r="AV501" i="3" s="1"/>
  <c r="BW137" i="3" s="1"/>
  <c r="V536" i="3" a="1"/>
  <c r="V536" i="3" s="1"/>
  <c r="V451" i="3" a="1"/>
  <c r="V451" i="3" s="1"/>
  <c r="AV448" i="3" s="1"/>
  <c r="V526" i="3" a="1"/>
  <c r="V526" i="3" s="1"/>
  <c r="AV522" i="3" s="1"/>
  <c r="V51" i="3" a="1"/>
  <c r="V51" i="3" s="1"/>
  <c r="V521" i="3" a="1"/>
  <c r="V521" i="3" s="1"/>
  <c r="V466" i="3" a="1"/>
  <c r="V466" i="3" s="1"/>
  <c r="V471" i="3" a="1"/>
  <c r="V471" i="3" s="1"/>
  <c r="AV470" i="3" s="1"/>
  <c r="V46" i="3" a="1"/>
  <c r="V46" i="3" s="1"/>
  <c r="AV46" i="3" s="1"/>
  <c r="V506" i="3" a="1"/>
  <c r="V506" i="3" s="1"/>
  <c r="AL537" i="3"/>
  <c r="AL430" i="3"/>
  <c r="AL378" i="3"/>
  <c r="AL333" i="3"/>
  <c r="AL402" i="3"/>
  <c r="AL280" i="3"/>
  <c r="AL224" i="3"/>
  <c r="AL199" i="3"/>
  <c r="AL242" i="3"/>
  <c r="AL198" i="3"/>
  <c r="AL93" i="3"/>
  <c r="AL67" i="3"/>
  <c r="AR55" i="3"/>
  <c r="AR510" i="3"/>
  <c r="AR520" i="3"/>
  <c r="AR485" i="3"/>
  <c r="AR465" i="3"/>
  <c r="AR393" i="3"/>
  <c r="AR262" i="3"/>
  <c r="AR384" i="3"/>
  <c r="AR240" i="3"/>
  <c r="AR214" i="3"/>
  <c r="AR193" i="3"/>
  <c r="AR292" i="3"/>
  <c r="AR168" i="3"/>
  <c r="AR150" i="3"/>
  <c r="AR184" i="3"/>
  <c r="AR178" i="3"/>
  <c r="D56" i="3" a="1"/>
  <c r="D56" i="3" s="1"/>
  <c r="AD55" i="3" s="1"/>
  <c r="D66" i="3" a="1"/>
  <c r="D66" i="3" s="1"/>
  <c r="AD62" i="3" s="1"/>
  <c r="D131" i="3" a="1"/>
  <c r="D131" i="3" s="1"/>
  <c r="D166" i="3" a="1"/>
  <c r="D166" i="3" s="1"/>
  <c r="AD166" i="3" s="1"/>
  <c r="BE70" i="3" s="1"/>
  <c r="D81" i="3" a="1"/>
  <c r="D81" i="3" s="1"/>
  <c r="AD79" i="3" s="1"/>
  <c r="D86" i="3" a="1"/>
  <c r="D86" i="3" s="1"/>
  <c r="AD85" i="3" s="1"/>
  <c r="D96" i="3" a="1"/>
  <c r="D96" i="3" s="1"/>
  <c r="AD92" i="3" s="1"/>
  <c r="D126" i="3" a="1"/>
  <c r="D126" i="3" s="1"/>
  <c r="AD123" i="3" s="1"/>
  <c r="D91" i="3" a="1"/>
  <c r="D91" i="3" s="1"/>
  <c r="AD89" i="3" s="1"/>
  <c r="D101" i="3" a="1"/>
  <c r="D101" i="3" s="1"/>
  <c r="AD101" i="3" s="1"/>
  <c r="BE57" i="3" s="1"/>
  <c r="D106" i="3" a="1"/>
  <c r="D106" i="3" s="1"/>
  <c r="AD106" i="3" s="1"/>
  <c r="BE58" i="3" s="1"/>
  <c r="D121" i="3" a="1"/>
  <c r="D121" i="3" s="1"/>
  <c r="AD121" i="3" s="1"/>
  <c r="BE61" i="3" s="1"/>
  <c r="D61" i="3" a="1"/>
  <c r="D61" i="3" s="1"/>
  <c r="AD60" i="3" s="1"/>
  <c r="D71" i="3" a="1"/>
  <c r="D71" i="3" s="1"/>
  <c r="D111" i="3" a="1"/>
  <c r="D111" i="3" s="1"/>
  <c r="D116" i="3" a="1"/>
  <c r="D116" i="3" s="1"/>
  <c r="AD113" i="3" s="1"/>
  <c r="D186" i="3" a="1"/>
  <c r="D186" i="3" s="1"/>
  <c r="D211" i="3" a="1"/>
  <c r="D211" i="3" s="1"/>
  <c r="AD211" i="3" s="1"/>
  <c r="BE79" i="3" s="1"/>
  <c r="D156" i="3" a="1"/>
  <c r="D156" i="3" s="1"/>
  <c r="AD154" i="3" s="1"/>
  <c r="D176" i="3" a="1"/>
  <c r="D176" i="3" s="1"/>
  <c r="AD173" i="3" s="1"/>
  <c r="D161" i="3" a="1"/>
  <c r="D161" i="3" s="1"/>
  <c r="D141" i="3" a="1"/>
  <c r="D141" i="3" s="1"/>
  <c r="AD138" i="3" s="1"/>
  <c r="D146" i="3" a="1"/>
  <c r="D146" i="3" s="1"/>
  <c r="AD143" i="3" s="1"/>
  <c r="D181" i="3" a="1"/>
  <c r="D181" i="3" s="1"/>
  <c r="D151" i="3" a="1"/>
  <c r="D151" i="3" s="1"/>
  <c r="D136" i="3" a="1"/>
  <c r="D136" i="3" s="1"/>
  <c r="D171" i="3" a="1"/>
  <c r="D171" i="3" s="1"/>
  <c r="D196" i="3" a="1"/>
  <c r="D196" i="3" s="1"/>
  <c r="AD193" i="3" s="1"/>
  <c r="D231" i="3" a="1"/>
  <c r="D231" i="3" s="1"/>
  <c r="AD230" i="3" s="1"/>
  <c r="D216" i="3" a="1"/>
  <c r="D216" i="3" s="1"/>
  <c r="AD214" i="3" s="1"/>
  <c r="D236" i="3" a="1"/>
  <c r="D236" i="3" s="1"/>
  <c r="AD233" i="3" s="1"/>
  <c r="D76" i="3" a="1"/>
  <c r="D76" i="3" s="1"/>
  <c r="AD74" i="3" s="1"/>
  <c r="D206" i="3" a="1"/>
  <c r="D206" i="3" s="1"/>
  <c r="D201" i="3" a="1"/>
  <c r="D201" i="3" s="1"/>
  <c r="AD200" i="3" s="1"/>
  <c r="D221" i="3" a="1"/>
  <c r="D221" i="3" s="1"/>
  <c r="AD219" i="3" s="1"/>
  <c r="D226" i="3" a="1"/>
  <c r="D226" i="3" s="1"/>
  <c r="D191" i="3" a="1"/>
  <c r="D191" i="3" s="1"/>
  <c r="AD188" i="3" s="1"/>
  <c r="D271" i="3" a="1"/>
  <c r="D271" i="3" s="1"/>
  <c r="D311" i="3" a="1"/>
  <c r="D311" i="3" s="1"/>
  <c r="D251" i="3" a="1"/>
  <c r="D251" i="3" s="1"/>
  <c r="AD249" i="3" s="1"/>
  <c r="D306" i="3" a="1"/>
  <c r="D306" i="3" s="1"/>
  <c r="AD302" i="3" s="1"/>
  <c r="D301" i="3" a="1"/>
  <c r="D301" i="3" s="1"/>
  <c r="D266" i="3" a="1"/>
  <c r="D266" i="3" s="1"/>
  <c r="AD263" i="3" s="1"/>
  <c r="D276" i="3" a="1"/>
  <c r="D276" i="3" s="1"/>
  <c r="D261" i="3" a="1"/>
  <c r="D261" i="3" s="1"/>
  <c r="D291" i="3" a="1"/>
  <c r="D291" i="3" s="1"/>
  <c r="D281" i="3" a="1"/>
  <c r="D281" i="3" s="1"/>
  <c r="AD280" i="3" s="1"/>
  <c r="D286" i="3" a="1"/>
  <c r="D286" i="3" s="1"/>
  <c r="AD283" i="3" s="1"/>
  <c r="D246" i="3" a="1"/>
  <c r="D246" i="3" s="1"/>
  <c r="D241" i="3" a="1"/>
  <c r="D241" i="3" s="1"/>
  <c r="D381" i="3" a="1"/>
  <c r="D381" i="3" s="1"/>
  <c r="D326" i="3" a="1"/>
  <c r="D326" i="3" s="1"/>
  <c r="AD325" i="3" s="1"/>
  <c r="D361" i="3" a="1"/>
  <c r="D361" i="3" s="1"/>
  <c r="AD357" i="3" s="1"/>
  <c r="D321" i="3" a="1"/>
  <c r="D321" i="3" s="1"/>
  <c r="AD318" i="3" s="1"/>
  <c r="D371" i="3" a="1"/>
  <c r="D371" i="3" s="1"/>
  <c r="AD371" i="3" s="1"/>
  <c r="BE111" i="3" s="1"/>
  <c r="D331" i="3" a="1"/>
  <c r="D331" i="3" s="1"/>
  <c r="AD328" i="3" s="1"/>
  <c r="D296" i="3" a="1"/>
  <c r="D296" i="3" s="1"/>
  <c r="AD293" i="3" s="1"/>
  <c r="D341" i="3" a="1"/>
  <c r="D341" i="3" s="1"/>
  <c r="D316" i="3" a="1"/>
  <c r="D316" i="3" s="1"/>
  <c r="AD314" i="3" s="1"/>
  <c r="D336" i="3" a="1"/>
  <c r="D336" i="3" s="1"/>
  <c r="AD334" i="3" s="1"/>
  <c r="D256" i="3" a="1"/>
  <c r="D256" i="3" s="1"/>
  <c r="AD253" i="3" s="1"/>
  <c r="D346" i="3" a="1"/>
  <c r="D346" i="3" s="1"/>
  <c r="D351" i="3" a="1"/>
  <c r="D351" i="3" s="1"/>
  <c r="D366" i="3" a="1"/>
  <c r="D366" i="3" s="1"/>
  <c r="D356" i="3" a="1"/>
  <c r="D356" i="3" s="1"/>
  <c r="D386" i="3" a="1"/>
  <c r="D386" i="3" s="1"/>
  <c r="AD385" i="3" s="1"/>
  <c r="D396" i="3" a="1"/>
  <c r="D396" i="3" s="1"/>
  <c r="AD393" i="3" s="1"/>
  <c r="D406" i="3" a="1"/>
  <c r="D406" i="3" s="1"/>
  <c r="AD405" i="3" s="1"/>
  <c r="D426" i="3" a="1"/>
  <c r="D426" i="3" s="1"/>
  <c r="AD422" i="3" s="1"/>
  <c r="D391" i="3" a="1"/>
  <c r="D391" i="3" s="1"/>
  <c r="D376" i="3" a="1"/>
  <c r="D376" i="3" s="1"/>
  <c r="AD373" i="3" s="1"/>
  <c r="D401" i="3" a="1"/>
  <c r="D401" i="3" s="1"/>
  <c r="AD400" i="3" s="1"/>
  <c r="D416" i="3" a="1"/>
  <c r="D416" i="3" s="1"/>
  <c r="AD415" i="3" s="1"/>
  <c r="D436" i="3" a="1"/>
  <c r="D436" i="3" s="1"/>
  <c r="AD433" i="3" s="1"/>
  <c r="D481" i="3" a="1"/>
  <c r="D481" i="3" s="1"/>
  <c r="D511" i="3" a="1"/>
  <c r="D511" i="3" s="1"/>
  <c r="AD507" i="3" s="1"/>
  <c r="D446" i="3" a="1"/>
  <c r="D446" i="3" s="1"/>
  <c r="AD444" i="3" s="1"/>
  <c r="D456" i="3" a="1"/>
  <c r="D456" i="3" s="1"/>
  <c r="D491" i="3" a="1"/>
  <c r="D491" i="3" s="1"/>
  <c r="AD490" i="3" s="1"/>
  <c r="D461" i="3" a="1"/>
  <c r="D461" i="3" s="1"/>
  <c r="AD460" i="3" s="1"/>
  <c r="D476" i="3" a="1"/>
  <c r="D476" i="3" s="1"/>
  <c r="AD473" i="3" s="1"/>
  <c r="D411" i="3" a="1"/>
  <c r="D411" i="3" s="1"/>
  <c r="AD409" i="3" s="1"/>
  <c r="D431" i="3" a="1"/>
  <c r="D431" i="3" s="1"/>
  <c r="D441" i="3" a="1"/>
  <c r="D441" i="3" s="1"/>
  <c r="AD440" i="3" s="1"/>
  <c r="D421" i="3" a="1"/>
  <c r="D421" i="3" s="1"/>
  <c r="AD419" i="3" s="1"/>
  <c r="D451" i="3" a="1"/>
  <c r="D451" i="3" s="1"/>
  <c r="D541" i="3" a="1"/>
  <c r="D541" i="3" s="1"/>
  <c r="D501" i="3" a="1"/>
  <c r="D501" i="3" s="1"/>
  <c r="AD500" i="3" s="1"/>
  <c r="D521" i="3" a="1"/>
  <c r="D521" i="3" s="1"/>
  <c r="AD519" i="3" s="1"/>
  <c r="D531" i="3" a="1"/>
  <c r="D531" i="3" s="1"/>
  <c r="AD527" i="3" s="1"/>
  <c r="D536" i="3" a="1"/>
  <c r="D536" i="3" s="1"/>
  <c r="AD533" i="3" s="1"/>
  <c r="D506" i="3" a="1"/>
  <c r="D506" i="3" s="1"/>
  <c r="AD505" i="3" s="1"/>
  <c r="D466" i="3" a="1"/>
  <c r="D466" i="3" s="1"/>
  <c r="AD464" i="3" s="1"/>
  <c r="D516" i="3" a="1"/>
  <c r="D516" i="3" s="1"/>
  <c r="AD515" i="3" s="1"/>
  <c r="D471" i="3" a="1"/>
  <c r="D471" i="3" s="1"/>
  <c r="D486" i="3" a="1"/>
  <c r="D486" i="3" s="1"/>
  <c r="AD485" i="3" s="1"/>
  <c r="D496" i="3" a="1"/>
  <c r="D496" i="3" s="1"/>
  <c r="AD493" i="3" s="1"/>
  <c r="D526" i="3" a="1"/>
  <c r="D526" i="3" s="1"/>
  <c r="D51" i="3" a="1"/>
  <c r="D51" i="3" s="1"/>
  <c r="D46" i="3" a="1"/>
  <c r="D46" i="3" s="1"/>
  <c r="AD46" i="3" s="1"/>
  <c r="AH464" i="3"/>
  <c r="AW503" i="3"/>
  <c r="AW435" i="3"/>
  <c r="AW517" i="3"/>
  <c r="AW518" i="3"/>
  <c r="AW402" i="3"/>
  <c r="AW384" i="3"/>
  <c r="AW280" i="3"/>
  <c r="AW360" i="3"/>
  <c r="AW347" i="3"/>
  <c r="AW298" i="3"/>
  <c r="AW269" i="3"/>
  <c r="AW224" i="3"/>
  <c r="AW240" i="3"/>
  <c r="AW254" i="3"/>
  <c r="AW182" i="3"/>
  <c r="AW167" i="3"/>
  <c r="AW132" i="3"/>
  <c r="AW122" i="3"/>
  <c r="AW115" i="3"/>
  <c r="AW100" i="3"/>
  <c r="AV128" i="3"/>
  <c r="AQ542" i="3"/>
  <c r="AQ544" i="3"/>
  <c r="AL527" i="3"/>
  <c r="AL464" i="3"/>
  <c r="AL489" i="3"/>
  <c r="AL352" i="3"/>
  <c r="AL345" i="3"/>
  <c r="AL377" i="3"/>
  <c r="AL288" i="3"/>
  <c r="AL277" i="3"/>
  <c r="AL343" i="3"/>
  <c r="AL140" i="3"/>
  <c r="AL163" i="3"/>
  <c r="AL119" i="3"/>
  <c r="AL100" i="3"/>
  <c r="AL60" i="3"/>
  <c r="AR522" i="3"/>
  <c r="AR54" i="3"/>
  <c r="AR48" i="3"/>
  <c r="AR445" i="3"/>
  <c r="AR404" i="3"/>
  <c r="AR385" i="3"/>
  <c r="AR402" i="3"/>
  <c r="AR427" i="3"/>
  <c r="AR364" i="3"/>
  <c r="AR370" i="3"/>
  <c r="AR230" i="3"/>
  <c r="AR244" i="3"/>
  <c r="AR242" i="3"/>
  <c r="AR237" i="3"/>
  <c r="AR209" i="3"/>
  <c r="AR249" i="3"/>
  <c r="AR162" i="3"/>
  <c r="AR137" i="3"/>
  <c r="AR154" i="3"/>
  <c r="AR127" i="3"/>
  <c r="AR107" i="3"/>
  <c r="AR104" i="3"/>
  <c r="AR140" i="3"/>
  <c r="AR67" i="3"/>
  <c r="AD459" i="3"/>
  <c r="AD352" i="3"/>
  <c r="AD297" i="3"/>
  <c r="AD289" i="3"/>
  <c r="AD195" i="3"/>
  <c r="AD185" i="3"/>
  <c r="AH524" i="3"/>
  <c r="AH520" i="3"/>
  <c r="AH428" i="3"/>
  <c r="AH363" i="3"/>
  <c r="AH287" i="3"/>
  <c r="AH242" i="3"/>
  <c r="AH247" i="3"/>
  <c r="AH139" i="3"/>
  <c r="AH180" i="3"/>
  <c r="AH108" i="3"/>
  <c r="AH173" i="3"/>
  <c r="K81" i="3" a="1"/>
  <c r="K81" i="3" s="1"/>
  <c r="AK78" i="3" s="1"/>
  <c r="K56" i="3" a="1"/>
  <c r="K56" i="3" s="1"/>
  <c r="K66" i="3" a="1"/>
  <c r="K66" i="3" s="1"/>
  <c r="AK64" i="3" s="1"/>
  <c r="K61" i="3" a="1"/>
  <c r="K61" i="3" s="1"/>
  <c r="AK61" i="3" s="1"/>
  <c r="BL49" i="3" s="1"/>
  <c r="K71" i="3" a="1"/>
  <c r="K71" i="3" s="1"/>
  <c r="AK71" i="3" s="1"/>
  <c r="BL51" i="3" s="1"/>
  <c r="K86" i="3" a="1"/>
  <c r="K86" i="3" s="1"/>
  <c r="K101" i="3" a="1"/>
  <c r="K101" i="3" s="1"/>
  <c r="K91" i="3" a="1"/>
  <c r="K91" i="3" s="1"/>
  <c r="K96" i="3" a="1"/>
  <c r="K96" i="3" s="1"/>
  <c r="AK96" i="3" s="1"/>
  <c r="BL56" i="3" s="1"/>
  <c r="K106" i="3" a="1"/>
  <c r="K106" i="3" s="1"/>
  <c r="AK103" i="3" s="1"/>
  <c r="K121" i="3" a="1"/>
  <c r="K121" i="3" s="1"/>
  <c r="K76" i="3" a="1"/>
  <c r="K76" i="3" s="1"/>
  <c r="K111" i="3" a="1"/>
  <c r="K111" i="3" s="1"/>
  <c r="K116" i="3" a="1"/>
  <c r="K116" i="3" s="1"/>
  <c r="AK116" i="3" s="1"/>
  <c r="BL60" i="3" s="1"/>
  <c r="K161" i="3" a="1"/>
  <c r="K161" i="3" s="1"/>
  <c r="AK157" i="3" s="1"/>
  <c r="K181" i="3" a="1"/>
  <c r="K181" i="3" s="1"/>
  <c r="AK181" i="3" s="1"/>
  <c r="BL73" i="3" s="1"/>
  <c r="K141" i="3" a="1"/>
  <c r="K141" i="3" s="1"/>
  <c r="AK141" i="3" s="1"/>
  <c r="BL65" i="3" s="1"/>
  <c r="K146" i="3" a="1"/>
  <c r="K146" i="3" s="1"/>
  <c r="K151" i="3" a="1"/>
  <c r="K151" i="3" s="1"/>
  <c r="K166" i="3" a="1"/>
  <c r="K166" i="3" s="1"/>
  <c r="AK166" i="3" s="1"/>
  <c r="BL70" i="3" s="1"/>
  <c r="K136" i="3" a="1"/>
  <c r="K136" i="3" s="1"/>
  <c r="AK132" i="3" s="1"/>
  <c r="K171" i="3" a="1"/>
  <c r="K171" i="3" s="1"/>
  <c r="K126" i="3" a="1"/>
  <c r="K126" i="3" s="1"/>
  <c r="K176" i="3" a="1"/>
  <c r="K176" i="3" s="1"/>
  <c r="AK175" i="3" s="1"/>
  <c r="K186" i="3" a="1"/>
  <c r="K186" i="3" s="1"/>
  <c r="AK185" i="3" s="1"/>
  <c r="K131" i="3" a="1"/>
  <c r="K131" i="3" s="1"/>
  <c r="AK131" i="3" s="1"/>
  <c r="BL63" i="3" s="1"/>
  <c r="K156" i="3" a="1"/>
  <c r="K156" i="3" s="1"/>
  <c r="K206" i="3" a="1"/>
  <c r="K206" i="3" s="1"/>
  <c r="K221" i="3" a="1"/>
  <c r="K221" i="3" s="1"/>
  <c r="AK221" i="3" s="1"/>
  <c r="BL81" i="3" s="1"/>
  <c r="K201" i="3" a="1"/>
  <c r="K201" i="3" s="1"/>
  <c r="K191" i="3" a="1"/>
  <c r="K191" i="3" s="1"/>
  <c r="K246" i="3" a="1"/>
  <c r="K246" i="3" s="1"/>
  <c r="K241" i="3" a="1"/>
  <c r="K241" i="3" s="1"/>
  <c r="AK238" i="3" s="1"/>
  <c r="K226" i="3" a="1"/>
  <c r="K226" i="3" s="1"/>
  <c r="AK226" i="3" s="1"/>
  <c r="BL82" i="3" s="1"/>
  <c r="K196" i="3" a="1"/>
  <c r="K196" i="3" s="1"/>
  <c r="K216" i="3" a="1"/>
  <c r="K216" i="3" s="1"/>
  <c r="AK212" i="3" s="1"/>
  <c r="K231" i="3" a="1"/>
  <c r="K231" i="3" s="1"/>
  <c r="AK229" i="3" s="1"/>
  <c r="K236" i="3" a="1"/>
  <c r="K236" i="3" s="1"/>
  <c r="AK236" i="3" s="1"/>
  <c r="BL84" i="3" s="1"/>
  <c r="K261" i="3" a="1"/>
  <c r="K261" i="3" s="1"/>
  <c r="K251" i="3" a="1"/>
  <c r="K251" i="3" s="1"/>
  <c r="AK251" i="3" s="1"/>
  <c r="BL87" i="3" s="1"/>
  <c r="K256" i="3" a="1"/>
  <c r="K256" i="3" s="1"/>
  <c r="AK255" i="3" s="1"/>
  <c r="K291" i="3" a="1"/>
  <c r="K291" i="3" s="1"/>
  <c r="K276" i="3" a="1"/>
  <c r="K276" i="3" s="1"/>
  <c r="K286" i="3" a="1"/>
  <c r="K286" i="3" s="1"/>
  <c r="AK283" i="3" s="1"/>
  <c r="K271" i="3" a="1"/>
  <c r="K271" i="3" s="1"/>
  <c r="AK268" i="3" s="1"/>
  <c r="K296" i="3" a="1"/>
  <c r="K296" i="3" s="1"/>
  <c r="AK295" i="3" s="1"/>
  <c r="K306" i="3" a="1"/>
  <c r="K306" i="3" s="1"/>
  <c r="K281" i="3" a="1"/>
  <c r="K281" i="3" s="1"/>
  <c r="AK277" i="3" s="1"/>
  <c r="K211" i="3" a="1"/>
  <c r="K211" i="3" s="1"/>
  <c r="AK209" i="3" s="1"/>
  <c r="K301" i="3" a="1"/>
  <c r="K301" i="3" s="1"/>
  <c r="AK301" i="3" s="1"/>
  <c r="BL97" i="3" s="1"/>
  <c r="K331" i="3" a="1"/>
  <c r="K331" i="3" s="1"/>
  <c r="AK328" i="3" s="1"/>
  <c r="K381" i="3" a="1"/>
  <c r="K381" i="3" s="1"/>
  <c r="AK379" i="3" s="1"/>
  <c r="K386" i="3" a="1"/>
  <c r="K386" i="3" s="1"/>
  <c r="K401" i="3" a="1"/>
  <c r="K401" i="3" s="1"/>
  <c r="K336" i="3" a="1"/>
  <c r="K336" i="3" s="1"/>
  <c r="K376" i="3" a="1"/>
  <c r="K376" i="3" s="1"/>
  <c r="AK374" i="3" s="1"/>
  <c r="K346" i="3" a="1"/>
  <c r="K346" i="3" s="1"/>
  <c r="AK345" i="3" s="1"/>
  <c r="K266" i="3" a="1"/>
  <c r="K266" i="3" s="1"/>
  <c r="AK262" i="3" s="1"/>
  <c r="K351" i="3" a="1"/>
  <c r="K351" i="3" s="1"/>
  <c r="K366" i="3" a="1"/>
  <c r="K366" i="3" s="1"/>
  <c r="AK364" i="3" s="1"/>
  <c r="K311" i="3" a="1"/>
  <c r="K311" i="3" s="1"/>
  <c r="AK311" i="3" s="1"/>
  <c r="BL99" i="3" s="1"/>
  <c r="K321" i="3" a="1"/>
  <c r="K321" i="3" s="1"/>
  <c r="K356" i="3" a="1"/>
  <c r="K356" i="3" s="1"/>
  <c r="K316" i="3" a="1"/>
  <c r="K316" i="3" s="1"/>
  <c r="K326" i="3" a="1"/>
  <c r="K326" i="3" s="1"/>
  <c r="AK326" i="3" s="1"/>
  <c r="BL102" i="3" s="1"/>
  <c r="K361" i="3" a="1"/>
  <c r="K361" i="3" s="1"/>
  <c r="K371" i="3" a="1"/>
  <c r="K371" i="3" s="1"/>
  <c r="K391" i="3" a="1"/>
  <c r="K391" i="3" s="1"/>
  <c r="AK388" i="3" s="1"/>
  <c r="K406" i="3" a="1"/>
  <c r="K406" i="3" s="1"/>
  <c r="AK405" i="3" s="1"/>
  <c r="K396" i="3" a="1"/>
  <c r="K396" i="3" s="1"/>
  <c r="AK395" i="3" s="1"/>
  <c r="K426" i="3" a="1"/>
  <c r="K426" i="3" s="1"/>
  <c r="K416" i="3" a="1"/>
  <c r="K416" i="3" s="1"/>
  <c r="AK416" i="3" s="1"/>
  <c r="BL120" i="3" s="1"/>
  <c r="K411" i="3" a="1"/>
  <c r="K411" i="3" s="1"/>
  <c r="AK408" i="3" s="1"/>
  <c r="K421" i="3" a="1"/>
  <c r="K421" i="3" s="1"/>
  <c r="AK420" i="3" s="1"/>
  <c r="K341" i="3" a="1"/>
  <c r="K341" i="3" s="1"/>
  <c r="AK339" i="3" s="1"/>
  <c r="K476" i="3" a="1"/>
  <c r="K476" i="3" s="1"/>
  <c r="K481" i="3" a="1"/>
  <c r="K481" i="3" s="1"/>
  <c r="AK481" i="3" s="1"/>
  <c r="BL133" i="3" s="1"/>
  <c r="K441" i="3" a="1"/>
  <c r="K441" i="3" s="1"/>
  <c r="K446" i="3" a="1"/>
  <c r="K446" i="3" s="1"/>
  <c r="K521" i="3" a="1"/>
  <c r="K521" i="3" s="1"/>
  <c r="K486" i="3" a="1"/>
  <c r="K486" i="3" s="1"/>
  <c r="AK482" i="3" s="1"/>
  <c r="K451" i="3" a="1"/>
  <c r="K451" i="3" s="1"/>
  <c r="AK447" i="3" s="1"/>
  <c r="K436" i="3" a="1"/>
  <c r="K436" i="3" s="1"/>
  <c r="K471" i="3" a="1"/>
  <c r="K471" i="3" s="1"/>
  <c r="AK470" i="3" s="1"/>
  <c r="K491" i="3" a="1"/>
  <c r="K491" i="3" s="1"/>
  <c r="AK489" i="3" s="1"/>
  <c r="K431" i="3" a="1"/>
  <c r="K431" i="3" s="1"/>
  <c r="AK429" i="3" s="1"/>
  <c r="K466" i="3" a="1"/>
  <c r="K466" i="3" s="1"/>
  <c r="K541" i="3" a="1"/>
  <c r="K541" i="3" s="1"/>
  <c r="K536" i="3" a="1"/>
  <c r="K536" i="3" s="1"/>
  <c r="AK534" i="3" s="1"/>
  <c r="K516" i="3" a="1"/>
  <c r="K516" i="3" s="1"/>
  <c r="K526" i="3" a="1"/>
  <c r="K526" i="3" s="1"/>
  <c r="K51" i="3" a="1"/>
  <c r="K51" i="3" s="1"/>
  <c r="AK51" i="3" s="1"/>
  <c r="BL47" i="3" s="1"/>
  <c r="K456" i="3" a="1"/>
  <c r="K456" i="3" s="1"/>
  <c r="AK452" i="3" s="1"/>
  <c r="K501" i="3" a="1"/>
  <c r="K501" i="3" s="1"/>
  <c r="AK497" i="3" s="1"/>
  <c r="K461" i="3" a="1"/>
  <c r="K461" i="3" s="1"/>
  <c r="AK460" i="3" s="1"/>
  <c r="K511" i="3" a="1"/>
  <c r="K511" i="3" s="1"/>
  <c r="AK508" i="3" s="1"/>
  <c r="K496" i="3" a="1"/>
  <c r="K496" i="3" s="1"/>
  <c r="AK492" i="3" s="1"/>
  <c r="K531" i="3" a="1"/>
  <c r="K531" i="3" s="1"/>
  <c r="AK531" i="3" s="1"/>
  <c r="BL143" i="3" s="1"/>
  <c r="K506" i="3" a="1"/>
  <c r="K506" i="3" s="1"/>
  <c r="K46" i="3" a="1"/>
  <c r="K46" i="3" s="1"/>
  <c r="AK46" i="3" s="1"/>
  <c r="AW475" i="3"/>
  <c r="AW507" i="3"/>
  <c r="AW485" i="3"/>
  <c r="AW432" i="3"/>
  <c r="AW505" i="3"/>
  <c r="AW512" i="3"/>
  <c r="AW399" i="3"/>
  <c r="AW429" i="3"/>
  <c r="AW302" i="3"/>
  <c r="AW309" i="3"/>
  <c r="AW267" i="3"/>
  <c r="AW222" i="3"/>
  <c r="AW223" i="3"/>
  <c r="AW184" i="3"/>
  <c r="AW190" i="3"/>
  <c r="AW79" i="3"/>
  <c r="AW92" i="3"/>
  <c r="AW99" i="3"/>
  <c r="AW75" i="3"/>
  <c r="AP543" i="3"/>
  <c r="AL518" i="3"/>
  <c r="AL492" i="3"/>
  <c r="AL478" i="3"/>
  <c r="AL423" i="3"/>
  <c r="AL383" i="3"/>
  <c r="AL375" i="3"/>
  <c r="AL264" i="3"/>
  <c r="AL337" i="3"/>
  <c r="AL218" i="3"/>
  <c r="AL200" i="3"/>
  <c r="AL192" i="3"/>
  <c r="AL97" i="3"/>
  <c r="AL157" i="3"/>
  <c r="AL95" i="3"/>
  <c r="AL99" i="3"/>
  <c r="AL59" i="3"/>
  <c r="AR507" i="3"/>
  <c r="AR53" i="3"/>
  <c r="AR430" i="3"/>
  <c r="AR508" i="3"/>
  <c r="AR455" i="3"/>
  <c r="AR428" i="3"/>
  <c r="AR422" i="3"/>
  <c r="AR317" i="3"/>
  <c r="AR418" i="3"/>
  <c r="AR357" i="3"/>
  <c r="AR362" i="3"/>
  <c r="AR360" i="3"/>
  <c r="AR297" i="3"/>
  <c r="AR265" i="3"/>
  <c r="AR300" i="3"/>
  <c r="AR188" i="3"/>
  <c r="AR243" i="3"/>
  <c r="AR219" i="3"/>
  <c r="AR132" i="3"/>
  <c r="AR125" i="3"/>
  <c r="AR149" i="3"/>
  <c r="AR70" i="3"/>
  <c r="AR110" i="3"/>
  <c r="AR139" i="3"/>
  <c r="AR80" i="3"/>
  <c r="AD513" i="3"/>
  <c r="AD454" i="3"/>
  <c r="AD408" i="3"/>
  <c r="AD439" i="3"/>
  <c r="AD338" i="3"/>
  <c r="AD298" i="3"/>
  <c r="AD275" i="3"/>
  <c r="AD182" i="3"/>
  <c r="AD119" i="3"/>
  <c r="AH470" i="3"/>
  <c r="AH482" i="3"/>
  <c r="AH413" i="3"/>
  <c r="AH217" i="3"/>
  <c r="AH229" i="3"/>
  <c r="AH118" i="3"/>
  <c r="AH93" i="3"/>
  <c r="AK373" i="3"/>
  <c r="AK383" i="3"/>
  <c r="AK292" i="3"/>
  <c r="AK203" i="3"/>
  <c r="AK232" i="3"/>
  <c r="AK162" i="3"/>
  <c r="AK109" i="3"/>
  <c r="AK57" i="3"/>
  <c r="AW448" i="3"/>
  <c r="AW540" i="3"/>
  <c r="AW482" i="3"/>
  <c r="AW472" i="3"/>
  <c r="AW487" i="3"/>
  <c r="AW499" i="3"/>
  <c r="AW420" i="3"/>
  <c r="AW424" i="3"/>
  <c r="AW353" i="3"/>
  <c r="AW334" i="3"/>
  <c r="AW314" i="3"/>
  <c r="AW324" i="3"/>
  <c r="AW270" i="3"/>
  <c r="AW297" i="3"/>
  <c r="AW260" i="3"/>
  <c r="AW192" i="3"/>
  <c r="AW124" i="3"/>
  <c r="AW123" i="3"/>
  <c r="AW188" i="3"/>
  <c r="AW232" i="3"/>
  <c r="AW94" i="3"/>
  <c r="AW118" i="3"/>
  <c r="AW77" i="3"/>
  <c r="AW98" i="3"/>
  <c r="AG264" i="3"/>
  <c r="AG217" i="3"/>
  <c r="AG242" i="3"/>
  <c r="AG185" i="3"/>
  <c r="AG165" i="3"/>
  <c r="AG215" i="3"/>
  <c r="AG139" i="3"/>
  <c r="AG134" i="3"/>
  <c r="AG109" i="3"/>
  <c r="AG120" i="3"/>
  <c r="AG90" i="3"/>
  <c r="AG122" i="3"/>
  <c r="AG72" i="3"/>
  <c r="AV543" i="3"/>
  <c r="AV445" i="3"/>
  <c r="AV497" i="3"/>
  <c r="AV419" i="3"/>
  <c r="AV315" i="3"/>
  <c r="AV218" i="3"/>
  <c r="AV217" i="3"/>
  <c r="AL543" i="3"/>
  <c r="AL54" i="3"/>
  <c r="AL539" i="3"/>
  <c r="AL472" i="3"/>
  <c r="AL453" i="3"/>
  <c r="AL463" i="3"/>
  <c r="AL408" i="3"/>
  <c r="AL325" i="3"/>
  <c r="AL370" i="3"/>
  <c r="AL308" i="3"/>
  <c r="AL334" i="3"/>
  <c r="AL244" i="3"/>
  <c r="AL152" i="3"/>
  <c r="AL179" i="3"/>
  <c r="AL190" i="3"/>
  <c r="AL150" i="3"/>
  <c r="AL83" i="3"/>
  <c r="AL98" i="3"/>
  <c r="AR438" i="3"/>
  <c r="AR538" i="3"/>
  <c r="AR535" i="3"/>
  <c r="AR358" i="3"/>
  <c r="AR459" i="3"/>
  <c r="AR532" i="3"/>
  <c r="AR403" i="3"/>
  <c r="AR415" i="3"/>
  <c r="AR383" i="3"/>
  <c r="AR409" i="3"/>
  <c r="AR348" i="3"/>
  <c r="AR367" i="3"/>
  <c r="AR322" i="3"/>
  <c r="AR268" i="3"/>
  <c r="AR254" i="3"/>
  <c r="AR270" i="3"/>
  <c r="AR223" i="3"/>
  <c r="AR245" i="3"/>
  <c r="AR224" i="3"/>
  <c r="AR85" i="3"/>
  <c r="AR177" i="3"/>
  <c r="AR112" i="3"/>
  <c r="AR198" i="3"/>
  <c r="AR73" i="3"/>
  <c r="AR105" i="3"/>
  <c r="AR138" i="3"/>
  <c r="AR79" i="3"/>
  <c r="AD495" i="3"/>
  <c r="AD410" i="3"/>
  <c r="AD313" i="3"/>
  <c r="AD273" i="3"/>
  <c r="AD84" i="3"/>
  <c r="AD174" i="3"/>
  <c r="AH543" i="3"/>
  <c r="AH525" i="3"/>
  <c r="AH519" i="3"/>
  <c r="AH318" i="3"/>
  <c r="AH324" i="3"/>
  <c r="AH250" i="3"/>
  <c r="AH125" i="3"/>
  <c r="AH109" i="3"/>
  <c r="AH120" i="3"/>
  <c r="AK499" i="3"/>
  <c r="AK509" i="3"/>
  <c r="AK407" i="3"/>
  <c r="AK309" i="3"/>
  <c r="AK204" i="3"/>
  <c r="AK222" i="3"/>
  <c r="AK60" i="3"/>
  <c r="AW522" i="3"/>
  <c r="AW54" i="3"/>
  <c r="AW525" i="3"/>
  <c r="AW490" i="3"/>
  <c r="AW465" i="3"/>
  <c r="AW483" i="3"/>
  <c r="AW454" i="3"/>
  <c r="AW395" i="3"/>
  <c r="AW383" i="3"/>
  <c r="AW403" i="3"/>
  <c r="AW374" i="3"/>
  <c r="AW408" i="3"/>
  <c r="AW337" i="3"/>
  <c r="AW325" i="3"/>
  <c r="AW312" i="3"/>
  <c r="AW288" i="3"/>
  <c r="AW263" i="3"/>
  <c r="AW282" i="3"/>
  <c r="AW200" i="3"/>
  <c r="AW217" i="3"/>
  <c r="AW152" i="3"/>
  <c r="AW160" i="3"/>
  <c r="AW185" i="3"/>
  <c r="AW178" i="3"/>
  <c r="AW220" i="3"/>
  <c r="AW119" i="3"/>
  <c r="AW112" i="3"/>
  <c r="AW82" i="3"/>
  <c r="AW97" i="3"/>
  <c r="AW70" i="3"/>
  <c r="AS112" i="3"/>
  <c r="AM515" i="3"/>
  <c r="AM462" i="3"/>
  <c r="AM379" i="3"/>
  <c r="AM429" i="3"/>
  <c r="AM337" i="3"/>
  <c r="AM347" i="3"/>
  <c r="AM258" i="3"/>
  <c r="AM245" i="3"/>
  <c r="AM200" i="3"/>
  <c r="AM199" i="3"/>
  <c r="AM204" i="3"/>
  <c r="AM138" i="3"/>
  <c r="AM212" i="3"/>
  <c r="AM79" i="3"/>
  <c r="AG517" i="3"/>
  <c r="AG467" i="3"/>
  <c r="AG439" i="3"/>
  <c r="AG384" i="3"/>
  <c r="AG377" i="3"/>
  <c r="AG333" i="3"/>
  <c r="AG373" i="3"/>
  <c r="AG299" i="3"/>
  <c r="AG208" i="3"/>
  <c r="AG180" i="3"/>
  <c r="AG117" i="3"/>
  <c r="AG60" i="3"/>
  <c r="AV53" i="3"/>
  <c r="AV417" i="3"/>
  <c r="AV355" i="3"/>
  <c r="AV215" i="3"/>
  <c r="AV57" i="3"/>
  <c r="AL393" i="3"/>
  <c r="AL384" i="3"/>
  <c r="AL312" i="3"/>
  <c r="AL338" i="3"/>
  <c r="AL328" i="3"/>
  <c r="AL177" i="3"/>
  <c r="AL159" i="3"/>
  <c r="AL155" i="3"/>
  <c r="AL188" i="3"/>
  <c r="AL69" i="3"/>
  <c r="AL122" i="3"/>
  <c r="AL165" i="3"/>
  <c r="AL82" i="3"/>
  <c r="AR47" i="3"/>
  <c r="AR528" i="3"/>
  <c r="AR530" i="3"/>
  <c r="AR447" i="3"/>
  <c r="AR477" i="3"/>
  <c r="AR420" i="3"/>
  <c r="AR408" i="3"/>
  <c r="AR379" i="3"/>
  <c r="AR378" i="3"/>
  <c r="AR312" i="3"/>
  <c r="AR319" i="3"/>
  <c r="AR350" i="3"/>
  <c r="AR252" i="3"/>
  <c r="AR213" i="3"/>
  <c r="AR263" i="3"/>
  <c r="AR199" i="3"/>
  <c r="AR222" i="3"/>
  <c r="AR205" i="3"/>
  <c r="AR208" i="3"/>
  <c r="AR183" i="3"/>
  <c r="AR164" i="3"/>
  <c r="AR102" i="3"/>
  <c r="AR197" i="3"/>
  <c r="AR82" i="3"/>
  <c r="AR97" i="3"/>
  <c r="AR69" i="3"/>
  <c r="AR122" i="3"/>
  <c r="AR72" i="3"/>
  <c r="AD510" i="3"/>
  <c r="AD512" i="3"/>
  <c r="AD470" i="3"/>
  <c r="AD499" i="3"/>
  <c r="AD395" i="3"/>
  <c r="AD354" i="3"/>
  <c r="AD252" i="3"/>
  <c r="AD317" i="3"/>
  <c r="AD228" i="3"/>
  <c r="AD213" i="3"/>
  <c r="AD149" i="3"/>
  <c r="AD78" i="3"/>
  <c r="AH527" i="3"/>
  <c r="AH468" i="3"/>
  <c r="AH403" i="3"/>
  <c r="AH430" i="3"/>
  <c r="AH302" i="3"/>
  <c r="AH322" i="3"/>
  <c r="AH244" i="3"/>
  <c r="AH305" i="3"/>
  <c r="AH232" i="3"/>
  <c r="AH170" i="3"/>
  <c r="AH267" i="3"/>
  <c r="AH107" i="3"/>
  <c r="AH95" i="3"/>
  <c r="AH117" i="3"/>
  <c r="AK467" i="3"/>
  <c r="AK394" i="3"/>
  <c r="AK293" i="3"/>
  <c r="AK128" i="3"/>
  <c r="AK74" i="3"/>
  <c r="AW539" i="3"/>
  <c r="AW510" i="3"/>
  <c r="AW533" i="3"/>
  <c r="AW452" i="3"/>
  <c r="AW478" i="3"/>
  <c r="AW405" i="3"/>
  <c r="AW380" i="3"/>
  <c r="AW394" i="3"/>
  <c r="AW422" i="3"/>
  <c r="AW404" i="3"/>
  <c r="AW330" i="3"/>
  <c r="AW358" i="3"/>
  <c r="AW349" i="3"/>
  <c r="AW423" i="3"/>
  <c r="AW264" i="3"/>
  <c r="AW279" i="3"/>
  <c r="AW207" i="3"/>
  <c r="AW197" i="3"/>
  <c r="AW215" i="3"/>
  <c r="AW209" i="3"/>
  <c r="AW174" i="3"/>
  <c r="AW163" i="3"/>
  <c r="AW213" i="3"/>
  <c r="AW95" i="3"/>
  <c r="AW93" i="3"/>
  <c r="AP544" i="3"/>
  <c r="AU544" i="3"/>
  <c r="AU543" i="3"/>
  <c r="AS72" i="3"/>
  <c r="AM534" i="3"/>
  <c r="AM467" i="3"/>
  <c r="AM505" i="3"/>
  <c r="AM333" i="3"/>
  <c r="AM270" i="3"/>
  <c r="AM318" i="3"/>
  <c r="AM213" i="3"/>
  <c r="AM284" i="3"/>
  <c r="AM149" i="3"/>
  <c r="AM144" i="3"/>
  <c r="AM80" i="3"/>
  <c r="AM97" i="3"/>
  <c r="AM57" i="3"/>
  <c r="AG448" i="3"/>
  <c r="AG488" i="3"/>
  <c r="AG463" i="3"/>
  <c r="AG487" i="3"/>
  <c r="AG413" i="3"/>
  <c r="AG430" i="3"/>
  <c r="AG347" i="3"/>
  <c r="AG244" i="3"/>
  <c r="AG292" i="3"/>
  <c r="AG227" i="3"/>
  <c r="AV487" i="3"/>
  <c r="AV408" i="3"/>
  <c r="AV377" i="3"/>
  <c r="AV338" i="3"/>
  <c r="AV288" i="3"/>
  <c r="AV299" i="3"/>
  <c r="AV124" i="3"/>
  <c r="AV190" i="3"/>
  <c r="AQ543" i="3"/>
  <c r="AL534" i="3"/>
  <c r="AL514" i="3"/>
  <c r="AL467" i="3"/>
  <c r="AL427" i="3"/>
  <c r="AL420" i="3"/>
  <c r="AL322" i="3"/>
  <c r="AL298" i="3"/>
  <c r="AL297" i="3"/>
  <c r="AL197" i="3"/>
  <c r="AL217" i="3"/>
  <c r="AL147" i="3"/>
  <c r="AR533" i="3"/>
  <c r="AY490" i="3"/>
  <c r="AY538" i="3"/>
  <c r="AY442" i="3"/>
  <c r="AY527" i="3"/>
  <c r="AY502" i="3"/>
  <c r="AY420" i="3"/>
  <c r="AY438" i="3"/>
  <c r="AY338" i="3"/>
  <c r="AY328" i="3"/>
  <c r="AY262" i="3"/>
  <c r="AY299" i="3"/>
  <c r="AY210" i="3"/>
  <c r="AY199" i="3"/>
  <c r="AY227" i="3"/>
  <c r="AY178" i="3"/>
  <c r="AY172" i="3"/>
  <c r="AY109" i="3"/>
  <c r="AY70" i="3"/>
  <c r="AY65" i="3"/>
  <c r="AS514" i="3"/>
  <c r="AS429" i="3"/>
  <c r="AS479" i="3"/>
  <c r="AS448" i="3"/>
  <c r="AS407" i="3"/>
  <c r="AS345" i="3"/>
  <c r="AS393" i="3"/>
  <c r="AS453" i="3"/>
  <c r="AS368" i="3"/>
  <c r="AS358" i="3"/>
  <c r="AS260" i="3"/>
  <c r="AS292" i="3"/>
  <c r="AS194" i="3"/>
  <c r="AS235" i="3"/>
  <c r="AS294" i="3"/>
  <c r="AS135" i="3"/>
  <c r="AS152" i="3"/>
  <c r="AS134" i="3"/>
  <c r="AS205" i="3"/>
  <c r="AS97" i="3"/>
  <c r="AS108" i="3"/>
  <c r="AS123" i="3"/>
  <c r="AS109" i="3"/>
  <c r="AM53" i="3"/>
  <c r="AM500" i="3"/>
  <c r="AM512" i="3"/>
  <c r="AM457" i="3"/>
  <c r="AM458" i="3"/>
  <c r="AM434" i="3"/>
  <c r="AM499" i="3"/>
  <c r="AM423" i="3"/>
  <c r="AM412" i="3"/>
  <c r="AM420" i="3"/>
  <c r="AM330" i="3"/>
  <c r="AM350" i="3"/>
  <c r="AM345" i="3"/>
  <c r="AM273" i="3"/>
  <c r="AM263" i="3"/>
  <c r="AM308" i="3"/>
  <c r="AM145" i="3"/>
  <c r="AM210" i="3"/>
  <c r="AM194" i="3"/>
  <c r="AM283" i="3"/>
  <c r="AM137" i="3"/>
  <c r="AM139" i="3"/>
  <c r="AM113" i="3"/>
  <c r="AM118" i="3"/>
  <c r="AM89" i="3"/>
  <c r="AM60" i="3"/>
  <c r="AG47" i="3"/>
  <c r="AG540" i="3"/>
  <c r="AG49" i="3"/>
  <c r="AG465" i="3"/>
  <c r="AG440" i="3"/>
  <c r="AG432" i="3"/>
  <c r="AG485" i="3"/>
  <c r="AG438" i="3"/>
  <c r="AG394" i="3"/>
  <c r="AG382" i="3"/>
  <c r="AG395" i="3"/>
  <c r="AG368" i="3"/>
  <c r="AG342" i="3"/>
  <c r="AG324" i="3"/>
  <c r="AG337" i="3"/>
  <c r="AG235" i="3"/>
  <c r="AG259" i="3"/>
  <c r="AG315" i="3"/>
  <c r="AG204" i="3"/>
  <c r="AG285" i="3"/>
  <c r="AG179" i="3"/>
  <c r="AG177" i="3"/>
  <c r="AG163" i="3"/>
  <c r="AG140" i="3"/>
  <c r="AG115" i="3"/>
  <c r="AG70" i="3"/>
  <c r="AG92" i="3"/>
  <c r="AV528" i="3"/>
  <c r="AV52" i="3"/>
  <c r="AV399" i="3"/>
  <c r="AV384" i="3"/>
  <c r="AV340" i="3"/>
  <c r="AV430" i="3"/>
  <c r="AV290" i="3"/>
  <c r="AV198" i="3"/>
  <c r="AV227" i="3"/>
  <c r="AV159" i="3"/>
  <c r="AV188" i="3"/>
  <c r="AV158" i="3"/>
  <c r="AV94" i="3"/>
  <c r="AV67" i="3"/>
  <c r="AV60" i="3"/>
  <c r="Q81" i="3" a="1"/>
  <c r="Q81" i="3" s="1"/>
  <c r="Q61" i="3" a="1"/>
  <c r="Q61" i="3" s="1"/>
  <c r="AQ58" i="3" s="1"/>
  <c r="Q111" i="3" a="1"/>
  <c r="Q111" i="3" s="1"/>
  <c r="Q171" i="3" a="1"/>
  <c r="Q171" i="3" s="1"/>
  <c r="AQ171" i="3" s="1"/>
  <c r="BR71" i="3" s="1"/>
  <c r="Q116" i="3" a="1"/>
  <c r="Q116" i="3" s="1"/>
  <c r="AQ115" i="3" s="1"/>
  <c r="Q131" i="3" a="1"/>
  <c r="Q131" i="3" s="1"/>
  <c r="AQ127" i="3" s="1"/>
  <c r="Q66" i="3" a="1"/>
  <c r="Q66" i="3" s="1"/>
  <c r="AQ63" i="3" s="1"/>
  <c r="Q71" i="3" a="1"/>
  <c r="Q71" i="3" s="1"/>
  <c r="AQ69" i="3" s="1"/>
  <c r="Q101" i="3" a="1"/>
  <c r="Q101" i="3" s="1"/>
  <c r="AQ98" i="3" s="1"/>
  <c r="Q86" i="3" a="1"/>
  <c r="Q86" i="3" s="1"/>
  <c r="AQ83" i="3" s="1"/>
  <c r="Q91" i="3" a="1"/>
  <c r="Q91" i="3" s="1"/>
  <c r="Q106" i="3" a="1"/>
  <c r="Q106" i="3" s="1"/>
  <c r="Q56" i="3" a="1"/>
  <c r="Q56" i="3" s="1"/>
  <c r="Q76" i="3" a="1"/>
  <c r="Q76" i="3" s="1"/>
  <c r="AQ72" i="3" s="1"/>
  <c r="Q96" i="3" a="1"/>
  <c r="Q96" i="3" s="1"/>
  <c r="Q121" i="3" a="1"/>
  <c r="Q121" i="3" s="1"/>
  <c r="AQ119" i="3" s="1"/>
  <c r="Q151" i="3" a="1"/>
  <c r="Q151" i="3" s="1"/>
  <c r="AQ147" i="3" s="1"/>
  <c r="Q191" i="3" a="1"/>
  <c r="Q191" i="3" s="1"/>
  <c r="AQ191" i="3" s="1"/>
  <c r="BR75" i="3" s="1"/>
  <c r="Q236" i="3" a="1"/>
  <c r="Q236" i="3" s="1"/>
  <c r="Q176" i="3" a="1"/>
  <c r="Q176" i="3" s="1"/>
  <c r="AQ175" i="3" s="1"/>
  <c r="Q196" i="3" a="1"/>
  <c r="Q196" i="3" s="1"/>
  <c r="Q186" i="3" a="1"/>
  <c r="Q186" i="3" s="1"/>
  <c r="Q156" i="3" a="1"/>
  <c r="Q156" i="3" s="1"/>
  <c r="Q181" i="3" a="1"/>
  <c r="Q181" i="3" s="1"/>
  <c r="Q126" i="3" a="1"/>
  <c r="Q126" i="3" s="1"/>
  <c r="Q136" i="3" a="1"/>
  <c r="Q136" i="3" s="1"/>
  <c r="AQ132" i="3" s="1"/>
  <c r="Q141" i="3" a="1"/>
  <c r="Q141" i="3" s="1"/>
  <c r="Q146" i="3" a="1"/>
  <c r="Q146" i="3" s="1"/>
  <c r="Q161" i="3" a="1"/>
  <c r="Q161" i="3" s="1"/>
  <c r="AQ161" i="3" s="1"/>
  <c r="BR69" i="3" s="1"/>
  <c r="Q226" i="3" a="1"/>
  <c r="Q226" i="3" s="1"/>
  <c r="Q241" i="3" a="1"/>
  <c r="Q241" i="3" s="1"/>
  <c r="AQ237" i="3" s="1"/>
  <c r="Q246" i="3" a="1"/>
  <c r="Q246" i="3" s="1"/>
  <c r="AQ243" i="3" s="1"/>
  <c r="Q251" i="3" a="1"/>
  <c r="Q251" i="3" s="1"/>
  <c r="AQ247" i="3" s="1"/>
  <c r="Q256" i="3" a="1"/>
  <c r="Q256" i="3" s="1"/>
  <c r="AQ254" i="3" s="1"/>
  <c r="Q216" i="3" a="1"/>
  <c r="Q216" i="3" s="1"/>
  <c r="AQ215" i="3" s="1"/>
  <c r="Q166" i="3" a="1"/>
  <c r="Q166" i="3" s="1"/>
  <c r="Q231" i="3" a="1"/>
  <c r="Q231" i="3" s="1"/>
  <c r="AQ227" i="3" s="1"/>
  <c r="Q211" i="3" a="1"/>
  <c r="Q211" i="3" s="1"/>
  <c r="AQ208" i="3" s="1"/>
  <c r="Q201" i="3" a="1"/>
  <c r="Q201" i="3" s="1"/>
  <c r="AQ200" i="3" s="1"/>
  <c r="Q206" i="3" a="1"/>
  <c r="Q206" i="3" s="1"/>
  <c r="AQ204" i="3" s="1"/>
  <c r="Q221" i="3" a="1"/>
  <c r="Q221" i="3" s="1"/>
  <c r="AQ217" i="3" s="1"/>
  <c r="Q321" i="3" a="1"/>
  <c r="Q321" i="3" s="1"/>
  <c r="AQ319" i="3" s="1"/>
  <c r="Q351" i="3" a="1"/>
  <c r="Q351" i="3" s="1"/>
  <c r="AQ351" i="3" s="1"/>
  <c r="BR107" i="3" s="1"/>
  <c r="Q271" i="3" a="1"/>
  <c r="Q271" i="3" s="1"/>
  <c r="AQ267" i="3" s="1"/>
  <c r="Q316" i="3" a="1"/>
  <c r="Q316" i="3" s="1"/>
  <c r="AQ313" i="3" s="1"/>
  <c r="Q306" i="3" a="1"/>
  <c r="Q306" i="3" s="1"/>
  <c r="Q286" i="3" a="1"/>
  <c r="Q286" i="3" s="1"/>
  <c r="AQ286" i="3" s="1"/>
  <c r="BR94" i="3" s="1"/>
  <c r="Q296" i="3" a="1"/>
  <c r="Q296" i="3" s="1"/>
  <c r="Q276" i="3" a="1"/>
  <c r="Q276" i="3" s="1"/>
  <c r="Q266" i="3" a="1"/>
  <c r="Q266" i="3" s="1"/>
  <c r="AQ265" i="3" s="1"/>
  <c r="Q301" i="3" a="1"/>
  <c r="Q301" i="3" s="1"/>
  <c r="AQ300" i="3" s="1"/>
  <c r="Q281" i="3" a="1"/>
  <c r="Q281" i="3" s="1"/>
  <c r="Q261" i="3" a="1"/>
  <c r="Q261" i="3" s="1"/>
  <c r="AQ260" i="3" s="1"/>
  <c r="Q291" i="3" a="1"/>
  <c r="Q291" i="3" s="1"/>
  <c r="AQ290" i="3" s="1"/>
  <c r="Q311" i="3" a="1"/>
  <c r="Q311" i="3" s="1"/>
  <c r="Q356" i="3" a="1"/>
  <c r="Q356" i="3" s="1"/>
  <c r="AQ352" i="3" s="1"/>
  <c r="Q326" i="3" a="1"/>
  <c r="Q326" i="3" s="1"/>
  <c r="Q366" i="3" a="1"/>
  <c r="Q366" i="3" s="1"/>
  <c r="Q361" i="3" a="1"/>
  <c r="Q361" i="3" s="1"/>
  <c r="Q331" i="3" a="1"/>
  <c r="Q331" i="3" s="1"/>
  <c r="Q341" i="3" a="1"/>
  <c r="Q341" i="3" s="1"/>
  <c r="Q346" i="3" a="1"/>
  <c r="Q346" i="3" s="1"/>
  <c r="AQ343" i="3" s="1"/>
  <c r="Q336" i="3" a="1"/>
  <c r="Q336" i="3" s="1"/>
  <c r="AQ333" i="3" s="1"/>
  <c r="Q376" i="3" a="1"/>
  <c r="Q376" i="3" s="1"/>
  <c r="Q391" i="3" a="1"/>
  <c r="Q391" i="3" s="1"/>
  <c r="Q436" i="3" a="1"/>
  <c r="Q436" i="3" s="1"/>
  <c r="Q426" i="3" a="1"/>
  <c r="Q426" i="3" s="1"/>
  <c r="Q441" i="3" a="1"/>
  <c r="Q441" i="3" s="1"/>
  <c r="Q381" i="3" a="1"/>
  <c r="Q381" i="3" s="1"/>
  <c r="Q371" i="3" a="1"/>
  <c r="Q371" i="3" s="1"/>
  <c r="Q416" i="3" a="1"/>
  <c r="Q416" i="3" s="1"/>
  <c r="Q401" i="3" a="1"/>
  <c r="Q401" i="3" s="1"/>
  <c r="AQ400" i="3" s="1"/>
  <c r="Q431" i="3" a="1"/>
  <c r="Q431" i="3" s="1"/>
  <c r="AQ429" i="3" s="1"/>
  <c r="Q411" i="3" a="1"/>
  <c r="Q411" i="3" s="1"/>
  <c r="AQ411" i="3" s="1"/>
  <c r="BR119" i="3" s="1"/>
  <c r="Q421" i="3" a="1"/>
  <c r="Q421" i="3" s="1"/>
  <c r="AQ417" i="3" s="1"/>
  <c r="Q386" i="3" a="1"/>
  <c r="Q386" i="3" s="1"/>
  <c r="AQ384" i="3" s="1"/>
  <c r="Q396" i="3" a="1"/>
  <c r="Q396" i="3" s="1"/>
  <c r="AQ395" i="3" s="1"/>
  <c r="Q486" i="3" a="1"/>
  <c r="Q486" i="3" s="1"/>
  <c r="AQ484" i="3" s="1"/>
  <c r="Q526" i="3" a="1"/>
  <c r="Q526" i="3" s="1"/>
  <c r="Q491" i="3" a="1"/>
  <c r="Q491" i="3" s="1"/>
  <c r="Q501" i="3" a="1"/>
  <c r="Q501" i="3" s="1"/>
  <c r="Q451" i="3" a="1"/>
  <c r="Q451" i="3" s="1"/>
  <c r="Q466" i="3" a="1"/>
  <c r="Q466" i="3" s="1"/>
  <c r="Q471" i="3" a="1"/>
  <c r="Q471" i="3" s="1"/>
  <c r="Q406" i="3" a="1"/>
  <c r="Q406" i="3" s="1"/>
  <c r="Q456" i="3" a="1"/>
  <c r="Q456" i="3" s="1"/>
  <c r="AQ452" i="3" s="1"/>
  <c r="Q476" i="3" a="1"/>
  <c r="Q476" i="3" s="1"/>
  <c r="AQ475" i="3" s="1"/>
  <c r="Q481" i="3" a="1"/>
  <c r="Q481" i="3" s="1"/>
  <c r="AQ477" i="3" s="1"/>
  <c r="Q446" i="3" a="1"/>
  <c r="Q446" i="3" s="1"/>
  <c r="AQ445" i="3" s="1"/>
  <c r="Q461" i="3" a="1"/>
  <c r="Q461" i="3" s="1"/>
  <c r="AQ459" i="3" s="1"/>
  <c r="Q51" i="3" a="1"/>
  <c r="Q51" i="3" s="1"/>
  <c r="AQ50" i="3" s="1"/>
  <c r="Q511" i="3" a="1"/>
  <c r="Q511" i="3" s="1"/>
  <c r="AQ509" i="3" s="1"/>
  <c r="Q46" i="3" a="1"/>
  <c r="Q46" i="3" s="1"/>
  <c r="AQ46" i="3" s="1"/>
  <c r="Q496" i="3" a="1"/>
  <c r="Q496" i="3" s="1"/>
  <c r="AQ492" i="3" s="1"/>
  <c r="Q506" i="3" a="1"/>
  <c r="Q506" i="3" s="1"/>
  <c r="Q521" i="3" a="1"/>
  <c r="Q521" i="3" s="1"/>
  <c r="AQ518" i="3" s="1"/>
  <c r="Q531" i="3" a="1"/>
  <c r="Q531" i="3" s="1"/>
  <c r="Q541" i="3" a="1"/>
  <c r="Q541" i="3" s="1"/>
  <c r="AQ539" i="3" s="1"/>
  <c r="Q536" i="3" a="1"/>
  <c r="Q536" i="3" s="1"/>
  <c r="AQ533" i="3" s="1"/>
  <c r="Q516" i="3" a="1"/>
  <c r="Q516" i="3" s="1"/>
  <c r="AQ513" i="3" s="1"/>
  <c r="AL505" i="3"/>
  <c r="AL457" i="3"/>
  <c r="AL458" i="3"/>
  <c r="AL434" i="3"/>
  <c r="AL379" i="3"/>
  <c r="AL418" i="3"/>
  <c r="AL403" i="3"/>
  <c r="AL374" i="3"/>
  <c r="AL330" i="3"/>
  <c r="AL329" i="3"/>
  <c r="AL324" i="3"/>
  <c r="AL292" i="3"/>
  <c r="AL253" i="3"/>
  <c r="AL323" i="3"/>
  <c r="AL193" i="3"/>
  <c r="AL225" i="3"/>
  <c r="AL145" i="3"/>
  <c r="AL149" i="3"/>
  <c r="AL183" i="3"/>
  <c r="AL92" i="3"/>
  <c r="AL103" i="3"/>
  <c r="AL107" i="3"/>
  <c r="AL164" i="3"/>
  <c r="AL70" i="3"/>
  <c r="AR50" i="3"/>
  <c r="AR518" i="3"/>
  <c r="AR394" i="3"/>
  <c r="AR440" i="3"/>
  <c r="AR469" i="3"/>
  <c r="AR509" i="3"/>
  <c r="AR413" i="3"/>
  <c r="AR405" i="3"/>
  <c r="AR388" i="3"/>
  <c r="AR377" i="3"/>
  <c r="AR349" i="3"/>
  <c r="AR338" i="3"/>
  <c r="AR323" i="3"/>
  <c r="AR314" i="3"/>
  <c r="AR339" i="3"/>
  <c r="AR215" i="3"/>
  <c r="AR259" i="3"/>
  <c r="AR264" i="3"/>
  <c r="AR347" i="3"/>
  <c r="AR234" i="3"/>
  <c r="AR220" i="3"/>
  <c r="AR238" i="3"/>
  <c r="AR203" i="3"/>
  <c r="AR163" i="3"/>
  <c r="AR147" i="3"/>
  <c r="AR182" i="3"/>
  <c r="AR115" i="3"/>
  <c r="AR74" i="3"/>
  <c r="AR119" i="3"/>
  <c r="AR114" i="3"/>
  <c r="AD502" i="3"/>
  <c r="AD530" i="3"/>
  <c r="AD404" i="3"/>
  <c r="AD389" i="3"/>
  <c r="AD359" i="3"/>
  <c r="AD363" i="3"/>
  <c r="AD245" i="3"/>
  <c r="AD279" i="3"/>
  <c r="AD224" i="3"/>
  <c r="AD192" i="3"/>
  <c r="AD250" i="3"/>
  <c r="AD209" i="3"/>
  <c r="AD137" i="3"/>
  <c r="AD80" i="3"/>
  <c r="AD105" i="3"/>
  <c r="AD164" i="3"/>
  <c r="AX542" i="3"/>
  <c r="X66" i="3" a="1"/>
  <c r="X66" i="3" s="1"/>
  <c r="AX66" i="3" s="1"/>
  <c r="BY50" i="3" s="1"/>
  <c r="X56" i="3" a="1"/>
  <c r="X56" i="3" s="1"/>
  <c r="AX53" i="3" s="1"/>
  <c r="X61" i="3" a="1"/>
  <c r="X61" i="3" s="1"/>
  <c r="X81" i="3" a="1"/>
  <c r="X81" i="3" s="1"/>
  <c r="AX77" i="3" s="1"/>
  <c r="X111" i="3" a="1"/>
  <c r="X111" i="3" s="1"/>
  <c r="AX111" i="3" s="1"/>
  <c r="BY59" i="3" s="1"/>
  <c r="X136" i="3" a="1"/>
  <c r="X136" i="3" s="1"/>
  <c r="X151" i="3" a="1"/>
  <c r="X151" i="3" s="1"/>
  <c r="X126" i="3" a="1"/>
  <c r="X126" i="3" s="1"/>
  <c r="AX125" i="3" s="1"/>
  <c r="X76" i="3" a="1"/>
  <c r="X76" i="3" s="1"/>
  <c r="X101" i="3" a="1"/>
  <c r="X101" i="3" s="1"/>
  <c r="AX100" i="3" s="1"/>
  <c r="X106" i="3" a="1"/>
  <c r="X106" i="3" s="1"/>
  <c r="AX104" i="3" s="1"/>
  <c r="X86" i="3" a="1"/>
  <c r="X86" i="3" s="1"/>
  <c r="X91" i="3" a="1"/>
  <c r="X91" i="3" s="1"/>
  <c r="X121" i="3" a="1"/>
  <c r="X121" i="3" s="1"/>
  <c r="AX121" i="3" s="1"/>
  <c r="BY61" i="3" s="1"/>
  <c r="X96" i="3" a="1"/>
  <c r="X96" i="3" s="1"/>
  <c r="AX93" i="3" s="1"/>
  <c r="X116" i="3" a="1"/>
  <c r="X116" i="3" s="1"/>
  <c r="AX116" i="3" s="1"/>
  <c r="BY60" i="3" s="1"/>
  <c r="X186" i="3" a="1"/>
  <c r="X186" i="3" s="1"/>
  <c r="AX185" i="3" s="1"/>
  <c r="X196" i="3" a="1"/>
  <c r="X196" i="3" s="1"/>
  <c r="AX193" i="3" s="1"/>
  <c r="X71" i="3" a="1"/>
  <c r="X71" i="3" s="1"/>
  <c r="X181" i="3" a="1"/>
  <c r="X181" i="3" s="1"/>
  <c r="X146" i="3" a="1"/>
  <c r="X146" i="3" s="1"/>
  <c r="X141" i="3" a="1"/>
  <c r="X141" i="3" s="1"/>
  <c r="AX140" i="3" s="1"/>
  <c r="X131" i="3" a="1"/>
  <c r="X131" i="3" s="1"/>
  <c r="AX127" i="3" s="1"/>
  <c r="X156" i="3" a="1"/>
  <c r="X156" i="3" s="1"/>
  <c r="X161" i="3" a="1"/>
  <c r="X161" i="3" s="1"/>
  <c r="X166" i="3" a="1"/>
  <c r="X166" i="3" s="1"/>
  <c r="X171" i="3" a="1"/>
  <c r="X171" i="3" s="1"/>
  <c r="AX167" i="3" s="1"/>
  <c r="X231" i="3" a="1"/>
  <c r="X231" i="3" s="1"/>
  <c r="AX231" i="3" s="1"/>
  <c r="BY83" i="3" s="1"/>
  <c r="X216" i="3" a="1"/>
  <c r="X216" i="3" s="1"/>
  <c r="AX213" i="3" s="1"/>
  <c r="X236" i="3" a="1"/>
  <c r="X236" i="3" s="1"/>
  <c r="AX236" i="3" s="1"/>
  <c r="BY84" i="3" s="1"/>
  <c r="X211" i="3" a="1"/>
  <c r="X211" i="3" s="1"/>
  <c r="AX207" i="3" s="1"/>
  <c r="X191" i="3" a="1"/>
  <c r="X191" i="3" s="1"/>
  <c r="X201" i="3" a="1"/>
  <c r="X201" i="3" s="1"/>
  <c r="AX197" i="3" s="1"/>
  <c r="X176" i="3" a="1"/>
  <c r="X176" i="3" s="1"/>
  <c r="AX174" i="3" s="1"/>
  <c r="X206" i="3" a="1"/>
  <c r="X206" i="3" s="1"/>
  <c r="AX205" i="3" s="1"/>
  <c r="X221" i="3" a="1"/>
  <c r="X221" i="3" s="1"/>
  <c r="AX217" i="3" s="1"/>
  <c r="X226" i="3" a="1"/>
  <c r="X226" i="3" s="1"/>
  <c r="AX225" i="3" s="1"/>
  <c r="X266" i="3" a="1"/>
  <c r="X266" i="3" s="1"/>
  <c r="X286" i="3" a="1"/>
  <c r="X286" i="3" s="1"/>
  <c r="X301" i="3" a="1"/>
  <c r="X301" i="3" s="1"/>
  <c r="X256" i="3" a="1"/>
  <c r="X256" i="3" s="1"/>
  <c r="X261" i="3" a="1"/>
  <c r="X261" i="3" s="1"/>
  <c r="X251" i="3" a="1"/>
  <c r="X251" i="3" s="1"/>
  <c r="X276" i="3" a="1"/>
  <c r="X276" i="3" s="1"/>
  <c r="X291" i="3" a="1"/>
  <c r="X291" i="3" s="1"/>
  <c r="AX287" i="3" s="1"/>
  <c r="X241" i="3" a="1"/>
  <c r="X241" i="3" s="1"/>
  <c r="AX241" i="3" s="1"/>
  <c r="BY85" i="3" s="1"/>
  <c r="X271" i="3" a="1"/>
  <c r="X271" i="3" s="1"/>
  <c r="AX267" i="3" s="1"/>
  <c r="X281" i="3" a="1"/>
  <c r="X281" i="3" s="1"/>
  <c r="AX279" i="3" s="1"/>
  <c r="X306" i="3" a="1"/>
  <c r="X306" i="3" s="1"/>
  <c r="AX305" i="3" s="1"/>
  <c r="X246" i="3" a="1"/>
  <c r="X246" i="3" s="1"/>
  <c r="AX242" i="3" s="1"/>
  <c r="X356" i="3" a="1"/>
  <c r="X356" i="3" s="1"/>
  <c r="AX354" i="3" s="1"/>
  <c r="X366" i="3" a="1"/>
  <c r="X366" i="3" s="1"/>
  <c r="AX365" i="3" s="1"/>
  <c r="X411" i="3" a="1"/>
  <c r="X411" i="3" s="1"/>
  <c r="AX407" i="3" s="1"/>
  <c r="X326" i="3" a="1"/>
  <c r="X326" i="3" s="1"/>
  <c r="AX326" i="3" s="1"/>
  <c r="BY102" i="3" s="1"/>
  <c r="X341" i="3" a="1"/>
  <c r="X341" i="3" s="1"/>
  <c r="AX338" i="3" s="1"/>
  <c r="X331" i="3" a="1"/>
  <c r="X331" i="3" s="1"/>
  <c r="X346" i="3" a="1"/>
  <c r="X346" i="3" s="1"/>
  <c r="AX342" i="3" s="1"/>
  <c r="X361" i="3" a="1"/>
  <c r="X361" i="3" s="1"/>
  <c r="AX358" i="3" s="1"/>
  <c r="X296" i="3" a="1"/>
  <c r="X296" i="3" s="1"/>
  <c r="AX294" i="3" s="1"/>
  <c r="X336" i="3" a="1"/>
  <c r="X336" i="3" s="1"/>
  <c r="AX335" i="3" s="1"/>
  <c r="X371" i="3" a="1"/>
  <c r="X371" i="3" s="1"/>
  <c r="AX367" i="3" s="1"/>
  <c r="X311" i="3" a="1"/>
  <c r="X311" i="3" s="1"/>
  <c r="AX309" i="3" s="1"/>
  <c r="X316" i="3" a="1"/>
  <c r="X316" i="3" s="1"/>
  <c r="AX316" i="3" s="1"/>
  <c r="BY100" i="3" s="1"/>
  <c r="X321" i="3" a="1"/>
  <c r="X321" i="3" s="1"/>
  <c r="X351" i="3" a="1"/>
  <c r="X351" i="3" s="1"/>
  <c r="X401" i="3" a="1"/>
  <c r="X401" i="3" s="1"/>
  <c r="AX398" i="3" s="1"/>
  <c r="X426" i="3" a="1"/>
  <c r="X426" i="3" s="1"/>
  <c r="X436" i="3" a="1"/>
  <c r="X436" i="3" s="1"/>
  <c r="X441" i="3" a="1"/>
  <c r="X441" i="3" s="1"/>
  <c r="AX438" i="3" s="1"/>
  <c r="X446" i="3" a="1"/>
  <c r="X446" i="3" s="1"/>
  <c r="AX445" i="3" s="1"/>
  <c r="X416" i="3" a="1"/>
  <c r="X416" i="3" s="1"/>
  <c r="X431" i="3" a="1"/>
  <c r="X431" i="3" s="1"/>
  <c r="X421" i="3" a="1"/>
  <c r="X421" i="3" s="1"/>
  <c r="X376" i="3" a="1"/>
  <c r="X376" i="3" s="1"/>
  <c r="AX376" i="3" s="1"/>
  <c r="BY112" i="3" s="1"/>
  <c r="X386" i="3" a="1"/>
  <c r="X386" i="3" s="1"/>
  <c r="AX384" i="3" s="1"/>
  <c r="X391" i="3" a="1"/>
  <c r="X391" i="3" s="1"/>
  <c r="AX391" i="3" s="1"/>
  <c r="BY115" i="3" s="1"/>
  <c r="X396" i="3" a="1"/>
  <c r="X396" i="3" s="1"/>
  <c r="AX395" i="3" s="1"/>
  <c r="X406" i="3" a="1"/>
  <c r="X406" i="3" s="1"/>
  <c r="AX406" i="3" s="1"/>
  <c r="BY118" i="3" s="1"/>
  <c r="X381" i="3" a="1"/>
  <c r="X381" i="3" s="1"/>
  <c r="AX378" i="3" s="1"/>
  <c r="X501" i="3" a="1"/>
  <c r="X501" i="3" s="1"/>
  <c r="AX498" i="3" s="1"/>
  <c r="X471" i="3" a="1"/>
  <c r="X471" i="3" s="1"/>
  <c r="X451" i="3" a="1"/>
  <c r="X451" i="3" s="1"/>
  <c r="AX450" i="3" s="1"/>
  <c r="X466" i="3" a="1"/>
  <c r="X466" i="3" s="1"/>
  <c r="AX462" i="3" s="1"/>
  <c r="X506" i="3" a="1"/>
  <c r="X506" i="3" s="1"/>
  <c r="AX503" i="3" s="1"/>
  <c r="X456" i="3" a="1"/>
  <c r="X456" i="3" s="1"/>
  <c r="AX456" i="3" s="1"/>
  <c r="BY128" i="3" s="1"/>
  <c r="X461" i="3" a="1"/>
  <c r="X461" i="3" s="1"/>
  <c r="X476" i="3" a="1"/>
  <c r="X476" i="3" s="1"/>
  <c r="AX475" i="3" s="1"/>
  <c r="X481" i="3" a="1"/>
  <c r="X481" i="3" s="1"/>
  <c r="X486" i="3" a="1"/>
  <c r="X486" i="3" s="1"/>
  <c r="AX482" i="3" s="1"/>
  <c r="X491" i="3" a="1"/>
  <c r="X491" i="3" s="1"/>
  <c r="X521" i="3" a="1"/>
  <c r="X521" i="3" s="1"/>
  <c r="X516" i="3" a="1"/>
  <c r="X516" i="3" s="1"/>
  <c r="X531" i="3" a="1"/>
  <c r="X531" i="3" s="1"/>
  <c r="AX530" i="3" s="1"/>
  <c r="X541" i="3" a="1"/>
  <c r="X541" i="3" s="1"/>
  <c r="AX539" i="3" s="1"/>
  <c r="X496" i="3" a="1"/>
  <c r="X496" i="3" s="1"/>
  <c r="AX495" i="3" s="1"/>
  <c r="X536" i="3" a="1"/>
  <c r="X536" i="3" s="1"/>
  <c r="X511" i="3" a="1"/>
  <c r="X511" i="3" s="1"/>
  <c r="AX508" i="3" s="1"/>
  <c r="X526" i="3" a="1"/>
  <c r="X526" i="3" s="1"/>
  <c r="X51" i="3" a="1"/>
  <c r="X51" i="3" s="1"/>
  <c r="X46" i="3" a="1"/>
  <c r="X46" i="3" s="1"/>
  <c r="AX46" i="3" s="1"/>
  <c r="AH523" i="3"/>
  <c r="AH480" i="3"/>
  <c r="AH450" i="3"/>
  <c r="AH427" i="3"/>
  <c r="AH392" i="3"/>
  <c r="AH404" i="3"/>
  <c r="AH398" i="3"/>
  <c r="AH364" i="3"/>
  <c r="AH350" i="3"/>
  <c r="AH390" i="3"/>
  <c r="AH249" i="3"/>
  <c r="AH124" i="3"/>
  <c r="AH175" i="3"/>
  <c r="AH100" i="3"/>
  <c r="AH122" i="3"/>
  <c r="AH77" i="3"/>
  <c r="AK530" i="3"/>
  <c r="AK409" i="3"/>
  <c r="AK375" i="3"/>
  <c r="AK365" i="3"/>
  <c r="AK284" i="3"/>
  <c r="AK300" i="3"/>
  <c r="AK249" i="3"/>
  <c r="AK180" i="3"/>
  <c r="AK77" i="3"/>
  <c r="AK177" i="3"/>
  <c r="AK80" i="3"/>
  <c r="AW534" i="3"/>
  <c r="AW509" i="3"/>
  <c r="AW532" i="3"/>
  <c r="AW468" i="3"/>
  <c r="AW524" i="3"/>
  <c r="AW393" i="3"/>
  <c r="AW277" i="3"/>
  <c r="AW415" i="3"/>
  <c r="AW397" i="3"/>
  <c r="AW310" i="3"/>
  <c r="AW355" i="3"/>
  <c r="AW410" i="3"/>
  <c r="AW239" i="3"/>
  <c r="AW287" i="3"/>
  <c r="AW268" i="3"/>
  <c r="AW344" i="3"/>
  <c r="AW189" i="3"/>
  <c r="AW242" i="3"/>
  <c r="AW128" i="3"/>
  <c r="AW170" i="3"/>
  <c r="AW208" i="3"/>
  <c r="AW80" i="3"/>
  <c r="AW172" i="3"/>
  <c r="AW74" i="3"/>
  <c r="AF523" i="3"/>
  <c r="AF50" i="3"/>
  <c r="AF442" i="3"/>
  <c r="AF459" i="3"/>
  <c r="AF487" i="3"/>
  <c r="AF374" i="3"/>
  <c r="AF419" i="3"/>
  <c r="AF415" i="3"/>
  <c r="AF345" i="3"/>
  <c r="AF328" i="3"/>
  <c r="AF262" i="3"/>
  <c r="AF308" i="3"/>
  <c r="AF259" i="3"/>
  <c r="AF248" i="3"/>
  <c r="AF305" i="3"/>
  <c r="AF208" i="3"/>
  <c r="AF202" i="3"/>
  <c r="AF224" i="3"/>
  <c r="AF139" i="3"/>
  <c r="AF122" i="3"/>
  <c r="AF134" i="3"/>
  <c r="AF105" i="3"/>
  <c r="AF103" i="3"/>
  <c r="AF72" i="3"/>
  <c r="T76" i="3" a="1"/>
  <c r="T76" i="3" s="1"/>
  <c r="AT76" i="3" s="1"/>
  <c r="BU52" i="3" s="1"/>
  <c r="T71" i="3" a="1"/>
  <c r="T71" i="3" s="1"/>
  <c r="AT71" i="3" s="1"/>
  <c r="BU51" i="3" s="1"/>
  <c r="T56" i="3" a="1"/>
  <c r="T56" i="3" s="1"/>
  <c r="AT56" i="3" s="1"/>
  <c r="BU48" i="3" s="1"/>
  <c r="T66" i="3" a="1"/>
  <c r="T66" i="3" s="1"/>
  <c r="AT66" i="3" s="1"/>
  <c r="BU50" i="3" s="1"/>
  <c r="T61" i="3" a="1"/>
  <c r="T61" i="3" s="1"/>
  <c r="T91" i="3" a="1"/>
  <c r="T91" i="3" s="1"/>
  <c r="AT91" i="3" s="1"/>
  <c r="BU55" i="3" s="1"/>
  <c r="T121" i="3" a="1"/>
  <c r="T121" i="3" s="1"/>
  <c r="T96" i="3" a="1"/>
  <c r="T96" i="3" s="1"/>
  <c r="AT92" i="3" s="1"/>
  <c r="T116" i="3" a="1"/>
  <c r="T116" i="3" s="1"/>
  <c r="AT116" i="3" s="1"/>
  <c r="BU60" i="3" s="1"/>
  <c r="T111" i="3" a="1"/>
  <c r="T111" i="3" s="1"/>
  <c r="T81" i="3" a="1"/>
  <c r="T81" i="3" s="1"/>
  <c r="AT81" i="3" s="1"/>
  <c r="BU53" i="3" s="1"/>
  <c r="T101" i="3" a="1"/>
  <c r="T101" i="3" s="1"/>
  <c r="AT98" i="3" s="1"/>
  <c r="T86" i="3" a="1"/>
  <c r="T86" i="3" s="1"/>
  <c r="AT86" i="3" s="1"/>
  <c r="BU54" i="3" s="1"/>
  <c r="T136" i="3" a="1"/>
  <c r="T136" i="3" s="1"/>
  <c r="AT136" i="3" s="1"/>
  <c r="BU64" i="3" s="1"/>
  <c r="T156" i="3" a="1"/>
  <c r="T156" i="3" s="1"/>
  <c r="AT156" i="3" s="1"/>
  <c r="BU68" i="3" s="1"/>
  <c r="T181" i="3" a="1"/>
  <c r="T181" i="3" s="1"/>
  <c r="AT181" i="3" s="1"/>
  <c r="BU73" i="3" s="1"/>
  <c r="T211" i="3" a="1"/>
  <c r="T211" i="3" s="1"/>
  <c r="AT210" i="3" s="1"/>
  <c r="T106" i="3" a="1"/>
  <c r="T106" i="3" s="1"/>
  <c r="T126" i="3" a="1"/>
  <c r="T126" i="3" s="1"/>
  <c r="AT122" i="3" s="1"/>
  <c r="T146" i="3" a="1"/>
  <c r="T146" i="3" s="1"/>
  <c r="T141" i="3" a="1"/>
  <c r="T141" i="3" s="1"/>
  <c r="AT141" i="3" s="1"/>
  <c r="BU65" i="3" s="1"/>
  <c r="T161" i="3" a="1"/>
  <c r="T161" i="3" s="1"/>
  <c r="AT157" i="3" s="1"/>
  <c r="T166" i="3" a="1"/>
  <c r="T166" i="3" s="1"/>
  <c r="T131" i="3" a="1"/>
  <c r="T131" i="3" s="1"/>
  <c r="T171" i="3" a="1"/>
  <c r="T171" i="3" s="1"/>
  <c r="AT171" i="3" s="1"/>
  <c r="BU71" i="3" s="1"/>
  <c r="T151" i="3" a="1"/>
  <c r="T151" i="3" s="1"/>
  <c r="AT151" i="3" s="1"/>
  <c r="BU67" i="3" s="1"/>
  <c r="T176" i="3" a="1"/>
  <c r="T176" i="3" s="1"/>
  <c r="T191" i="3" a="1"/>
  <c r="T191" i="3" s="1"/>
  <c r="AT191" i="3" s="1"/>
  <c r="BU75" i="3" s="1"/>
  <c r="T201" i="3" a="1"/>
  <c r="T201" i="3" s="1"/>
  <c r="T206" i="3" a="1"/>
  <c r="T206" i="3" s="1"/>
  <c r="AT203" i="3" s="1"/>
  <c r="T221" i="3" a="1"/>
  <c r="T221" i="3" s="1"/>
  <c r="AT219" i="3" s="1"/>
  <c r="T241" i="3" a="1"/>
  <c r="T241" i="3" s="1"/>
  <c r="AT237" i="3" s="1"/>
  <c r="T246" i="3" a="1"/>
  <c r="T246" i="3" s="1"/>
  <c r="AT246" i="3" s="1"/>
  <c r="BU86" i="3" s="1"/>
  <c r="T196" i="3" a="1"/>
  <c r="T196" i="3" s="1"/>
  <c r="AT194" i="3" s="1"/>
  <c r="T226" i="3" a="1"/>
  <c r="T226" i="3" s="1"/>
  <c r="AT226" i="3" s="1"/>
  <c r="BU82" i="3" s="1"/>
  <c r="T186" i="3" a="1"/>
  <c r="T186" i="3" s="1"/>
  <c r="AT184" i="3" s="1"/>
  <c r="T231" i="3" a="1"/>
  <c r="T231" i="3" s="1"/>
  <c r="AT230" i="3" s="1"/>
  <c r="T236" i="3" a="1"/>
  <c r="T236" i="3" s="1"/>
  <c r="AT232" i="3" s="1"/>
  <c r="T216" i="3" a="1"/>
  <c r="T216" i="3" s="1"/>
  <c r="AT216" i="3" s="1"/>
  <c r="BU80" i="3" s="1"/>
  <c r="T251" i="3" a="1"/>
  <c r="T251" i="3" s="1"/>
  <c r="AT251" i="3" s="1"/>
  <c r="BU87" i="3" s="1"/>
  <c r="T256" i="3" a="1"/>
  <c r="T256" i="3" s="1"/>
  <c r="T261" i="3" a="1"/>
  <c r="T261" i="3" s="1"/>
  <c r="AT261" i="3" s="1"/>
  <c r="BU89" i="3" s="1"/>
  <c r="T331" i="3" a="1"/>
  <c r="T331" i="3" s="1"/>
  <c r="T281" i="3" a="1"/>
  <c r="T281" i="3" s="1"/>
  <c r="T291" i="3" a="1"/>
  <c r="T291" i="3" s="1"/>
  <c r="AT291" i="3" s="1"/>
  <c r="BU95" i="3" s="1"/>
  <c r="T271" i="3" a="1"/>
  <c r="T271" i="3" s="1"/>
  <c r="T306" i="3" a="1"/>
  <c r="T306" i="3" s="1"/>
  <c r="AT306" i="3" s="1"/>
  <c r="BU98" i="3" s="1"/>
  <c r="T286" i="3" a="1"/>
  <c r="T286" i="3" s="1"/>
  <c r="AT283" i="3" s="1"/>
  <c r="T296" i="3" a="1"/>
  <c r="T296" i="3" s="1"/>
  <c r="AT296" i="3" s="1"/>
  <c r="BU96" i="3" s="1"/>
  <c r="T301" i="3" a="1"/>
  <c r="T301" i="3" s="1"/>
  <c r="T266" i="3" a="1"/>
  <c r="T266" i="3" s="1"/>
  <c r="AT266" i="3" s="1"/>
  <c r="BU90" i="3" s="1"/>
  <c r="T276" i="3" a="1"/>
  <c r="T276" i="3" s="1"/>
  <c r="AT276" i="3" s="1"/>
  <c r="BU92" i="3" s="1"/>
  <c r="T371" i="3" a="1"/>
  <c r="T371" i="3" s="1"/>
  <c r="T386" i="3" a="1"/>
  <c r="T386" i="3" s="1"/>
  <c r="T336" i="3" a="1"/>
  <c r="T336" i="3" s="1"/>
  <c r="T376" i="3" a="1"/>
  <c r="T376" i="3" s="1"/>
  <c r="AT373" i="3" s="1"/>
  <c r="T311" i="3" a="1"/>
  <c r="T311" i="3" s="1"/>
  <c r="T351" i="3" a="1"/>
  <c r="T351" i="3" s="1"/>
  <c r="AT348" i="3" s="1"/>
  <c r="T316" i="3" a="1"/>
  <c r="T316" i="3" s="1"/>
  <c r="T321" i="3" a="1"/>
  <c r="T321" i="3" s="1"/>
  <c r="AT319" i="3" s="1"/>
  <c r="T356" i="3" a="1"/>
  <c r="T356" i="3" s="1"/>
  <c r="AT356" i="3" s="1"/>
  <c r="BU108" i="3" s="1"/>
  <c r="T326" i="3" a="1"/>
  <c r="T326" i="3" s="1"/>
  <c r="AT326" i="3" s="1"/>
  <c r="BU102" i="3" s="1"/>
  <c r="T366" i="3" a="1"/>
  <c r="T366" i="3" s="1"/>
  <c r="AT366" i="3" s="1"/>
  <c r="BU110" i="3" s="1"/>
  <c r="T361" i="3" a="1"/>
  <c r="T361" i="3" s="1"/>
  <c r="AT361" i="3" s="1"/>
  <c r="BU109" i="3" s="1"/>
  <c r="T341" i="3" a="1"/>
  <c r="T341" i="3" s="1"/>
  <c r="T396" i="3" a="1"/>
  <c r="T396" i="3" s="1"/>
  <c r="T406" i="3" a="1"/>
  <c r="T406" i="3" s="1"/>
  <c r="T391" i="3" a="1"/>
  <c r="T391" i="3" s="1"/>
  <c r="T426" i="3" a="1"/>
  <c r="T426" i="3" s="1"/>
  <c r="AT426" i="3" s="1"/>
  <c r="BU122" i="3" s="1"/>
  <c r="T381" i="3" a="1"/>
  <c r="T381" i="3" s="1"/>
  <c r="T416" i="3" a="1"/>
  <c r="T416" i="3" s="1"/>
  <c r="T401" i="3" a="1"/>
  <c r="T401" i="3" s="1"/>
  <c r="AT401" i="3" s="1"/>
  <c r="BU117" i="3" s="1"/>
  <c r="T411" i="3" a="1"/>
  <c r="T411" i="3" s="1"/>
  <c r="AT411" i="3" s="1"/>
  <c r="BU119" i="3" s="1"/>
  <c r="T346" i="3" a="1"/>
  <c r="T346" i="3" s="1"/>
  <c r="T421" i="3" a="1"/>
  <c r="T421" i="3" s="1"/>
  <c r="AT419" i="3" s="1"/>
  <c r="T516" i="3" a="1"/>
  <c r="T516" i="3" s="1"/>
  <c r="AT516" i="3" s="1"/>
  <c r="BU140" i="3" s="1"/>
  <c r="T496" i="3" a="1"/>
  <c r="T496" i="3" s="1"/>
  <c r="T521" i="3" a="1"/>
  <c r="T521" i="3" s="1"/>
  <c r="T486" i="3" a="1"/>
  <c r="T486" i="3" s="1"/>
  <c r="T431" i="3" a="1"/>
  <c r="T431" i="3" s="1"/>
  <c r="T491" i="3" a="1"/>
  <c r="T491" i="3" s="1"/>
  <c r="AT491" i="3" s="1"/>
  <c r="BU135" i="3" s="1"/>
  <c r="T436" i="3" a="1"/>
  <c r="T436" i="3" s="1"/>
  <c r="AT434" i="3" s="1"/>
  <c r="T451" i="3" a="1"/>
  <c r="T451" i="3" s="1"/>
  <c r="AT449" i="3" s="1"/>
  <c r="T466" i="3" a="1"/>
  <c r="T466" i="3" s="1"/>
  <c r="T471" i="3" a="1"/>
  <c r="T471" i="3" s="1"/>
  <c r="T441" i="3" a="1"/>
  <c r="T441" i="3" s="1"/>
  <c r="T476" i="3" a="1"/>
  <c r="T476" i="3" s="1"/>
  <c r="AT476" i="3" s="1"/>
  <c r="BU132" i="3" s="1"/>
  <c r="T541" i="3" a="1"/>
  <c r="T541" i="3" s="1"/>
  <c r="AT541" i="3" s="1"/>
  <c r="BU145" i="3" s="1"/>
  <c r="T501" i="3" a="1"/>
  <c r="T501" i="3" s="1"/>
  <c r="T536" i="3" a="1"/>
  <c r="T536" i="3" s="1"/>
  <c r="T446" i="3" a="1"/>
  <c r="T446" i="3" s="1"/>
  <c r="T526" i="3" a="1"/>
  <c r="T526" i="3" s="1"/>
  <c r="AT524" i="3" s="1"/>
  <c r="T51" i="3" a="1"/>
  <c r="T51" i="3" s="1"/>
  <c r="AT51" i="3" s="1"/>
  <c r="BU47" i="3" s="1"/>
  <c r="T511" i="3" a="1"/>
  <c r="T511" i="3" s="1"/>
  <c r="T456" i="3" a="1"/>
  <c r="T456" i="3" s="1"/>
  <c r="T461" i="3" a="1"/>
  <c r="T461" i="3" s="1"/>
  <c r="AT460" i="3" s="1"/>
  <c r="T506" i="3" a="1"/>
  <c r="T506" i="3" s="1"/>
  <c r="AT506" i="3" s="1"/>
  <c r="BU138" i="3" s="1"/>
  <c r="T531" i="3" a="1"/>
  <c r="T531" i="3" s="1"/>
  <c r="AT531" i="3" s="1"/>
  <c r="BU143" i="3" s="1"/>
  <c r="T481" i="3" a="1"/>
  <c r="T481" i="3" s="1"/>
  <c r="AT481" i="3" s="1"/>
  <c r="BU133" i="3" s="1"/>
  <c r="T46" i="3" a="1"/>
  <c r="T46" i="3" s="1"/>
  <c r="AT46" i="3" s="1"/>
  <c r="AF534" i="3"/>
  <c r="AF514" i="3"/>
  <c r="AF519" i="3"/>
  <c r="AF452" i="3"/>
  <c r="AF449" i="3"/>
  <c r="AF423" i="3"/>
  <c r="AF427" i="3"/>
  <c r="AF397" i="3"/>
  <c r="AF430" i="3"/>
  <c r="AF393" i="3"/>
  <c r="AF339" i="3"/>
  <c r="AF353" i="3"/>
  <c r="AF290" i="3"/>
  <c r="AF303" i="3"/>
  <c r="AF298" i="3"/>
  <c r="AF209" i="3"/>
  <c r="AF220" i="3"/>
  <c r="AF212" i="3"/>
  <c r="AF160" i="3"/>
  <c r="AF127" i="3"/>
  <c r="AF240" i="3"/>
  <c r="AF68" i="3"/>
  <c r="AF75" i="3"/>
  <c r="AF60" i="3"/>
  <c r="AH522" i="3"/>
  <c r="AH518" i="3"/>
  <c r="AH449" i="3"/>
  <c r="AH402" i="3"/>
  <c r="AH485" i="3"/>
  <c r="AH442" i="3"/>
  <c r="AH384" i="3"/>
  <c r="AH444" i="3"/>
  <c r="AH257" i="3"/>
  <c r="AH340" i="3"/>
  <c r="AH345" i="3"/>
  <c r="AH290" i="3"/>
  <c r="AH274" i="3"/>
  <c r="AH179" i="3"/>
  <c r="AH153" i="3"/>
  <c r="AH243" i="3"/>
  <c r="AH228" i="3"/>
  <c r="AH142" i="3"/>
  <c r="AH193" i="3"/>
  <c r="AH74" i="3"/>
  <c r="AH92" i="3"/>
  <c r="AH64" i="3"/>
  <c r="AH59" i="3"/>
  <c r="AK537" i="3"/>
  <c r="AK519" i="3"/>
  <c r="AK449" i="3"/>
  <c r="AK380" i="3"/>
  <c r="AK265" i="3"/>
  <c r="AK282" i="3"/>
  <c r="AK224" i="3"/>
  <c r="AK170" i="3"/>
  <c r="AK234" i="3"/>
  <c r="AK75" i="3"/>
  <c r="AW520" i="3"/>
  <c r="AW489" i="3"/>
  <c r="AW502" i="3"/>
  <c r="AW480" i="3"/>
  <c r="AW484" i="3"/>
  <c r="AW450" i="3"/>
  <c r="AW447" i="3"/>
  <c r="AW427" i="3"/>
  <c r="AW419" i="3"/>
  <c r="AW430" i="3"/>
  <c r="AW369" i="3"/>
  <c r="AW373" i="3"/>
  <c r="AW352" i="3"/>
  <c r="AW327" i="3"/>
  <c r="AW338" i="3"/>
  <c r="AW359" i="3"/>
  <c r="AW305" i="3"/>
  <c r="AW262" i="3"/>
  <c r="AW308" i="3"/>
  <c r="AW273" i="3"/>
  <c r="AW177" i="3"/>
  <c r="AW193" i="3"/>
  <c r="AW133" i="3"/>
  <c r="AW183" i="3"/>
  <c r="AW114" i="3"/>
  <c r="AP168" i="3"/>
  <c r="P61" i="3" a="1"/>
  <c r="P61" i="3" s="1"/>
  <c r="AP61" i="3" s="1"/>
  <c r="BQ49" i="3" s="1"/>
  <c r="P56" i="3" a="1"/>
  <c r="P56" i="3" s="1"/>
  <c r="AP55" i="3" s="1"/>
  <c r="P66" i="3" a="1"/>
  <c r="P66" i="3" s="1"/>
  <c r="AP62" i="3" s="1"/>
  <c r="P116" i="3" a="1"/>
  <c r="P116" i="3" s="1"/>
  <c r="P151" i="3" a="1"/>
  <c r="P151" i="3" s="1"/>
  <c r="P131" i="3" a="1"/>
  <c r="P131" i="3" s="1"/>
  <c r="P81" i="3" a="1"/>
  <c r="P81" i="3" s="1"/>
  <c r="AP81" i="3" s="1"/>
  <c r="BQ53" i="3" s="1"/>
  <c r="P126" i="3" a="1"/>
  <c r="P126" i="3" s="1"/>
  <c r="AP123" i="3" s="1"/>
  <c r="P71" i="3" a="1"/>
  <c r="P71" i="3" s="1"/>
  <c r="AP71" i="3" s="1"/>
  <c r="BQ51" i="3" s="1"/>
  <c r="P101" i="3" a="1"/>
  <c r="P101" i="3" s="1"/>
  <c r="P86" i="3" a="1"/>
  <c r="P86" i="3" s="1"/>
  <c r="AP86" i="3" s="1"/>
  <c r="BQ54" i="3" s="1"/>
  <c r="P91" i="3" a="1"/>
  <c r="P91" i="3" s="1"/>
  <c r="P96" i="3" a="1"/>
  <c r="P96" i="3" s="1"/>
  <c r="AP96" i="3" s="1"/>
  <c r="BQ56" i="3" s="1"/>
  <c r="P106" i="3" a="1"/>
  <c r="P106" i="3" s="1"/>
  <c r="AP106" i="3" s="1"/>
  <c r="BQ58" i="3" s="1"/>
  <c r="P76" i="3" a="1"/>
  <c r="P76" i="3" s="1"/>
  <c r="P121" i="3" a="1"/>
  <c r="P121" i="3" s="1"/>
  <c r="P171" i="3" a="1"/>
  <c r="P171" i="3" s="1"/>
  <c r="P221" i="3" a="1"/>
  <c r="P221" i="3" s="1"/>
  <c r="AP217" i="3" s="1"/>
  <c r="P111" i="3" a="1"/>
  <c r="P111" i="3" s="1"/>
  <c r="AP111" i="3" s="1"/>
  <c r="BQ59" i="3" s="1"/>
  <c r="P176" i="3" a="1"/>
  <c r="P176" i="3" s="1"/>
  <c r="P196" i="3" a="1"/>
  <c r="P196" i="3" s="1"/>
  <c r="AP192" i="3" s="1"/>
  <c r="P186" i="3" a="1"/>
  <c r="P186" i="3" s="1"/>
  <c r="AP185" i="3" s="1"/>
  <c r="P156" i="3" a="1"/>
  <c r="P156" i="3" s="1"/>
  <c r="P181" i="3" a="1"/>
  <c r="P181" i="3" s="1"/>
  <c r="P136" i="3" a="1"/>
  <c r="P136" i="3" s="1"/>
  <c r="P141" i="3" a="1"/>
  <c r="P141" i="3" s="1"/>
  <c r="AP141" i="3" s="1"/>
  <c r="BQ65" i="3" s="1"/>
  <c r="P161" i="3" a="1"/>
  <c r="P161" i="3" s="1"/>
  <c r="AP158" i="3" s="1"/>
  <c r="P146" i="3" a="1"/>
  <c r="P146" i="3" s="1"/>
  <c r="AP143" i="3" s="1"/>
  <c r="P166" i="3" a="1"/>
  <c r="P166" i="3" s="1"/>
  <c r="P226" i="3" a="1"/>
  <c r="P226" i="3" s="1"/>
  <c r="AP223" i="3" s="1"/>
  <c r="P241" i="3" a="1"/>
  <c r="P241" i="3" s="1"/>
  <c r="AP241" i="3" s="1"/>
  <c r="BQ85" i="3" s="1"/>
  <c r="P246" i="3" a="1"/>
  <c r="P246" i="3" s="1"/>
  <c r="AP246" i="3" s="1"/>
  <c r="BQ86" i="3" s="1"/>
  <c r="P251" i="3" a="1"/>
  <c r="P251" i="3" s="1"/>
  <c r="AP251" i="3" s="1"/>
  <c r="BQ87" i="3" s="1"/>
  <c r="P256" i="3" a="1"/>
  <c r="P256" i="3" s="1"/>
  <c r="AP253" i="3" s="1"/>
  <c r="P216" i="3" a="1"/>
  <c r="P216" i="3" s="1"/>
  <c r="AP214" i="3" s="1"/>
  <c r="P231" i="3" a="1"/>
  <c r="P231" i="3" s="1"/>
  <c r="AP230" i="3" s="1"/>
  <c r="P236" i="3" a="1"/>
  <c r="P236" i="3" s="1"/>
  <c r="AP236" i="3" s="1"/>
  <c r="BQ84" i="3" s="1"/>
  <c r="P211" i="3" a="1"/>
  <c r="P211" i="3" s="1"/>
  <c r="P206" i="3" a="1"/>
  <c r="P206" i="3" s="1"/>
  <c r="AP206" i="3" s="1"/>
  <c r="BQ78" i="3" s="1"/>
  <c r="P201" i="3" a="1"/>
  <c r="P201" i="3" s="1"/>
  <c r="P191" i="3" a="1"/>
  <c r="P191" i="3" s="1"/>
  <c r="P271" i="3" a="1"/>
  <c r="P271" i="3" s="1"/>
  <c r="AP271" i="3" s="1"/>
  <c r="BQ91" i="3" s="1"/>
  <c r="P316" i="3" a="1"/>
  <c r="P316" i="3" s="1"/>
  <c r="AP316" i="3" s="1"/>
  <c r="BQ100" i="3" s="1"/>
  <c r="P306" i="3" a="1"/>
  <c r="P306" i="3" s="1"/>
  <c r="P276" i="3" a="1"/>
  <c r="P276" i="3" s="1"/>
  <c r="AP274" i="3" s="1"/>
  <c r="P286" i="3" a="1"/>
  <c r="P286" i="3" s="1"/>
  <c r="AP285" i="3" s="1"/>
  <c r="P296" i="3" a="1"/>
  <c r="P296" i="3" s="1"/>
  <c r="AP296" i="3" s="1"/>
  <c r="BQ96" i="3" s="1"/>
  <c r="P311" i="3" a="1"/>
  <c r="P311" i="3" s="1"/>
  <c r="AP310" i="3" s="1"/>
  <c r="P266" i="3" a="1"/>
  <c r="P266" i="3" s="1"/>
  <c r="AP266" i="3" s="1"/>
  <c r="BQ90" i="3" s="1"/>
  <c r="P301" i="3" a="1"/>
  <c r="P301" i="3" s="1"/>
  <c r="AP301" i="3" s="1"/>
  <c r="BQ97" i="3" s="1"/>
  <c r="P281" i="3" a="1"/>
  <c r="P281" i="3" s="1"/>
  <c r="AP281" i="3" s="1"/>
  <c r="BQ93" i="3" s="1"/>
  <c r="P261" i="3" a="1"/>
  <c r="P261" i="3" s="1"/>
  <c r="P291" i="3" a="1"/>
  <c r="P291" i="3" s="1"/>
  <c r="P396" i="3" a="1"/>
  <c r="P396" i="3" s="1"/>
  <c r="P321" i="3" a="1"/>
  <c r="P321" i="3" s="1"/>
  <c r="AP321" i="3" s="1"/>
  <c r="BQ101" i="3" s="1"/>
  <c r="P356" i="3" a="1"/>
  <c r="P356" i="3" s="1"/>
  <c r="P366" i="3" a="1"/>
  <c r="P366" i="3" s="1"/>
  <c r="P326" i="3" a="1"/>
  <c r="P326" i="3" s="1"/>
  <c r="AP326" i="3" s="1"/>
  <c r="BQ102" i="3" s="1"/>
  <c r="P361" i="3" a="1"/>
  <c r="P361" i="3" s="1"/>
  <c r="AP361" i="3" s="1"/>
  <c r="BQ109" i="3" s="1"/>
  <c r="P331" i="3" a="1"/>
  <c r="P331" i="3" s="1"/>
  <c r="P341" i="3" a="1"/>
  <c r="P341" i="3" s="1"/>
  <c r="AP338" i="3" s="1"/>
  <c r="P346" i="3" a="1"/>
  <c r="P346" i="3" s="1"/>
  <c r="AP343" i="3" s="1"/>
  <c r="P336" i="3" a="1"/>
  <c r="P336" i="3" s="1"/>
  <c r="AP336" i="3" s="1"/>
  <c r="BQ104" i="3" s="1"/>
  <c r="P426" i="3" a="1"/>
  <c r="P426" i="3" s="1"/>
  <c r="P441" i="3" a="1"/>
  <c r="P441" i="3" s="1"/>
  <c r="P476" i="3" a="1"/>
  <c r="P476" i="3" s="1"/>
  <c r="P371" i="3" a="1"/>
  <c r="P371" i="3" s="1"/>
  <c r="AP371" i="3" s="1"/>
  <c r="BQ111" i="3" s="1"/>
  <c r="P381" i="3" a="1"/>
  <c r="P381" i="3" s="1"/>
  <c r="AP379" i="3" s="1"/>
  <c r="P416" i="3" a="1"/>
  <c r="P416" i="3" s="1"/>
  <c r="AP414" i="3" s="1"/>
  <c r="P401" i="3" a="1"/>
  <c r="P401" i="3" s="1"/>
  <c r="P431" i="3" a="1"/>
  <c r="P431" i="3" s="1"/>
  <c r="AP431" i="3" s="1"/>
  <c r="BQ123" i="3" s="1"/>
  <c r="P411" i="3" a="1"/>
  <c r="P411" i="3" s="1"/>
  <c r="AP407" i="3" s="1"/>
  <c r="P421" i="3" a="1"/>
  <c r="P421" i="3" s="1"/>
  <c r="P351" i="3" a="1"/>
  <c r="P351" i="3" s="1"/>
  <c r="AP348" i="3" s="1"/>
  <c r="P386" i="3" a="1"/>
  <c r="P386" i="3" s="1"/>
  <c r="P406" i="3" a="1"/>
  <c r="P406" i="3" s="1"/>
  <c r="P376" i="3" a="1"/>
  <c r="P376" i="3" s="1"/>
  <c r="AP373" i="3" s="1"/>
  <c r="P51" i="3" a="1"/>
  <c r="P51" i="3" s="1"/>
  <c r="AP48" i="3" s="1"/>
  <c r="P391" i="3" a="1"/>
  <c r="P391" i="3" s="1"/>
  <c r="P491" i="3" a="1"/>
  <c r="P491" i="3" s="1"/>
  <c r="AP488" i="3" s="1"/>
  <c r="P451" i="3" a="1"/>
  <c r="P451" i="3" s="1"/>
  <c r="AP449" i="3" s="1"/>
  <c r="P471" i="3" a="1"/>
  <c r="P471" i="3" s="1"/>
  <c r="AP470" i="3" s="1"/>
  <c r="P501" i="3" a="1"/>
  <c r="P501" i="3" s="1"/>
  <c r="AP500" i="3" s="1"/>
  <c r="P436" i="3" a="1"/>
  <c r="P436" i="3" s="1"/>
  <c r="AP434" i="3" s="1"/>
  <c r="P466" i="3" a="1"/>
  <c r="P466" i="3" s="1"/>
  <c r="P456" i="3" a="1"/>
  <c r="P456" i="3" s="1"/>
  <c r="P461" i="3" a="1"/>
  <c r="P461" i="3" s="1"/>
  <c r="AP461" i="3" s="1"/>
  <c r="BQ129" i="3" s="1"/>
  <c r="P481" i="3" a="1"/>
  <c r="P481" i="3" s="1"/>
  <c r="AP478" i="3" s="1"/>
  <c r="P446" i="3" a="1"/>
  <c r="P446" i="3" s="1"/>
  <c r="AP443" i="3" s="1"/>
  <c r="P526" i="3" a="1"/>
  <c r="P526" i="3" s="1"/>
  <c r="AP524" i="3" s="1"/>
  <c r="P511" i="3" a="1"/>
  <c r="P511" i="3" s="1"/>
  <c r="AP508" i="3" s="1"/>
  <c r="P46" i="3" a="1"/>
  <c r="P46" i="3" s="1"/>
  <c r="AP46" i="3" s="1"/>
  <c r="P496" i="3" a="1"/>
  <c r="P496" i="3" s="1"/>
  <c r="AP493" i="3" s="1"/>
  <c r="P506" i="3" a="1"/>
  <c r="P506" i="3" s="1"/>
  <c r="AP503" i="3" s="1"/>
  <c r="P521" i="3" a="1"/>
  <c r="P521" i="3" s="1"/>
  <c r="AP518" i="3" s="1"/>
  <c r="P531" i="3" a="1"/>
  <c r="P531" i="3" s="1"/>
  <c r="AP530" i="3" s="1"/>
  <c r="P536" i="3" a="1"/>
  <c r="P536" i="3" s="1"/>
  <c r="AP532" i="3" s="1"/>
  <c r="P541" i="3" a="1"/>
  <c r="P541" i="3" s="1"/>
  <c r="AP537" i="3" s="1"/>
  <c r="P516" i="3" a="1"/>
  <c r="P516" i="3" s="1"/>
  <c r="AP516" i="3" s="1"/>
  <c r="BQ140" i="3" s="1"/>
  <c r="P486" i="3" a="1"/>
  <c r="P486" i="3" s="1"/>
  <c r="AT502" i="3"/>
  <c r="AT487" i="3"/>
  <c r="AT504" i="3"/>
  <c r="AT324" i="3"/>
  <c r="AT308" i="3"/>
  <c r="AT294" i="3"/>
  <c r="AT265" i="3"/>
  <c r="AT288" i="3"/>
  <c r="AT167" i="3"/>
  <c r="AT75" i="3"/>
  <c r="AF533" i="3"/>
  <c r="AF503" i="3"/>
  <c r="AF504" i="3"/>
  <c r="AF525" i="3"/>
  <c r="AF433" i="3"/>
  <c r="AF437" i="3"/>
  <c r="AF492" i="3"/>
  <c r="AF475" i="3"/>
  <c r="AF444" i="3"/>
  <c r="AF413" i="3"/>
  <c r="AF392" i="3"/>
  <c r="AF395" i="3"/>
  <c r="AF334" i="3"/>
  <c r="AF333" i="3"/>
  <c r="AF192" i="3"/>
  <c r="AF243" i="3"/>
  <c r="AF272" i="3"/>
  <c r="AF307" i="3"/>
  <c r="AF264" i="3"/>
  <c r="AF284" i="3"/>
  <c r="AF219" i="3"/>
  <c r="AF197" i="3"/>
  <c r="AF218" i="3"/>
  <c r="AF205" i="3"/>
  <c r="AF155" i="3"/>
  <c r="AF169" i="3"/>
  <c r="AF213" i="3"/>
  <c r="AF118" i="3"/>
  <c r="AF69" i="3"/>
  <c r="AF113" i="3"/>
  <c r="AT47" i="3"/>
  <c r="AT53" i="3"/>
  <c r="AT477" i="3"/>
  <c r="AT484" i="3"/>
  <c r="AT362" i="3"/>
  <c r="AT304" i="3"/>
  <c r="AT213" i="3"/>
  <c r="AT169" i="3"/>
  <c r="AT69" i="3"/>
  <c r="AF517" i="3"/>
  <c r="AF438" i="3"/>
  <c r="AF489" i="3"/>
  <c r="AF490" i="3"/>
  <c r="AF473" i="3"/>
  <c r="AF454" i="3"/>
  <c r="AF424" i="3"/>
  <c r="AF394" i="3"/>
  <c r="AF390" i="3"/>
  <c r="AF362" i="3"/>
  <c r="AF327" i="3"/>
  <c r="AF365" i="3"/>
  <c r="AF302" i="3"/>
  <c r="AF289" i="3"/>
  <c r="AF278" i="3"/>
  <c r="AF194" i="3"/>
  <c r="AF242" i="3"/>
  <c r="AF175" i="3"/>
  <c r="AF195" i="3"/>
  <c r="AF153" i="3"/>
  <c r="AF177" i="3"/>
  <c r="AF154" i="3"/>
  <c r="AF189" i="3"/>
  <c r="AF85" i="3"/>
  <c r="AF125" i="3"/>
  <c r="AF80" i="3"/>
  <c r="AF59" i="3"/>
  <c r="AP314" i="3"/>
  <c r="AP202" i="3"/>
  <c r="AP160" i="3"/>
  <c r="AP150" i="3"/>
  <c r="AT454" i="3"/>
  <c r="AT473" i="3"/>
  <c r="AT470" i="3"/>
  <c r="AT408" i="3"/>
  <c r="AT354" i="3"/>
  <c r="AT343" i="3"/>
  <c r="AT287" i="3"/>
  <c r="AT295" i="3"/>
  <c r="AT208" i="3"/>
  <c r="AT113" i="3"/>
  <c r="AT85" i="3"/>
  <c r="AF502" i="3"/>
  <c r="AF480" i="3"/>
  <c r="AF447" i="3"/>
  <c r="AF405" i="3"/>
  <c r="AF412" i="3"/>
  <c r="AF373" i="3"/>
  <c r="AF380" i="3"/>
  <c r="AF344" i="3"/>
  <c r="AF372" i="3"/>
  <c r="AF337" i="3"/>
  <c r="AF260" i="3"/>
  <c r="AF283" i="3"/>
  <c r="AF354" i="3"/>
  <c r="AF237" i="3"/>
  <c r="AF234" i="3"/>
  <c r="AF222" i="3"/>
  <c r="AF132" i="3"/>
  <c r="AF148" i="3"/>
  <c r="AF167" i="3"/>
  <c r="AF147" i="3"/>
  <c r="AF77" i="3"/>
  <c r="AF120" i="3"/>
  <c r="AF70" i="3"/>
  <c r="AF65" i="3"/>
  <c r="AH389" i="3"/>
  <c r="AH369" i="3"/>
  <c r="AH383" i="3"/>
  <c r="AH438" i="3"/>
  <c r="AH323" i="3"/>
  <c r="AH317" i="3"/>
  <c r="AH304" i="3"/>
  <c r="AH254" i="3"/>
  <c r="AH252" i="3"/>
  <c r="AH213" i="3"/>
  <c r="AH174" i="3"/>
  <c r="AH144" i="3"/>
  <c r="AH182" i="3"/>
  <c r="AH89" i="3"/>
  <c r="AH123" i="3"/>
  <c r="AH62" i="3"/>
  <c r="AK49" i="3"/>
  <c r="AK498" i="3"/>
  <c r="AK518" i="3"/>
  <c r="AK469" i="3"/>
  <c r="AK487" i="3"/>
  <c r="AK53" i="3"/>
  <c r="AK313" i="3"/>
  <c r="AK385" i="3"/>
  <c r="AK247" i="3"/>
  <c r="AK308" i="3"/>
  <c r="AK225" i="3"/>
  <c r="AK107" i="3"/>
  <c r="AW55" i="3"/>
  <c r="AW519" i="3"/>
  <c r="AW473" i="3"/>
  <c r="AW514" i="3"/>
  <c r="AW453" i="3"/>
  <c r="AW433" i="3"/>
  <c r="AW537" i="3"/>
  <c r="AW398" i="3"/>
  <c r="AW400" i="3"/>
  <c r="AW340" i="3"/>
  <c r="AW343" i="3"/>
  <c r="AW357" i="3"/>
  <c r="AW265" i="3"/>
  <c r="AW278" i="3"/>
  <c r="AW218" i="3"/>
  <c r="AW285" i="3"/>
  <c r="AW252" i="3"/>
  <c r="AW238" i="3"/>
  <c r="AW199" i="3"/>
  <c r="AW169" i="3"/>
  <c r="AW179" i="3"/>
  <c r="AW157" i="3"/>
  <c r="AW158" i="3"/>
  <c r="AW103" i="3"/>
  <c r="AW135" i="3"/>
  <c r="AW117" i="3"/>
  <c r="AP78" i="3"/>
  <c r="AP58" i="3"/>
  <c r="AT472" i="3"/>
  <c r="AT342" i="3"/>
  <c r="AT245" i="3"/>
  <c r="AT235" i="3"/>
  <c r="AT173" i="3"/>
  <c r="AT152" i="3"/>
  <c r="AT115" i="3"/>
  <c r="AT112" i="3"/>
  <c r="AF539" i="3"/>
  <c r="AF528" i="3"/>
  <c r="AF48" i="3"/>
  <c r="AF435" i="3"/>
  <c r="AF474" i="3"/>
  <c r="AF453" i="3"/>
  <c r="AF443" i="3"/>
  <c r="AF55" i="3"/>
  <c r="AF398" i="3"/>
  <c r="AF312" i="3"/>
  <c r="AF369" i="3"/>
  <c r="AF379" i="3"/>
  <c r="AF360" i="3"/>
  <c r="AF304" i="3"/>
  <c r="AF250" i="3"/>
  <c r="AF280" i="3"/>
  <c r="AF348" i="3"/>
  <c r="AF263" i="3"/>
  <c r="AF232" i="3"/>
  <c r="AF204" i="3"/>
  <c r="AF200" i="3"/>
  <c r="AF152" i="3"/>
  <c r="AF145" i="3"/>
  <c r="AF102" i="3"/>
  <c r="AF109" i="3"/>
  <c r="AF117" i="3"/>
  <c r="AF163" i="3"/>
  <c r="AF64" i="3"/>
  <c r="AP273" i="3"/>
  <c r="AP254" i="3"/>
  <c r="AP203" i="3"/>
  <c r="AP135" i="3"/>
  <c r="AP97" i="3"/>
  <c r="AT532" i="3"/>
  <c r="AT52" i="3"/>
  <c r="AT475" i="3"/>
  <c r="AT292" i="3"/>
  <c r="AT147" i="3"/>
  <c r="AT89" i="3"/>
  <c r="AF529" i="3"/>
  <c r="AF522" i="3"/>
  <c r="AF52" i="3"/>
  <c r="AF488" i="3"/>
  <c r="AF472" i="3"/>
  <c r="AF439" i="3"/>
  <c r="AF540" i="3"/>
  <c r="AF388" i="3"/>
  <c r="AF418" i="3"/>
  <c r="AF429" i="3"/>
  <c r="AF343" i="3"/>
  <c r="AF368" i="3"/>
  <c r="AF309" i="3"/>
  <c r="AF389" i="3"/>
  <c r="AF287" i="3"/>
  <c r="AF297" i="3"/>
  <c r="AF277" i="3"/>
  <c r="AF342" i="3"/>
  <c r="AF235" i="3"/>
  <c r="AF223" i="3"/>
  <c r="AF198" i="3"/>
  <c r="AF190" i="3"/>
  <c r="AF165" i="3"/>
  <c r="AF178" i="3"/>
  <c r="AF79" i="3"/>
  <c r="AF83" i="3"/>
  <c r="AF84" i="3"/>
  <c r="AF100" i="3"/>
  <c r="AF115" i="3"/>
  <c r="AF162" i="3"/>
  <c r="AF63" i="3"/>
  <c r="J81" i="3" a="1"/>
  <c r="J81" i="3" s="1"/>
  <c r="J71" i="3" a="1"/>
  <c r="J71" i="3" s="1"/>
  <c r="AJ71" i="3" s="1"/>
  <c r="BK51" i="3" s="1"/>
  <c r="J76" i="3" a="1"/>
  <c r="J76" i="3" s="1"/>
  <c r="AJ76" i="3" s="1"/>
  <c r="BK52" i="3" s="1"/>
  <c r="J56" i="3" a="1"/>
  <c r="J56" i="3" s="1"/>
  <c r="AJ56" i="3" s="1"/>
  <c r="BK48" i="3" s="1"/>
  <c r="J66" i="3" a="1"/>
  <c r="J66" i="3" s="1"/>
  <c r="AJ66" i="3" s="1"/>
  <c r="BK50" i="3" s="1"/>
  <c r="J61" i="3" a="1"/>
  <c r="J61" i="3" s="1"/>
  <c r="J91" i="3" a="1"/>
  <c r="J91" i="3" s="1"/>
  <c r="AJ90" i="3" s="1"/>
  <c r="J96" i="3" a="1"/>
  <c r="J96" i="3" s="1"/>
  <c r="AJ92" i="3" s="1"/>
  <c r="J106" i="3" a="1"/>
  <c r="J106" i="3" s="1"/>
  <c r="J146" i="3" a="1"/>
  <c r="J146" i="3" s="1"/>
  <c r="AJ146" i="3" s="1"/>
  <c r="BK66" i="3" s="1"/>
  <c r="J121" i="3" a="1"/>
  <c r="J121" i="3" s="1"/>
  <c r="AJ118" i="3" s="1"/>
  <c r="J111" i="3" a="1"/>
  <c r="J111" i="3" s="1"/>
  <c r="AJ111" i="3" s="1"/>
  <c r="BK59" i="3" s="1"/>
  <c r="J116" i="3" a="1"/>
  <c r="J116" i="3" s="1"/>
  <c r="AJ114" i="3" s="1"/>
  <c r="J86" i="3" a="1"/>
  <c r="J86" i="3" s="1"/>
  <c r="AJ86" i="3" s="1"/>
  <c r="BK54" i="3" s="1"/>
  <c r="J181" i="3" a="1"/>
  <c r="J181" i="3" s="1"/>
  <c r="AJ179" i="3" s="1"/>
  <c r="J231" i="3" a="1"/>
  <c r="J231" i="3" s="1"/>
  <c r="AJ231" i="3" s="1"/>
  <c r="BK83" i="3" s="1"/>
  <c r="J101" i="3" a="1"/>
  <c r="J101" i="3" s="1"/>
  <c r="AJ99" i="3" s="1"/>
  <c r="J141" i="3" a="1"/>
  <c r="J141" i="3" s="1"/>
  <c r="J166" i="3" a="1"/>
  <c r="J166" i="3" s="1"/>
  <c r="J151" i="3" a="1"/>
  <c r="J151" i="3" s="1"/>
  <c r="AJ151" i="3" s="1"/>
  <c r="BK67" i="3" s="1"/>
  <c r="J136" i="3" a="1"/>
  <c r="J136" i="3" s="1"/>
  <c r="AJ136" i="3" s="1"/>
  <c r="BK64" i="3" s="1"/>
  <c r="J171" i="3" a="1"/>
  <c r="J171" i="3" s="1"/>
  <c r="AJ171" i="3" s="1"/>
  <c r="BK71" i="3" s="1"/>
  <c r="J126" i="3" a="1"/>
  <c r="J126" i="3" s="1"/>
  <c r="AJ126" i="3" s="1"/>
  <c r="BK62" i="3" s="1"/>
  <c r="J176" i="3" a="1"/>
  <c r="J176" i="3" s="1"/>
  <c r="AJ172" i="3" s="1"/>
  <c r="J131" i="3" a="1"/>
  <c r="J131" i="3" s="1"/>
  <c r="AJ131" i="3" s="1"/>
  <c r="BK63" i="3" s="1"/>
  <c r="J156" i="3" a="1"/>
  <c r="J156" i="3" s="1"/>
  <c r="AJ156" i="3" s="1"/>
  <c r="BK68" i="3" s="1"/>
  <c r="J201" i="3" a="1"/>
  <c r="J201" i="3" s="1"/>
  <c r="AJ201" i="3" s="1"/>
  <c r="BK77" i="3" s="1"/>
  <c r="J286" i="3" a="1"/>
  <c r="J286" i="3" s="1"/>
  <c r="AJ283" i="3" s="1"/>
  <c r="J186" i="3" a="1"/>
  <c r="J186" i="3" s="1"/>
  <c r="AJ182" i="3" s="1"/>
  <c r="J161" i="3" a="1"/>
  <c r="J161" i="3" s="1"/>
  <c r="J191" i="3" a="1"/>
  <c r="J191" i="3" s="1"/>
  <c r="J246" i="3" a="1"/>
  <c r="J246" i="3" s="1"/>
  <c r="AJ246" i="3" s="1"/>
  <c r="BK86" i="3" s="1"/>
  <c r="J226" i="3" a="1"/>
  <c r="J226" i="3" s="1"/>
  <c r="AJ226" i="3" s="1"/>
  <c r="BK82" i="3" s="1"/>
  <c r="J241" i="3" a="1"/>
  <c r="J241" i="3" s="1"/>
  <c r="AJ241" i="3" s="1"/>
  <c r="BK85" i="3" s="1"/>
  <c r="J196" i="3" a="1"/>
  <c r="J196" i="3" s="1"/>
  <c r="J216" i="3" a="1"/>
  <c r="J216" i="3" s="1"/>
  <c r="AJ215" i="3" s="1"/>
  <c r="J236" i="3" a="1"/>
  <c r="J236" i="3" s="1"/>
  <c r="J211" i="3" a="1"/>
  <c r="J211" i="3" s="1"/>
  <c r="AJ210" i="3" s="1"/>
  <c r="J341" i="3" a="1"/>
  <c r="J341" i="3" s="1"/>
  <c r="AJ341" i="3" s="1"/>
  <c r="BK105" i="3" s="1"/>
  <c r="J261" i="3" a="1"/>
  <c r="J261" i="3" s="1"/>
  <c r="AJ261" i="3" s="1"/>
  <c r="BK89" i="3" s="1"/>
  <c r="J251" i="3" a="1"/>
  <c r="J251" i="3" s="1"/>
  <c r="AJ251" i="3" s="1"/>
  <c r="BK87" i="3" s="1"/>
  <c r="J256" i="3" a="1"/>
  <c r="J256" i="3" s="1"/>
  <c r="AJ255" i="3" s="1"/>
  <c r="J276" i="3" a="1"/>
  <c r="J276" i="3" s="1"/>
  <c r="AJ274" i="3" s="1"/>
  <c r="J291" i="3" a="1"/>
  <c r="J291" i="3" s="1"/>
  <c r="AJ291" i="3" s="1"/>
  <c r="BK95" i="3" s="1"/>
  <c r="J271" i="3" a="1"/>
  <c r="J271" i="3" s="1"/>
  <c r="AJ270" i="3" s="1"/>
  <c r="J296" i="3" a="1"/>
  <c r="J296" i="3" s="1"/>
  <c r="AJ296" i="3" s="1"/>
  <c r="BK96" i="3" s="1"/>
  <c r="J281" i="3" a="1"/>
  <c r="J281" i="3" s="1"/>
  <c r="AJ281" i="3" s="1"/>
  <c r="BK93" i="3" s="1"/>
  <c r="J306" i="3" a="1"/>
  <c r="J306" i="3" s="1"/>
  <c r="AJ304" i="3" s="1"/>
  <c r="J206" i="3" a="1"/>
  <c r="J206" i="3" s="1"/>
  <c r="AJ206" i="3" s="1"/>
  <c r="BK78" i="3" s="1"/>
  <c r="J301" i="3" a="1"/>
  <c r="J301" i="3" s="1"/>
  <c r="AJ300" i="3" s="1"/>
  <c r="J266" i="3" a="1"/>
  <c r="J266" i="3" s="1"/>
  <c r="AJ266" i="3" s="1"/>
  <c r="BK90" i="3" s="1"/>
  <c r="J421" i="3" a="1"/>
  <c r="J421" i="3" s="1"/>
  <c r="AJ421" i="3" s="1"/>
  <c r="BK121" i="3" s="1"/>
  <c r="J426" i="3" a="1"/>
  <c r="J426" i="3" s="1"/>
  <c r="AJ426" i="3" s="1"/>
  <c r="BK122" i="3" s="1"/>
  <c r="J336" i="3" a="1"/>
  <c r="J336" i="3" s="1"/>
  <c r="AJ334" i="3" s="1"/>
  <c r="J376" i="3" a="1"/>
  <c r="J376" i="3" s="1"/>
  <c r="AJ375" i="3" s="1"/>
  <c r="J346" i="3" a="1"/>
  <c r="J346" i="3" s="1"/>
  <c r="J351" i="3" a="1"/>
  <c r="J351" i="3" s="1"/>
  <c r="AJ350" i="3" s="1"/>
  <c r="J366" i="3" a="1"/>
  <c r="J366" i="3" s="1"/>
  <c r="AJ366" i="3" s="1"/>
  <c r="BK110" i="3" s="1"/>
  <c r="J356" i="3" a="1"/>
  <c r="J356" i="3" s="1"/>
  <c r="AJ356" i="3" s="1"/>
  <c r="BK108" i="3" s="1"/>
  <c r="J311" i="3" a="1"/>
  <c r="J311" i="3" s="1"/>
  <c r="AJ311" i="3" s="1"/>
  <c r="BK99" i="3" s="1"/>
  <c r="J321" i="3" a="1"/>
  <c r="J321" i="3" s="1"/>
  <c r="AJ321" i="3" s="1"/>
  <c r="BK101" i="3" s="1"/>
  <c r="J361" i="3" a="1"/>
  <c r="J361" i="3" s="1"/>
  <c r="AJ361" i="3" s="1"/>
  <c r="BK109" i="3" s="1"/>
  <c r="J221" i="3" a="1"/>
  <c r="J221" i="3" s="1"/>
  <c r="AJ221" i="3" s="1"/>
  <c r="BK81" i="3" s="1"/>
  <c r="J316" i="3" a="1"/>
  <c r="J316" i="3" s="1"/>
  <c r="AJ316" i="3" s="1"/>
  <c r="BK100" i="3" s="1"/>
  <c r="J326" i="3" a="1"/>
  <c r="J326" i="3" s="1"/>
  <c r="AJ324" i="3" s="1"/>
  <c r="J391" i="3" a="1"/>
  <c r="J391" i="3" s="1"/>
  <c r="J386" i="3" a="1"/>
  <c r="J386" i="3" s="1"/>
  <c r="J396" i="3" a="1"/>
  <c r="J396" i="3" s="1"/>
  <c r="AJ396" i="3" s="1"/>
  <c r="BK116" i="3" s="1"/>
  <c r="J406" i="3" a="1"/>
  <c r="J406" i="3" s="1"/>
  <c r="AJ406" i="3" s="1"/>
  <c r="BK118" i="3" s="1"/>
  <c r="J436" i="3" a="1"/>
  <c r="J436" i="3" s="1"/>
  <c r="AJ433" i="3" s="1"/>
  <c r="J416" i="3" a="1"/>
  <c r="J416" i="3" s="1"/>
  <c r="AJ416" i="3" s="1"/>
  <c r="BK120" i="3" s="1"/>
  <c r="J401" i="3" a="1"/>
  <c r="J401" i="3" s="1"/>
  <c r="AJ401" i="3" s="1"/>
  <c r="BK117" i="3" s="1"/>
  <c r="J411" i="3" a="1"/>
  <c r="J411" i="3" s="1"/>
  <c r="J381" i="3" a="1"/>
  <c r="J381" i="3" s="1"/>
  <c r="AJ380" i="3" s="1"/>
  <c r="J331" i="3" a="1"/>
  <c r="J331" i="3" s="1"/>
  <c r="AJ331" i="3" s="1"/>
  <c r="BK103" i="3" s="1"/>
  <c r="J531" i="3" a="1"/>
  <c r="J531" i="3" s="1"/>
  <c r="AJ531" i="3" s="1"/>
  <c r="BK143" i="3" s="1"/>
  <c r="J526" i="3" a="1"/>
  <c r="J526" i="3" s="1"/>
  <c r="AJ526" i="3" s="1"/>
  <c r="BK142" i="3" s="1"/>
  <c r="J371" i="3" a="1"/>
  <c r="J371" i="3" s="1"/>
  <c r="J501" i="3" a="1"/>
  <c r="J501" i="3" s="1"/>
  <c r="J496" i="3" a="1"/>
  <c r="J496" i="3" s="1"/>
  <c r="AJ493" i="3" s="1"/>
  <c r="J486" i="3" a="1"/>
  <c r="J486" i="3" s="1"/>
  <c r="J451" i="3" a="1"/>
  <c r="J451" i="3" s="1"/>
  <c r="AJ451" i="3" s="1"/>
  <c r="BK127" i="3" s="1"/>
  <c r="J471" i="3" a="1"/>
  <c r="J471" i="3" s="1"/>
  <c r="AJ470" i="3" s="1"/>
  <c r="J491" i="3" a="1"/>
  <c r="J491" i="3" s="1"/>
  <c r="AJ491" i="3" s="1"/>
  <c r="BK135" i="3" s="1"/>
  <c r="J431" i="3" a="1"/>
  <c r="J431" i="3" s="1"/>
  <c r="AJ431" i="3" s="1"/>
  <c r="BK123" i="3" s="1"/>
  <c r="J456" i="3" a="1"/>
  <c r="J456" i="3" s="1"/>
  <c r="AJ454" i="3" s="1"/>
  <c r="J466" i="3" a="1"/>
  <c r="J466" i="3" s="1"/>
  <c r="AJ464" i="3" s="1"/>
  <c r="J461" i="3" a="1"/>
  <c r="J461" i="3" s="1"/>
  <c r="AJ461" i="3" s="1"/>
  <c r="BK129" i="3" s="1"/>
  <c r="J476" i="3" a="1"/>
  <c r="J476" i="3" s="1"/>
  <c r="AJ476" i="3" s="1"/>
  <c r="BK132" i="3" s="1"/>
  <c r="J536" i="3" a="1"/>
  <c r="J536" i="3" s="1"/>
  <c r="J516" i="3" a="1"/>
  <c r="J516" i="3" s="1"/>
  <c r="AJ515" i="3" s="1"/>
  <c r="J441" i="3" a="1"/>
  <c r="J441" i="3" s="1"/>
  <c r="AJ441" i="3" s="1"/>
  <c r="BK125" i="3" s="1"/>
  <c r="J446" i="3" a="1"/>
  <c r="J446" i="3" s="1"/>
  <c r="AJ446" i="3" s="1"/>
  <c r="BK126" i="3" s="1"/>
  <c r="J51" i="3" a="1"/>
  <c r="J51" i="3" s="1"/>
  <c r="AJ51" i="3" s="1"/>
  <c r="BK47" i="3" s="1"/>
  <c r="J511" i="3" a="1"/>
  <c r="J511" i="3" s="1"/>
  <c r="AJ510" i="3" s="1"/>
  <c r="J506" i="3" a="1"/>
  <c r="J506" i="3" s="1"/>
  <c r="AJ502" i="3" s="1"/>
  <c r="J521" i="3" a="1"/>
  <c r="J521" i="3" s="1"/>
  <c r="AJ521" i="3" s="1"/>
  <c r="BK141" i="3" s="1"/>
  <c r="J481" i="3" a="1"/>
  <c r="J481" i="3" s="1"/>
  <c r="AJ481" i="3" s="1"/>
  <c r="BK133" i="3" s="1"/>
  <c r="J541" i="3" a="1"/>
  <c r="J541" i="3" s="1"/>
  <c r="AJ541" i="3" s="1"/>
  <c r="BK145" i="3" s="1"/>
  <c r="J46" i="3" a="1"/>
  <c r="J46" i="3" s="1"/>
  <c r="AJ46" i="3" s="1"/>
  <c r="AP263" i="3"/>
  <c r="AP333" i="3"/>
  <c r="AP249" i="3"/>
  <c r="AP153" i="3"/>
  <c r="AP95" i="3"/>
  <c r="AP60" i="3"/>
  <c r="AP74" i="3"/>
  <c r="AP93" i="3"/>
  <c r="U71" i="3" a="1"/>
  <c r="U71" i="3" s="1"/>
  <c r="AU71" i="3" s="1"/>
  <c r="BV51" i="3" s="1"/>
  <c r="U76" i="3" a="1"/>
  <c r="U76" i="3" s="1"/>
  <c r="AU76" i="3" s="1"/>
  <c r="BV52" i="3" s="1"/>
  <c r="U66" i="3" a="1"/>
  <c r="U66" i="3" s="1"/>
  <c r="AU66" i="3" s="1"/>
  <c r="BV50" i="3" s="1"/>
  <c r="U56" i="3" a="1"/>
  <c r="U56" i="3" s="1"/>
  <c r="AU56" i="3" s="1"/>
  <c r="BV48" i="3" s="1"/>
  <c r="U61" i="3" a="1"/>
  <c r="U61" i="3" s="1"/>
  <c r="U101" i="3" a="1"/>
  <c r="U101" i="3" s="1"/>
  <c r="AU99" i="3" s="1"/>
  <c r="U106" i="3" a="1"/>
  <c r="U106" i="3" s="1"/>
  <c r="AU106" i="3" s="1"/>
  <c r="BV58" i="3" s="1"/>
  <c r="U141" i="3" a="1"/>
  <c r="U141" i="3" s="1"/>
  <c r="U166" i="3" a="1"/>
  <c r="U166" i="3" s="1"/>
  <c r="AU166" i="3" s="1"/>
  <c r="BV70" i="3" s="1"/>
  <c r="U86" i="3" a="1"/>
  <c r="U86" i="3" s="1"/>
  <c r="AU86" i="3" s="1"/>
  <c r="BV54" i="3" s="1"/>
  <c r="U91" i="3" a="1"/>
  <c r="U91" i="3" s="1"/>
  <c r="AU91" i="3" s="1"/>
  <c r="BV55" i="3" s="1"/>
  <c r="U121" i="3" a="1"/>
  <c r="U121" i="3" s="1"/>
  <c r="AU121" i="3" s="1"/>
  <c r="BV61" i="3" s="1"/>
  <c r="U96" i="3" a="1"/>
  <c r="U96" i="3" s="1"/>
  <c r="AU96" i="3" s="1"/>
  <c r="BV56" i="3" s="1"/>
  <c r="U116" i="3" a="1"/>
  <c r="U116" i="3" s="1"/>
  <c r="AU115" i="3" s="1"/>
  <c r="U81" i="3" a="1"/>
  <c r="U81" i="3" s="1"/>
  <c r="AU81" i="3" s="1"/>
  <c r="BV53" i="3" s="1"/>
  <c r="U111" i="3" a="1"/>
  <c r="U111" i="3" s="1"/>
  <c r="AU111" i="3" s="1"/>
  <c r="BV59" i="3" s="1"/>
  <c r="U216" i="3" a="1"/>
  <c r="U216" i="3" s="1"/>
  <c r="U136" i="3" a="1"/>
  <c r="U136" i="3" s="1"/>
  <c r="U126" i="3" a="1"/>
  <c r="U126" i="3" s="1"/>
  <c r="AU126" i="3" s="1"/>
  <c r="BV62" i="3" s="1"/>
  <c r="U146" i="3" a="1"/>
  <c r="U146" i="3" s="1"/>
  <c r="AU146" i="3" s="1"/>
  <c r="BV66" i="3" s="1"/>
  <c r="U156" i="3" a="1"/>
  <c r="U156" i="3" s="1"/>
  <c r="AU156" i="3" s="1"/>
  <c r="BV68" i="3" s="1"/>
  <c r="U181" i="3" a="1"/>
  <c r="U181" i="3" s="1"/>
  <c r="AU181" i="3" s="1"/>
  <c r="BV73" i="3" s="1"/>
  <c r="U161" i="3" a="1"/>
  <c r="U161" i="3" s="1"/>
  <c r="AU161" i="3" s="1"/>
  <c r="BV69" i="3" s="1"/>
  <c r="U131" i="3" a="1"/>
  <c r="U131" i="3" s="1"/>
  <c r="AU131" i="3" s="1"/>
  <c r="BV63" i="3" s="1"/>
  <c r="U171" i="3" a="1"/>
  <c r="U171" i="3" s="1"/>
  <c r="U151" i="3" a="1"/>
  <c r="U151" i="3" s="1"/>
  <c r="U176" i="3" a="1"/>
  <c r="U176" i="3" s="1"/>
  <c r="AU176" i="3" s="1"/>
  <c r="BV72" i="3" s="1"/>
  <c r="U211" i="3" a="1"/>
  <c r="U211" i="3" s="1"/>
  <c r="AU211" i="3" s="1"/>
  <c r="BV79" i="3" s="1"/>
  <c r="U191" i="3" a="1"/>
  <c r="U191" i="3" s="1"/>
  <c r="U206" i="3" a="1"/>
  <c r="U206" i="3" s="1"/>
  <c r="AU204" i="3" s="1"/>
  <c r="U221" i="3" a="1"/>
  <c r="U221" i="3" s="1"/>
  <c r="U201" i="3" a="1"/>
  <c r="U201" i="3" s="1"/>
  <c r="AU201" i="3" s="1"/>
  <c r="BV77" i="3" s="1"/>
  <c r="U241" i="3" a="1"/>
  <c r="U241" i="3" s="1"/>
  <c r="AU241" i="3" s="1"/>
  <c r="BV85" i="3" s="1"/>
  <c r="U246" i="3" a="1"/>
  <c r="U246" i="3" s="1"/>
  <c r="AU246" i="3" s="1"/>
  <c r="BV86" i="3" s="1"/>
  <c r="U226" i="3" a="1"/>
  <c r="U226" i="3" s="1"/>
  <c r="U186" i="3" a="1"/>
  <c r="U186" i="3" s="1"/>
  <c r="AU186" i="3" s="1"/>
  <c r="BV74" i="3" s="1"/>
  <c r="U196" i="3" a="1"/>
  <c r="U196" i="3" s="1"/>
  <c r="AU196" i="3" s="1"/>
  <c r="BV76" i="3" s="1"/>
  <c r="U231" i="3" a="1"/>
  <c r="U231" i="3" s="1"/>
  <c r="AU231" i="3" s="1"/>
  <c r="BV83" i="3" s="1"/>
  <c r="U236" i="3" a="1"/>
  <c r="U236" i="3" s="1"/>
  <c r="AU236" i="3" s="1"/>
  <c r="BV84" i="3" s="1"/>
  <c r="U251" i="3" a="1"/>
  <c r="U251" i="3" s="1"/>
  <c r="AU251" i="3" s="1"/>
  <c r="BV87" i="3" s="1"/>
  <c r="U256" i="3" a="1"/>
  <c r="U256" i="3" s="1"/>
  <c r="AU255" i="3" s="1"/>
  <c r="U261" i="3" a="1"/>
  <c r="U261" i="3" s="1"/>
  <c r="U291" i="3" a="1"/>
  <c r="U291" i="3" s="1"/>
  <c r="AU291" i="3" s="1"/>
  <c r="BV95" i="3" s="1"/>
  <c r="U281" i="3" a="1"/>
  <c r="U281" i="3" s="1"/>
  <c r="AU281" i="3" s="1"/>
  <c r="BV93" i="3" s="1"/>
  <c r="U271" i="3" a="1"/>
  <c r="U271" i="3" s="1"/>
  <c r="AU271" i="3" s="1"/>
  <c r="BV91" i="3" s="1"/>
  <c r="U306" i="3" a="1"/>
  <c r="U306" i="3" s="1"/>
  <c r="AU302" i="3" s="1"/>
  <c r="U296" i="3" a="1"/>
  <c r="U296" i="3" s="1"/>
  <c r="AU296" i="3" s="1"/>
  <c r="BV96" i="3" s="1"/>
  <c r="U286" i="3" a="1"/>
  <c r="U286" i="3" s="1"/>
  <c r="AU286" i="3" s="1"/>
  <c r="BV94" i="3" s="1"/>
  <c r="U266" i="3" a="1"/>
  <c r="U266" i="3" s="1"/>
  <c r="U301" i="3" a="1"/>
  <c r="U301" i="3" s="1"/>
  <c r="U331" i="3" a="1"/>
  <c r="U331" i="3" s="1"/>
  <c r="AU331" i="3" s="1"/>
  <c r="BV103" i="3" s="1"/>
  <c r="U346" i="3" a="1"/>
  <c r="U346" i="3" s="1"/>
  <c r="AU346" i="3" s="1"/>
  <c r="BV106" i="3" s="1"/>
  <c r="U381" i="3" a="1"/>
  <c r="U381" i="3" s="1"/>
  <c r="U371" i="3" a="1"/>
  <c r="U371" i="3" s="1"/>
  <c r="U336" i="3" a="1"/>
  <c r="U336" i="3" s="1"/>
  <c r="AU336" i="3" s="1"/>
  <c r="BV104" i="3" s="1"/>
  <c r="U311" i="3" a="1"/>
  <c r="U311" i="3" s="1"/>
  <c r="AU311" i="3" s="1"/>
  <c r="BV99" i="3" s="1"/>
  <c r="U351" i="3" a="1"/>
  <c r="U351" i="3" s="1"/>
  <c r="AU351" i="3" s="1"/>
  <c r="BV107" i="3" s="1"/>
  <c r="U316" i="3" a="1"/>
  <c r="U316" i="3" s="1"/>
  <c r="AU316" i="3" s="1"/>
  <c r="BV100" i="3" s="1"/>
  <c r="U321" i="3" a="1"/>
  <c r="U321" i="3" s="1"/>
  <c r="AU321" i="3" s="1"/>
  <c r="BV101" i="3" s="1"/>
  <c r="U276" i="3" a="1"/>
  <c r="U276" i="3" s="1"/>
  <c r="U356" i="3" a="1"/>
  <c r="U356" i="3" s="1"/>
  <c r="AU356" i="3" s="1"/>
  <c r="BV108" i="3" s="1"/>
  <c r="U366" i="3" a="1"/>
  <c r="U366" i="3" s="1"/>
  <c r="AU366" i="3" s="1"/>
  <c r="BV110" i="3" s="1"/>
  <c r="U326" i="3" a="1"/>
  <c r="U326" i="3" s="1"/>
  <c r="AU326" i="3" s="1"/>
  <c r="BV102" i="3" s="1"/>
  <c r="U361" i="3" a="1"/>
  <c r="U361" i="3" s="1"/>
  <c r="AU361" i="3" s="1"/>
  <c r="BV109" i="3" s="1"/>
  <c r="U461" i="3" a="1"/>
  <c r="U461" i="3" s="1"/>
  <c r="U466" i="3" a="1"/>
  <c r="U466" i="3" s="1"/>
  <c r="U486" i="3" a="1"/>
  <c r="U486" i="3" s="1"/>
  <c r="AU485" i="3" s="1"/>
  <c r="U491" i="3" a="1"/>
  <c r="U491" i="3" s="1"/>
  <c r="AU491" i="3" s="1"/>
  <c r="BV135" i="3" s="1"/>
  <c r="U376" i="3" a="1"/>
  <c r="U376" i="3" s="1"/>
  <c r="AU376" i="3" s="1"/>
  <c r="BV112" i="3" s="1"/>
  <c r="U386" i="3" a="1"/>
  <c r="U386" i="3" s="1"/>
  <c r="AU386" i="3" s="1"/>
  <c r="BV114" i="3" s="1"/>
  <c r="U396" i="3" a="1"/>
  <c r="U396" i="3" s="1"/>
  <c r="U406" i="3" a="1"/>
  <c r="U406" i="3" s="1"/>
  <c r="AU406" i="3" s="1"/>
  <c r="BV118" i="3" s="1"/>
  <c r="U391" i="3" a="1"/>
  <c r="U391" i="3" s="1"/>
  <c r="AU391" i="3" s="1"/>
  <c r="BV115" i="3" s="1"/>
  <c r="U426" i="3" a="1"/>
  <c r="U426" i="3" s="1"/>
  <c r="U416" i="3" a="1"/>
  <c r="U416" i="3" s="1"/>
  <c r="AU416" i="3" s="1"/>
  <c r="BV120" i="3" s="1"/>
  <c r="U401" i="3" a="1"/>
  <c r="U401" i="3" s="1"/>
  <c r="AU401" i="3" s="1"/>
  <c r="BV117" i="3" s="1"/>
  <c r="U411" i="3" a="1"/>
  <c r="U411" i="3" s="1"/>
  <c r="U441" i="3" a="1"/>
  <c r="U441" i="3" s="1"/>
  <c r="AU438" i="3" s="1"/>
  <c r="U541" i="3" a="1"/>
  <c r="U541" i="3" s="1"/>
  <c r="AU540" i="3" s="1"/>
  <c r="U446" i="3" a="1"/>
  <c r="U446" i="3" s="1"/>
  <c r="AU446" i="3" s="1"/>
  <c r="BV126" i="3" s="1"/>
  <c r="U456" i="3" a="1"/>
  <c r="U456" i="3" s="1"/>
  <c r="AU456" i="3" s="1"/>
  <c r="BV128" i="3" s="1"/>
  <c r="U481" i="3" a="1"/>
  <c r="U481" i="3" s="1"/>
  <c r="U516" i="3" a="1"/>
  <c r="U516" i="3" s="1"/>
  <c r="AU516" i="3" s="1"/>
  <c r="BV140" i="3" s="1"/>
  <c r="U496" i="3" a="1"/>
  <c r="U496" i="3" s="1"/>
  <c r="AU496" i="3" s="1"/>
  <c r="BV136" i="3" s="1"/>
  <c r="U431" i="3" a="1"/>
  <c r="U431" i="3" s="1"/>
  <c r="AU431" i="3" s="1"/>
  <c r="BV123" i="3" s="1"/>
  <c r="U341" i="3" a="1"/>
  <c r="U341" i="3" s="1"/>
  <c r="U436" i="3" a="1"/>
  <c r="U436" i="3" s="1"/>
  <c r="AU436" i="3" s="1"/>
  <c r="BV124" i="3" s="1"/>
  <c r="U451" i="3" a="1"/>
  <c r="U451" i="3" s="1"/>
  <c r="AU451" i="3" s="1"/>
  <c r="BV127" i="3" s="1"/>
  <c r="U471" i="3" a="1"/>
  <c r="U471" i="3" s="1"/>
  <c r="U421" i="3" a="1"/>
  <c r="U421" i="3" s="1"/>
  <c r="U531" i="3" a="1"/>
  <c r="U531" i="3" s="1"/>
  <c r="AU531" i="3" s="1"/>
  <c r="BV143" i="3" s="1"/>
  <c r="U501" i="3" a="1"/>
  <c r="U501" i="3" s="1"/>
  <c r="U536" i="3" a="1"/>
  <c r="U536" i="3" s="1"/>
  <c r="U526" i="3" a="1"/>
  <c r="U526" i="3" s="1"/>
  <c r="AU526" i="3" s="1"/>
  <c r="BV142" i="3" s="1"/>
  <c r="U51" i="3" a="1"/>
  <c r="U51" i="3" s="1"/>
  <c r="AU47" i="3" s="1"/>
  <c r="U511" i="3" a="1"/>
  <c r="U511" i="3" s="1"/>
  <c r="U521" i="3" a="1"/>
  <c r="U521" i="3" s="1"/>
  <c r="AU518" i="3" s="1"/>
  <c r="U476" i="3" a="1"/>
  <c r="U476" i="3" s="1"/>
  <c r="AU476" i="3" s="1"/>
  <c r="BV132" i="3" s="1"/>
  <c r="U506" i="3" a="1"/>
  <c r="U506" i="3" s="1"/>
  <c r="AU506" i="3" s="1"/>
  <c r="BV138" i="3" s="1"/>
  <c r="U46" i="3" a="1"/>
  <c r="U46" i="3" s="1"/>
  <c r="AU46" i="3" s="1"/>
  <c r="AT528" i="3"/>
  <c r="AT424" i="3"/>
  <c r="AT383" i="3"/>
  <c r="AT259" i="3"/>
  <c r="AT214" i="3"/>
  <c r="AT215" i="3"/>
  <c r="AT172" i="3"/>
  <c r="AT165" i="3"/>
  <c r="AT67" i="3"/>
  <c r="AF507" i="3"/>
  <c r="AF513" i="3"/>
  <c r="AF527" i="3"/>
  <c r="AF465" i="3"/>
  <c r="AF463" i="3"/>
  <c r="AF432" i="3"/>
  <c r="AF537" i="3"/>
  <c r="AF425" i="3"/>
  <c r="AF420" i="3"/>
  <c r="AF367" i="3"/>
  <c r="AF357" i="3"/>
  <c r="AF314" i="3"/>
  <c r="AF285" i="3"/>
  <c r="AF273" i="3"/>
  <c r="AF340" i="3"/>
  <c r="AF199" i="3"/>
  <c r="AF193" i="3"/>
  <c r="AF187" i="3"/>
  <c r="AF159" i="3"/>
  <c r="AF170" i="3"/>
  <c r="AF150" i="3"/>
  <c r="AF180" i="3"/>
  <c r="AF78" i="3"/>
  <c r="AF99" i="3"/>
  <c r="AF97" i="3"/>
  <c r="AF135" i="3"/>
  <c r="AF58" i="3"/>
  <c r="AJ377" i="3"/>
  <c r="AJ177" i="3"/>
  <c r="AJ105" i="3"/>
  <c r="AP420" i="3"/>
  <c r="AP430" i="3"/>
  <c r="AP385" i="3"/>
  <c r="AP323" i="3"/>
  <c r="AP280" i="3"/>
  <c r="AP252" i="3"/>
  <c r="AP264" i="3"/>
  <c r="AP154" i="3"/>
  <c r="AP75" i="3"/>
  <c r="AP77" i="3"/>
  <c r="C56" i="3" a="1"/>
  <c r="C56" i="3" s="1"/>
  <c r="C66" i="3" a="1"/>
  <c r="C66" i="3" s="1"/>
  <c r="AC66" i="3" s="1"/>
  <c r="BD50" i="3" s="1"/>
  <c r="C61" i="3" a="1"/>
  <c r="C61" i="3" s="1"/>
  <c r="AC57" i="3" s="1"/>
  <c r="C81" i="3" a="1"/>
  <c r="C81" i="3" s="1"/>
  <c r="C86" i="3" a="1"/>
  <c r="C86" i="3" s="1"/>
  <c r="C96" i="3" a="1"/>
  <c r="C96" i="3" s="1"/>
  <c r="C126" i="3" a="1"/>
  <c r="C126" i="3" s="1"/>
  <c r="AC126" i="3" s="1"/>
  <c r="BD62" i="3" s="1"/>
  <c r="C91" i="3" a="1"/>
  <c r="C91" i="3" s="1"/>
  <c r="AC88" i="3" s="1"/>
  <c r="C101" i="3" a="1"/>
  <c r="C101" i="3" s="1"/>
  <c r="AC101" i="3" s="1"/>
  <c r="BD57" i="3" s="1"/>
  <c r="C106" i="3" a="1"/>
  <c r="C106" i="3" s="1"/>
  <c r="AC106" i="3" s="1"/>
  <c r="BD58" i="3" s="1"/>
  <c r="C121" i="3" a="1"/>
  <c r="C121" i="3" s="1"/>
  <c r="AC121" i="3" s="1"/>
  <c r="BD61" i="3" s="1"/>
  <c r="C71" i="3" a="1"/>
  <c r="C71" i="3" s="1"/>
  <c r="AC71" i="3" s="1"/>
  <c r="BD51" i="3" s="1"/>
  <c r="C111" i="3" a="1"/>
  <c r="C111" i="3" s="1"/>
  <c r="AC110" i="3" s="1"/>
  <c r="C116" i="3" a="1"/>
  <c r="C116" i="3" s="1"/>
  <c r="AC116" i="3" s="1"/>
  <c r="BD60" i="3" s="1"/>
  <c r="C76" i="3" a="1"/>
  <c r="C76" i="3" s="1"/>
  <c r="C156" i="3" a="1"/>
  <c r="C156" i="3" s="1"/>
  <c r="C176" i="3" a="1"/>
  <c r="C176" i="3" s="1"/>
  <c r="AC176" i="3" s="1"/>
  <c r="BD72" i="3" s="1"/>
  <c r="C226" i="3" a="1"/>
  <c r="C226" i="3" s="1"/>
  <c r="AC226" i="3" s="1"/>
  <c r="BD82" i="3" s="1"/>
  <c r="C161" i="3" a="1"/>
  <c r="C161" i="3" s="1"/>
  <c r="AC161" i="3" s="1"/>
  <c r="BD69" i="3" s="1"/>
  <c r="C166" i="3" a="1"/>
  <c r="C166" i="3" s="1"/>
  <c r="AC166" i="3" s="1"/>
  <c r="BD70" i="3" s="1"/>
  <c r="C131" i="3" a="1"/>
  <c r="C131" i="3" s="1"/>
  <c r="AC127" i="3" s="1"/>
  <c r="C141" i="3" a="1"/>
  <c r="C141" i="3" s="1"/>
  <c r="AC137" i="3" s="1"/>
  <c r="C146" i="3" a="1"/>
  <c r="C146" i="3" s="1"/>
  <c r="AC146" i="3" s="1"/>
  <c r="BD66" i="3" s="1"/>
  <c r="C181" i="3" a="1"/>
  <c r="C181" i="3" s="1"/>
  <c r="C151" i="3" a="1"/>
  <c r="C151" i="3" s="1"/>
  <c r="AC151" i="3" s="1"/>
  <c r="BD67" i="3" s="1"/>
  <c r="C136" i="3" a="1"/>
  <c r="C136" i="3" s="1"/>
  <c r="C171" i="3" a="1"/>
  <c r="C171" i="3" s="1"/>
  <c r="AC169" i="3" s="1"/>
  <c r="C186" i="3" a="1"/>
  <c r="C186" i="3" s="1"/>
  <c r="C216" i="3" a="1"/>
  <c r="C216" i="3" s="1"/>
  <c r="AC216" i="3" s="1"/>
  <c r="BD80" i="3" s="1"/>
  <c r="C236" i="3" a="1"/>
  <c r="C236" i="3" s="1"/>
  <c r="AC236" i="3" s="1"/>
  <c r="BD84" i="3" s="1"/>
  <c r="C291" i="3" a="1"/>
  <c r="C291" i="3" s="1"/>
  <c r="AC291" i="3" s="1"/>
  <c r="BD95" i="3" s="1"/>
  <c r="C211" i="3" a="1"/>
  <c r="C211" i="3" s="1"/>
  <c r="AC211" i="3" s="1"/>
  <c r="BD79" i="3" s="1"/>
  <c r="C206" i="3" a="1"/>
  <c r="C206" i="3" s="1"/>
  <c r="AC206" i="3" s="1"/>
  <c r="BD78" i="3" s="1"/>
  <c r="C201" i="3" a="1"/>
  <c r="C201" i="3" s="1"/>
  <c r="AC201" i="3" s="1"/>
  <c r="BD77" i="3" s="1"/>
  <c r="C221" i="3" a="1"/>
  <c r="C221" i="3" s="1"/>
  <c r="AC221" i="3" s="1"/>
  <c r="BD81" i="3" s="1"/>
  <c r="C246" i="3" a="1"/>
  <c r="C246" i="3" s="1"/>
  <c r="C241" i="3" a="1"/>
  <c r="C241" i="3" s="1"/>
  <c r="C191" i="3" a="1"/>
  <c r="C191" i="3" s="1"/>
  <c r="C196" i="3" a="1"/>
  <c r="C196" i="3" s="1"/>
  <c r="C251" i="3" a="1"/>
  <c r="C251" i="3" s="1"/>
  <c r="C301" i="3" a="1"/>
  <c r="C301" i="3" s="1"/>
  <c r="AC301" i="3" s="1"/>
  <c r="BD97" i="3" s="1"/>
  <c r="C306" i="3" a="1"/>
  <c r="C306" i="3" s="1"/>
  <c r="AC303" i="3" s="1"/>
  <c r="C266" i="3" a="1"/>
  <c r="C266" i="3" s="1"/>
  <c r="C276" i="3" a="1"/>
  <c r="C276" i="3" s="1"/>
  <c r="AC276" i="3" s="1"/>
  <c r="BD92" i="3" s="1"/>
  <c r="C261" i="3" a="1"/>
  <c r="C261" i="3" s="1"/>
  <c r="AC261" i="3" s="1"/>
  <c r="BD89" i="3" s="1"/>
  <c r="C281" i="3" a="1"/>
  <c r="C281" i="3" s="1"/>
  <c r="AC281" i="3" s="1"/>
  <c r="BD93" i="3" s="1"/>
  <c r="C286" i="3" a="1"/>
  <c r="C286" i="3" s="1"/>
  <c r="AC286" i="3" s="1"/>
  <c r="BD94" i="3" s="1"/>
  <c r="C296" i="3" a="1"/>
  <c r="C296" i="3" s="1"/>
  <c r="AC296" i="3" s="1"/>
  <c r="BD96" i="3" s="1"/>
  <c r="C256" i="3" a="1"/>
  <c r="C256" i="3" s="1"/>
  <c r="AC256" i="3" s="1"/>
  <c r="BD88" i="3" s="1"/>
  <c r="C326" i="3" a="1"/>
  <c r="C326" i="3" s="1"/>
  <c r="C361" i="3" a="1"/>
  <c r="C361" i="3" s="1"/>
  <c r="AC359" i="3" s="1"/>
  <c r="C386" i="3" a="1"/>
  <c r="C386" i="3" s="1"/>
  <c r="C321" i="3" a="1"/>
  <c r="C321" i="3" s="1"/>
  <c r="AC321" i="3" s="1"/>
  <c r="BD101" i="3" s="1"/>
  <c r="C371" i="3" a="1"/>
  <c r="C371" i="3" s="1"/>
  <c r="C311" i="3" a="1"/>
  <c r="C311" i="3" s="1"/>
  <c r="AC311" i="3" s="1"/>
  <c r="BD99" i="3" s="1"/>
  <c r="C331" i="3" a="1"/>
  <c r="C331" i="3" s="1"/>
  <c r="AC331" i="3" s="1"/>
  <c r="BD103" i="3" s="1"/>
  <c r="C376" i="3" a="1"/>
  <c r="C376" i="3" s="1"/>
  <c r="AC376" i="3" s="1"/>
  <c r="BD112" i="3" s="1"/>
  <c r="C271" i="3" a="1"/>
  <c r="C271" i="3" s="1"/>
  <c r="AC271" i="3" s="1"/>
  <c r="BD91" i="3" s="1"/>
  <c r="C341" i="3" a="1"/>
  <c r="C341" i="3" s="1"/>
  <c r="AC340" i="3" s="1"/>
  <c r="C316" i="3" a="1"/>
  <c r="C316" i="3" s="1"/>
  <c r="C336" i="3" a="1"/>
  <c r="C336" i="3" s="1"/>
  <c r="AC336" i="3" s="1"/>
  <c r="BD104" i="3" s="1"/>
  <c r="C346" i="3" a="1"/>
  <c r="C346" i="3" s="1"/>
  <c r="C366" i="3" a="1"/>
  <c r="C366" i="3" s="1"/>
  <c r="C351" i="3" a="1"/>
  <c r="C351" i="3" s="1"/>
  <c r="C231" i="3" a="1"/>
  <c r="C231" i="3" s="1"/>
  <c r="AC231" i="3" s="1"/>
  <c r="BD83" i="3" s="1"/>
  <c r="C356" i="3" a="1"/>
  <c r="C356" i="3" s="1"/>
  <c r="AC356" i="3" s="1"/>
  <c r="BD108" i="3" s="1"/>
  <c r="C381" i="3" a="1"/>
  <c r="C381" i="3" s="1"/>
  <c r="AC381" i="3" s="1"/>
  <c r="BD113" i="3" s="1"/>
  <c r="C471" i="3" a="1"/>
  <c r="C471" i="3" s="1"/>
  <c r="AC471" i="3" s="1"/>
  <c r="BD131" i="3" s="1"/>
  <c r="C436" i="3" a="1"/>
  <c r="C436" i="3" s="1"/>
  <c r="AC436" i="3" s="1"/>
  <c r="BD124" i="3" s="1"/>
  <c r="C396" i="3" a="1"/>
  <c r="C396" i="3" s="1"/>
  <c r="AC396" i="3" s="1"/>
  <c r="BD116" i="3" s="1"/>
  <c r="C391" i="3" a="1"/>
  <c r="C391" i="3" s="1"/>
  <c r="AC391" i="3" s="1"/>
  <c r="BD115" i="3" s="1"/>
  <c r="C406" i="3" a="1"/>
  <c r="C406" i="3" s="1"/>
  <c r="AC406" i="3" s="1"/>
  <c r="BD118" i="3" s="1"/>
  <c r="C426" i="3" a="1"/>
  <c r="C426" i="3" s="1"/>
  <c r="AC426" i="3" s="1"/>
  <c r="BD122" i="3" s="1"/>
  <c r="C416" i="3" a="1"/>
  <c r="C416" i="3" s="1"/>
  <c r="AC416" i="3" s="1"/>
  <c r="BD120" i="3" s="1"/>
  <c r="C401" i="3" a="1"/>
  <c r="C401" i="3" s="1"/>
  <c r="AC400" i="3" s="1"/>
  <c r="C411" i="3" a="1"/>
  <c r="C411" i="3" s="1"/>
  <c r="C421" i="3" a="1"/>
  <c r="C421" i="3" s="1"/>
  <c r="AC418" i="3" s="1"/>
  <c r="C446" i="3" a="1"/>
  <c r="C446" i="3" s="1"/>
  <c r="C456" i="3" a="1"/>
  <c r="C456" i="3" s="1"/>
  <c r="C481" i="3" a="1"/>
  <c r="C481" i="3" s="1"/>
  <c r="C511" i="3" a="1"/>
  <c r="C511" i="3" s="1"/>
  <c r="C491" i="3" a="1"/>
  <c r="C491" i="3" s="1"/>
  <c r="C461" i="3" a="1"/>
  <c r="C461" i="3" s="1"/>
  <c r="AC461" i="3" s="1"/>
  <c r="BD129" i="3" s="1"/>
  <c r="C516" i="3" a="1"/>
  <c r="C516" i="3" s="1"/>
  <c r="AC516" i="3" s="1"/>
  <c r="BD140" i="3" s="1"/>
  <c r="C431" i="3" a="1"/>
  <c r="C431" i="3" s="1"/>
  <c r="C476" i="3" a="1"/>
  <c r="C476" i="3" s="1"/>
  <c r="AC476" i="3" s="1"/>
  <c r="BD132" i="3" s="1"/>
  <c r="C441" i="3" a="1"/>
  <c r="C441" i="3" s="1"/>
  <c r="AC438" i="3" s="1"/>
  <c r="C451" i="3" a="1"/>
  <c r="C451" i="3" s="1"/>
  <c r="AC449" i="3" s="1"/>
  <c r="C466" i="3" a="1"/>
  <c r="C466" i="3" s="1"/>
  <c r="AC465" i="3" s="1"/>
  <c r="C486" i="3" a="1"/>
  <c r="C486" i="3" s="1"/>
  <c r="AC486" i="3" s="1"/>
  <c r="BD134" i="3" s="1"/>
  <c r="C541" i="3" a="1"/>
  <c r="C541" i="3" s="1"/>
  <c r="AC541" i="3" s="1"/>
  <c r="BD145" i="3" s="1"/>
  <c r="C501" i="3" a="1"/>
  <c r="C501" i="3" s="1"/>
  <c r="AC501" i="3" s="1"/>
  <c r="BD137" i="3" s="1"/>
  <c r="C521" i="3" a="1"/>
  <c r="C521" i="3" s="1"/>
  <c r="AC521" i="3" s="1"/>
  <c r="BD141" i="3" s="1"/>
  <c r="C531" i="3" a="1"/>
  <c r="C531" i="3" s="1"/>
  <c r="AC529" i="3" s="1"/>
  <c r="C536" i="3" a="1"/>
  <c r="C536" i="3" s="1"/>
  <c r="C51" i="3" a="1"/>
  <c r="C51" i="3" s="1"/>
  <c r="AC51" i="3" s="1"/>
  <c r="BD47" i="3" s="1"/>
  <c r="C506" i="3" a="1"/>
  <c r="C506" i="3" s="1"/>
  <c r="AC506" i="3" s="1"/>
  <c r="BD138" i="3" s="1"/>
  <c r="C496" i="3" a="1"/>
  <c r="C496" i="3" s="1"/>
  <c r="AC496" i="3" s="1"/>
  <c r="BD136" i="3" s="1"/>
  <c r="C526" i="3" a="1"/>
  <c r="C526" i="3" s="1"/>
  <c r="C46" i="3" a="1"/>
  <c r="C46" i="3" s="1"/>
  <c r="AC46" i="3" s="1"/>
  <c r="AT414" i="3"/>
  <c r="AT423" i="3"/>
  <c r="AT322" i="3"/>
  <c r="AT227" i="3"/>
  <c r="AT355" i="3"/>
  <c r="AT154" i="3"/>
  <c r="AT149" i="3"/>
  <c r="AT174" i="3"/>
  <c r="AT103" i="3"/>
  <c r="AT79" i="3"/>
  <c r="AF462" i="3"/>
  <c r="AF520" i="3"/>
  <c r="AF464" i="3"/>
  <c r="AF477" i="3"/>
  <c r="AF460" i="3"/>
  <c r="AF440" i="3"/>
  <c r="AF377" i="3"/>
  <c r="AF417" i="3"/>
  <c r="AF403" i="3"/>
  <c r="AF387" i="3"/>
  <c r="AF404" i="3"/>
  <c r="AF358" i="3"/>
  <c r="AF370" i="3"/>
  <c r="AF378" i="3"/>
  <c r="AF330" i="3"/>
  <c r="AF282" i="3"/>
  <c r="AF275" i="3"/>
  <c r="AF233" i="3"/>
  <c r="AF335" i="3"/>
  <c r="AF215" i="3"/>
  <c r="AF140" i="3"/>
  <c r="AF239" i="3"/>
  <c r="AF288" i="3"/>
  <c r="AF143" i="3"/>
  <c r="AF144" i="3"/>
  <c r="AF142" i="3"/>
  <c r="AF164" i="3"/>
  <c r="AF114" i="3"/>
  <c r="AF98" i="3"/>
  <c r="AF130" i="3"/>
  <c r="AF62" i="3"/>
  <c r="AJ524" i="3"/>
  <c r="AJ444" i="3"/>
  <c r="AJ457" i="3"/>
  <c r="AJ339" i="3"/>
  <c r="AJ358" i="3"/>
  <c r="AJ329" i="3"/>
  <c r="AJ197" i="3"/>
  <c r="AJ245" i="3"/>
  <c r="AJ147" i="3"/>
  <c r="AJ134" i="3"/>
  <c r="AJ70" i="3"/>
  <c r="AP332" i="3"/>
  <c r="AP370" i="3"/>
  <c r="AP358" i="3"/>
  <c r="AP320" i="3"/>
  <c r="AP389" i="3"/>
  <c r="AP277" i="3"/>
  <c r="AP94" i="3"/>
  <c r="AP100" i="3"/>
  <c r="AP68" i="3"/>
  <c r="AU394" i="3"/>
  <c r="AU323" i="3"/>
  <c r="AU329" i="3"/>
  <c r="AU314" i="3"/>
  <c r="AU123" i="3"/>
  <c r="AU178" i="3"/>
  <c r="AU69" i="3"/>
  <c r="AU118" i="3"/>
  <c r="AC269" i="3"/>
  <c r="AC122" i="3"/>
  <c r="AT50" i="3"/>
  <c r="AT505" i="3"/>
  <c r="AT534" i="3"/>
  <c r="AT488" i="3"/>
  <c r="AT447" i="3"/>
  <c r="AT392" i="3"/>
  <c r="AT422" i="3"/>
  <c r="AT315" i="3"/>
  <c r="AT353" i="3"/>
  <c r="AT224" i="3"/>
  <c r="AT190" i="3"/>
  <c r="AT244" i="3"/>
  <c r="AT139" i="3"/>
  <c r="AT168" i="3"/>
  <c r="AT74" i="3"/>
  <c r="AT70" i="3"/>
  <c r="AT82" i="3"/>
  <c r="AF535" i="3"/>
  <c r="AF505" i="3"/>
  <c r="AF49" i="3"/>
  <c r="AF457" i="3"/>
  <c r="AF458" i="3"/>
  <c r="AF478" i="3"/>
  <c r="AF524" i="3"/>
  <c r="AF495" i="3"/>
  <c r="AF402" i="3"/>
  <c r="AF400" i="3"/>
  <c r="AF350" i="3"/>
  <c r="AF479" i="3"/>
  <c r="AF355" i="3"/>
  <c r="AF338" i="3"/>
  <c r="AF364" i="3"/>
  <c r="AF279" i="3"/>
  <c r="AF258" i="3"/>
  <c r="AF332" i="3"/>
  <c r="AF210" i="3"/>
  <c r="AF244" i="3"/>
  <c r="AF128" i="3"/>
  <c r="AF133" i="3"/>
  <c r="AF168" i="3"/>
  <c r="AF158" i="3"/>
  <c r="AF112" i="3"/>
  <c r="AF124" i="3"/>
  <c r="AF123" i="3"/>
  <c r="AF73" i="3"/>
  <c r="AJ52" i="3"/>
  <c r="AJ509" i="3"/>
  <c r="AJ455" i="3"/>
  <c r="AJ480" i="3"/>
  <c r="AJ393" i="3"/>
  <c r="AJ417" i="3"/>
  <c r="AJ453" i="3"/>
  <c r="AJ352" i="3"/>
  <c r="AJ349" i="3"/>
  <c r="AJ244" i="3"/>
  <c r="AJ193" i="3"/>
  <c r="AJ123" i="3"/>
  <c r="AJ129" i="3"/>
  <c r="AJ192" i="3"/>
  <c r="AJ69" i="3"/>
  <c r="B171" i="3" a="1"/>
  <c r="B171" i="3" s="1"/>
  <c r="AB170" i="3" s="1"/>
  <c r="B181" i="3" a="1"/>
  <c r="B181" i="3" s="1"/>
  <c r="AB177" i="3" s="1"/>
  <c r="B191" i="3" a="1"/>
  <c r="B191" i="3" s="1"/>
  <c r="AB187" i="3" s="1"/>
  <c r="B156" i="3" a="1"/>
  <c r="B156" i="3" s="1"/>
  <c r="AB155" i="3" s="1"/>
  <c r="B201" i="3" a="1"/>
  <c r="B201" i="3" s="1"/>
  <c r="AB201" i="3" s="1"/>
  <c r="BC77" i="3" s="1"/>
  <c r="B246" i="3" a="1"/>
  <c r="B246" i="3" s="1"/>
  <c r="AB246" i="3" s="1"/>
  <c r="BC86" i="3" s="1"/>
  <c r="B321" i="3" a="1"/>
  <c r="B321" i="3" s="1"/>
  <c r="AB321" i="3" s="1"/>
  <c r="BC101" i="3" s="1"/>
  <c r="B331" i="3" a="1"/>
  <c r="B331" i="3" s="1"/>
  <c r="AB331" i="3" s="1"/>
  <c r="BC103" i="3" s="1"/>
  <c r="B341" i="3" a="1"/>
  <c r="B341" i="3" s="1"/>
  <c r="AB341" i="3" s="1"/>
  <c r="BC105" i="3" s="1"/>
  <c r="B496" i="3" a="1"/>
  <c r="B496" i="3" s="1"/>
  <c r="AB496" i="3" s="1"/>
  <c r="BC136" i="3" s="1"/>
  <c r="B506" i="3" a="1"/>
  <c r="B506" i="3" s="1"/>
  <c r="AB506" i="3" s="1"/>
  <c r="BC138" i="3" s="1"/>
  <c r="B516" i="3" a="1"/>
  <c r="B516" i="3" s="1"/>
  <c r="B51" i="3" a="1"/>
  <c r="B51" i="3" s="1"/>
  <c r="AB47" i="3" s="1"/>
  <c r="B101" i="3" a="1"/>
  <c r="B101" i="3" s="1"/>
  <c r="AB101" i="3" s="1"/>
  <c r="BC57" i="3" s="1"/>
  <c r="B146" i="3" a="1"/>
  <c r="B146" i="3" s="1"/>
  <c r="AB146" i="3" s="1"/>
  <c r="BC66" i="3" s="1"/>
  <c r="B236" i="3" a="1"/>
  <c r="B236" i="3" s="1"/>
  <c r="AB233" i="3" s="1"/>
  <c r="B291" i="3" a="1"/>
  <c r="B291" i="3" s="1"/>
  <c r="AB291" i="3" s="1"/>
  <c r="BC95" i="3" s="1"/>
  <c r="B301" i="3" a="1"/>
  <c r="B301" i="3" s="1"/>
  <c r="AB300" i="3" s="1"/>
  <c r="B311" i="3" a="1"/>
  <c r="B311" i="3" s="1"/>
  <c r="AB311" i="3" s="1"/>
  <c r="BC99" i="3" s="1"/>
  <c r="B466" i="3" a="1"/>
  <c r="B466" i="3" s="1"/>
  <c r="AB466" i="3" s="1"/>
  <c r="BC130" i="3" s="1"/>
  <c r="B476" i="3" a="1"/>
  <c r="B476" i="3" s="1"/>
  <c r="AB476" i="3" s="1"/>
  <c r="BC132" i="3" s="1"/>
  <c r="B486" i="3" a="1"/>
  <c r="B486" i="3" s="1"/>
  <c r="AB486" i="3" s="1"/>
  <c r="BC134" i="3" s="1"/>
  <c r="B71" i="3" a="1"/>
  <c r="B71" i="3" s="1"/>
  <c r="AB71" i="3" s="1"/>
  <c r="BC51" i="3" s="1"/>
  <c r="B81" i="3" a="1"/>
  <c r="B81" i="3" s="1"/>
  <c r="B91" i="3" a="1"/>
  <c r="B91" i="3" s="1"/>
  <c r="AB87" i="3" s="1"/>
  <c r="B136" i="3" a="1"/>
  <c r="B136" i="3" s="1"/>
  <c r="AB136" i="3" s="1"/>
  <c r="BC64" i="3" s="1"/>
  <c r="B226" i="3" a="1"/>
  <c r="B226" i="3" s="1"/>
  <c r="AB226" i="3" s="1"/>
  <c r="BC82" i="3" s="1"/>
  <c r="B281" i="3" a="1"/>
  <c r="B281" i="3" s="1"/>
  <c r="AB281" i="3" s="1"/>
  <c r="BC93" i="3" s="1"/>
  <c r="B436" i="3" a="1"/>
  <c r="B436" i="3" s="1"/>
  <c r="AB435" i="3" s="1"/>
  <c r="B446" i="3" a="1"/>
  <c r="B446" i="3" s="1"/>
  <c r="AB446" i="3" s="1"/>
  <c r="BC126" i="3" s="1"/>
  <c r="B456" i="3" a="1"/>
  <c r="B456" i="3" s="1"/>
  <c r="AB456" i="3" s="1"/>
  <c r="BC128" i="3" s="1"/>
  <c r="B271" i="3" a="1"/>
  <c r="B271" i="3" s="1"/>
  <c r="AB271" i="3" s="1"/>
  <c r="BC91" i="3" s="1"/>
  <c r="B406" i="3" a="1"/>
  <c r="B406" i="3" s="1"/>
  <c r="AB406" i="3" s="1"/>
  <c r="BC118" i="3" s="1"/>
  <c r="B416" i="3" a="1"/>
  <c r="B416" i="3" s="1"/>
  <c r="AB416" i="3" s="1"/>
  <c r="BC120" i="3" s="1"/>
  <c r="B426" i="3" a="1"/>
  <c r="B426" i="3" s="1"/>
  <c r="AB422" i="3" s="1"/>
  <c r="B66" i="3" a="1"/>
  <c r="B66" i="3" s="1"/>
  <c r="AB64" i="3" s="1"/>
  <c r="B126" i="3" a="1"/>
  <c r="B126" i="3" s="1"/>
  <c r="AB126" i="3" s="1"/>
  <c r="BC62" i="3" s="1"/>
  <c r="B216" i="3" a="1"/>
  <c r="B216" i="3" s="1"/>
  <c r="AB214" i="3" s="1"/>
  <c r="B261" i="3" a="1"/>
  <c r="B261" i="3" s="1"/>
  <c r="AB261" i="3" s="1"/>
  <c r="BC89" i="3" s="1"/>
  <c r="B376" i="3" a="1"/>
  <c r="B376" i="3" s="1"/>
  <c r="B386" i="3" a="1"/>
  <c r="B386" i="3" s="1"/>
  <c r="AB386" i="3" s="1"/>
  <c r="BC114" i="3" s="1"/>
  <c r="B396" i="3" a="1"/>
  <c r="B396" i="3" s="1"/>
  <c r="AB396" i="3" s="1"/>
  <c r="BC116" i="3" s="1"/>
  <c r="B116" i="3" a="1"/>
  <c r="B116" i="3" s="1"/>
  <c r="AB116" i="3" s="1"/>
  <c r="BC60" i="3" s="1"/>
  <c r="B161" i="3" a="1"/>
  <c r="B161" i="3" s="1"/>
  <c r="AB161" i="3" s="1"/>
  <c r="BC69" i="3" s="1"/>
  <c r="B206" i="3" a="1"/>
  <c r="B206" i="3" s="1"/>
  <c r="B346" i="3" a="1"/>
  <c r="B346" i="3" s="1"/>
  <c r="AB346" i="3" s="1"/>
  <c r="BC106" i="3" s="1"/>
  <c r="B356" i="3" a="1"/>
  <c r="B356" i="3" s="1"/>
  <c r="AB352" i="3" s="1"/>
  <c r="B366" i="3" a="1"/>
  <c r="B366" i="3" s="1"/>
  <c r="AB366" i="3" s="1"/>
  <c r="BC110" i="3" s="1"/>
  <c r="B106" i="3" a="1"/>
  <c r="B106" i="3" s="1"/>
  <c r="AB102" i="3" s="1"/>
  <c r="B151" i="3" a="1"/>
  <c r="B151" i="3" s="1"/>
  <c r="AB148" i="3" s="1"/>
  <c r="B196" i="3" a="1"/>
  <c r="B196" i="3" s="1"/>
  <c r="AB196" i="3" s="1"/>
  <c r="BC76" i="3" s="1"/>
  <c r="B251" i="3" a="1"/>
  <c r="B251" i="3" s="1"/>
  <c r="AB250" i="3" s="1"/>
  <c r="B316" i="3" a="1"/>
  <c r="B316" i="3" s="1"/>
  <c r="AB316" i="3" s="1"/>
  <c r="BC100" i="3" s="1"/>
  <c r="B326" i="3" a="1"/>
  <c r="B326" i="3" s="1"/>
  <c r="AB326" i="3" s="1"/>
  <c r="BC102" i="3" s="1"/>
  <c r="B336" i="3" a="1"/>
  <c r="B336" i="3" s="1"/>
  <c r="AB336" i="3" s="1"/>
  <c r="BC104" i="3" s="1"/>
  <c r="B141" i="3" a="1"/>
  <c r="B141" i="3" s="1"/>
  <c r="AB141" i="3" s="1"/>
  <c r="BC65" i="3" s="1"/>
  <c r="B241" i="3" a="1"/>
  <c r="B241" i="3" s="1"/>
  <c r="AB241" i="3" s="1"/>
  <c r="BC85" i="3" s="1"/>
  <c r="B286" i="3" a="1"/>
  <c r="B286" i="3" s="1"/>
  <c r="AB286" i="3" s="1"/>
  <c r="BC94" i="3" s="1"/>
  <c r="B296" i="3" a="1"/>
  <c r="B296" i="3" s="1"/>
  <c r="AB295" i="3" s="1"/>
  <c r="B306" i="3" a="1"/>
  <c r="B306" i="3" s="1"/>
  <c r="AB302" i="3" s="1"/>
  <c r="B76" i="3" a="1"/>
  <c r="B76" i="3" s="1"/>
  <c r="AB76" i="3" s="1"/>
  <c r="BC52" i="3" s="1"/>
  <c r="B96" i="3" a="1"/>
  <c r="B96" i="3" s="1"/>
  <c r="AB96" i="3" s="1"/>
  <c r="BC56" i="3" s="1"/>
  <c r="B186" i="3" a="1"/>
  <c r="B186" i="3" s="1"/>
  <c r="AB186" i="3" s="1"/>
  <c r="BC74" i="3" s="1"/>
  <c r="B231" i="3" a="1"/>
  <c r="B231" i="3" s="1"/>
  <c r="AB231" i="3" s="1"/>
  <c r="BC83" i="3" s="1"/>
  <c r="B276" i="3" a="1"/>
  <c r="B276" i="3" s="1"/>
  <c r="AB276" i="3" s="1"/>
  <c r="BC92" i="3" s="1"/>
  <c r="B86" i="3" a="1"/>
  <c r="B86" i="3" s="1"/>
  <c r="B131" i="3" a="1"/>
  <c r="B131" i="3" s="1"/>
  <c r="AB131" i="3" s="1"/>
  <c r="BC63" i="3" s="1"/>
  <c r="B176" i="3" a="1"/>
  <c r="B176" i="3" s="1"/>
  <c r="AB176" i="3" s="1"/>
  <c r="BC72" i="3" s="1"/>
  <c r="B266" i="3" a="1"/>
  <c r="B266" i="3" s="1"/>
  <c r="AB264" i="3" s="1"/>
  <c r="B121" i="3" a="1"/>
  <c r="B121" i="3" s="1"/>
  <c r="AB121" i="3" s="1"/>
  <c r="BC61" i="3" s="1"/>
  <c r="B166" i="3" a="1"/>
  <c r="B166" i="3" s="1"/>
  <c r="AB164" i="3" s="1"/>
  <c r="B221" i="3" a="1"/>
  <c r="B221" i="3" s="1"/>
  <c r="AB217" i="3" s="1"/>
  <c r="B256" i="3" a="1"/>
  <c r="B256" i="3" s="1"/>
  <c r="B431" i="3" a="1"/>
  <c r="B431" i="3" s="1"/>
  <c r="AB429" i="3" s="1"/>
  <c r="B521" i="3" a="1"/>
  <c r="B521" i="3" s="1"/>
  <c r="AB518" i="3" s="1"/>
  <c r="B536" i="3" a="1"/>
  <c r="B536" i="3" s="1"/>
  <c r="AB536" i="3" s="1"/>
  <c r="BC144" i="3" s="1"/>
  <c r="B61" i="3" a="1"/>
  <c r="B61" i="3" s="1"/>
  <c r="AB60" i="3" s="1"/>
  <c r="B381" i="3" a="1"/>
  <c r="B381" i="3" s="1"/>
  <c r="AB381" i="3" s="1"/>
  <c r="BC113" i="3" s="1"/>
  <c r="B451" i="3" a="1"/>
  <c r="B451" i="3" s="1"/>
  <c r="AB451" i="3" s="1"/>
  <c r="BC127" i="3" s="1"/>
  <c r="B541" i="3" a="1"/>
  <c r="B541" i="3" s="1"/>
  <c r="B56" i="3" a="1"/>
  <c r="B56" i="3" s="1"/>
  <c r="AB56" i="3" s="1"/>
  <c r="BC48" i="3" s="1"/>
  <c r="B371" i="3" a="1"/>
  <c r="B371" i="3" s="1"/>
  <c r="AB371" i="3" s="1"/>
  <c r="BC111" i="3" s="1"/>
  <c r="B471" i="3" a="1"/>
  <c r="B471" i="3" s="1"/>
  <c r="AB467" i="3" s="1"/>
  <c r="B391" i="3" a="1"/>
  <c r="B391" i="3" s="1"/>
  <c r="AB391" i="3" s="1"/>
  <c r="BC115" i="3" s="1"/>
  <c r="B491" i="3" a="1"/>
  <c r="B491" i="3" s="1"/>
  <c r="AB491" i="3" s="1"/>
  <c r="BC135" i="3" s="1"/>
  <c r="B421" i="3" a="1"/>
  <c r="B421" i="3" s="1"/>
  <c r="AB421" i="3" s="1"/>
  <c r="BC121" i="3" s="1"/>
  <c r="B511" i="3" a="1"/>
  <c r="B511" i="3" s="1"/>
  <c r="AB508" i="3" s="1"/>
  <c r="B526" i="3" a="1"/>
  <c r="B526" i="3" s="1"/>
  <c r="B441" i="3" a="1"/>
  <c r="B441" i="3" s="1"/>
  <c r="AB441" i="3" s="1"/>
  <c r="BC125" i="3" s="1"/>
  <c r="B531" i="3" a="1"/>
  <c r="B531" i="3" s="1"/>
  <c r="AB531" i="3" s="1"/>
  <c r="BC143" i="3" s="1"/>
  <c r="B401" i="3" a="1"/>
  <c r="B401" i="3" s="1"/>
  <c r="AB401" i="3" s="1"/>
  <c r="BC117" i="3" s="1"/>
  <c r="B111" i="3" a="1"/>
  <c r="B111" i="3" s="1"/>
  <c r="AB111" i="3" s="1"/>
  <c r="BC59" i="3" s="1"/>
  <c r="B211" i="3" a="1"/>
  <c r="B211" i="3" s="1"/>
  <c r="B461" i="3" a="1"/>
  <c r="B461" i="3" s="1"/>
  <c r="B351" i="3" a="1"/>
  <c r="B351" i="3" s="1"/>
  <c r="B481" i="3" a="1"/>
  <c r="B481" i="3" s="1"/>
  <c r="AB480" i="3" s="1"/>
  <c r="B361" i="3" a="1"/>
  <c r="B361" i="3" s="1"/>
  <c r="B411" i="3" a="1"/>
  <c r="B411" i="3" s="1"/>
  <c r="AB411" i="3" s="1"/>
  <c r="BC119" i="3" s="1"/>
  <c r="B501" i="3" a="1"/>
  <c r="B501" i="3" s="1"/>
  <c r="AB501" i="3" s="1"/>
  <c r="BC137" i="3" s="1"/>
  <c r="AZ545" i="3"/>
  <c r="AB204" i="3"/>
  <c r="AB133" i="3"/>
  <c r="AB117" i="3"/>
  <c r="AB262" i="3"/>
  <c r="AB393" i="3"/>
  <c r="O61" i="3" a="1"/>
  <c r="O61" i="3" s="1"/>
  <c r="AO61" i="3" s="1"/>
  <c r="BP49" i="3" s="1"/>
  <c r="O56" i="3" a="1"/>
  <c r="O56" i="3" s="1"/>
  <c r="O66" i="3" a="1"/>
  <c r="O66" i="3" s="1"/>
  <c r="AO66" i="3" s="1"/>
  <c r="BP50" i="3" s="1"/>
  <c r="O131" i="3" a="1"/>
  <c r="O131" i="3" s="1"/>
  <c r="AO131" i="3" s="1"/>
  <c r="BP63" i="3" s="1"/>
  <c r="O161" i="3" a="1"/>
  <c r="O161" i="3" s="1"/>
  <c r="O176" i="3" a="1"/>
  <c r="O176" i="3" s="1"/>
  <c r="O136" i="3" a="1"/>
  <c r="O136" i="3" s="1"/>
  <c r="AO132" i="3" s="1"/>
  <c r="O81" i="3" a="1"/>
  <c r="O81" i="3" s="1"/>
  <c r="AO81" i="3" s="1"/>
  <c r="BP53" i="3" s="1"/>
  <c r="O126" i="3" a="1"/>
  <c r="O126" i="3" s="1"/>
  <c r="AO126" i="3" s="1"/>
  <c r="BP62" i="3" s="1"/>
  <c r="O71" i="3" a="1"/>
  <c r="O71" i="3" s="1"/>
  <c r="AO70" i="3" s="1"/>
  <c r="O96" i="3" a="1"/>
  <c r="O96" i="3" s="1"/>
  <c r="O101" i="3" a="1"/>
  <c r="O101" i="3" s="1"/>
  <c r="AO101" i="3" s="1"/>
  <c r="BP57" i="3" s="1"/>
  <c r="O86" i="3" a="1"/>
  <c r="O86" i="3" s="1"/>
  <c r="AO86" i="3" s="1"/>
  <c r="BP54" i="3" s="1"/>
  <c r="O91" i="3" a="1"/>
  <c r="O91" i="3" s="1"/>
  <c r="AO90" i="3" s="1"/>
  <c r="O106" i="3" a="1"/>
  <c r="O106" i="3" s="1"/>
  <c r="AO106" i="3" s="1"/>
  <c r="BP58" i="3" s="1"/>
  <c r="O76" i="3" a="1"/>
  <c r="O76" i="3" s="1"/>
  <c r="AO76" i="3" s="1"/>
  <c r="BP52" i="3" s="1"/>
  <c r="O121" i="3" a="1"/>
  <c r="O121" i="3" s="1"/>
  <c r="O111" i="3" a="1"/>
  <c r="O111" i="3" s="1"/>
  <c r="AO107" i="3" s="1"/>
  <c r="O196" i="3" a="1"/>
  <c r="O196" i="3" s="1"/>
  <c r="AO194" i="3" s="1"/>
  <c r="O116" i="3" a="1"/>
  <c r="O116" i="3" s="1"/>
  <c r="AO113" i="3" s="1"/>
  <c r="O186" i="3" a="1"/>
  <c r="O186" i="3" s="1"/>
  <c r="O141" i="3" a="1"/>
  <c r="O141" i="3" s="1"/>
  <c r="AO140" i="3" s="1"/>
  <c r="O156" i="3" a="1"/>
  <c r="O156" i="3" s="1"/>
  <c r="O181" i="3" a="1"/>
  <c r="O181" i="3" s="1"/>
  <c r="AO181" i="3" s="1"/>
  <c r="BP73" i="3" s="1"/>
  <c r="O146" i="3" a="1"/>
  <c r="O146" i="3" s="1"/>
  <c r="AO144" i="3" s="1"/>
  <c r="O166" i="3" a="1"/>
  <c r="O166" i="3" s="1"/>
  <c r="AO166" i="3" s="1"/>
  <c r="BP70" i="3" s="1"/>
  <c r="O151" i="3" a="1"/>
  <c r="O151" i="3" s="1"/>
  <c r="AO151" i="3" s="1"/>
  <c r="BP67" i="3" s="1"/>
  <c r="O216" i="3" a="1"/>
  <c r="O216" i="3" s="1"/>
  <c r="AO216" i="3" s="1"/>
  <c r="BP80" i="3" s="1"/>
  <c r="O256" i="3" a="1"/>
  <c r="O256" i="3" s="1"/>
  <c r="AO253" i="3" s="1"/>
  <c r="O271" i="3" a="1"/>
  <c r="O271" i="3" s="1"/>
  <c r="AO268" i="3" s="1"/>
  <c r="O231" i="3" a="1"/>
  <c r="O231" i="3" s="1"/>
  <c r="O236" i="3" a="1"/>
  <c r="O236" i="3" s="1"/>
  <c r="AO235" i="3" s="1"/>
  <c r="O211" i="3" a="1"/>
  <c r="O211" i="3" s="1"/>
  <c r="O206" i="3" a="1"/>
  <c r="O206" i="3" s="1"/>
  <c r="AO203" i="3" s="1"/>
  <c r="O171" i="3" a="1"/>
  <c r="O171" i="3" s="1"/>
  <c r="AO168" i="3" s="1"/>
  <c r="O201" i="3" a="1"/>
  <c r="O201" i="3" s="1"/>
  <c r="AO201" i="3" s="1"/>
  <c r="BP77" i="3" s="1"/>
  <c r="O191" i="3" a="1"/>
  <c r="O191" i="3" s="1"/>
  <c r="O221" i="3" a="1"/>
  <c r="O221" i="3" s="1"/>
  <c r="AO221" i="3" s="1"/>
  <c r="BP81" i="3" s="1"/>
  <c r="O226" i="3" a="1"/>
  <c r="O226" i="3" s="1"/>
  <c r="AO225" i="3" s="1"/>
  <c r="O276" i="3" a="1"/>
  <c r="O276" i="3" s="1"/>
  <c r="AO276" i="3" s="1"/>
  <c r="BP92" i="3" s="1"/>
  <c r="O286" i="3" a="1"/>
  <c r="O286" i="3" s="1"/>
  <c r="AO286" i="3" s="1"/>
  <c r="BP94" i="3" s="1"/>
  <c r="O296" i="3" a="1"/>
  <c r="O296" i="3" s="1"/>
  <c r="O306" i="3" a="1"/>
  <c r="O306" i="3" s="1"/>
  <c r="AO305" i="3" s="1"/>
  <c r="O311" i="3" a="1"/>
  <c r="O311" i="3" s="1"/>
  <c r="O301" i="3" a="1"/>
  <c r="O301" i="3" s="1"/>
  <c r="AO301" i="3" s="1"/>
  <c r="BP97" i="3" s="1"/>
  <c r="O241" i="3" a="1"/>
  <c r="O241" i="3" s="1"/>
  <c r="O266" i="3" a="1"/>
  <c r="O266" i="3" s="1"/>
  <c r="AO265" i="3" s="1"/>
  <c r="O281" i="3" a="1"/>
  <c r="O281" i="3" s="1"/>
  <c r="AO281" i="3" s="1"/>
  <c r="BP93" i="3" s="1"/>
  <c r="O246" i="3" a="1"/>
  <c r="O246" i="3" s="1"/>
  <c r="O261" i="3" a="1"/>
  <c r="O261" i="3" s="1"/>
  <c r="AO261" i="3" s="1"/>
  <c r="BP89" i="3" s="1"/>
  <c r="O291" i="3" a="1"/>
  <c r="O291" i="3" s="1"/>
  <c r="AO291" i="3" s="1"/>
  <c r="BP95" i="3" s="1"/>
  <c r="O251" i="3" a="1"/>
  <c r="O251" i="3" s="1"/>
  <c r="O321" i="3" a="1"/>
  <c r="O321" i="3" s="1"/>
  <c r="AO321" i="3" s="1"/>
  <c r="BP101" i="3" s="1"/>
  <c r="O411" i="3" a="1"/>
  <c r="O411" i="3" s="1"/>
  <c r="AO409" i="3" s="1"/>
  <c r="O356" i="3" a="1"/>
  <c r="O356" i="3" s="1"/>
  <c r="O366" i="3" a="1"/>
  <c r="O366" i="3" s="1"/>
  <c r="O316" i="3" a="1"/>
  <c r="O316" i="3" s="1"/>
  <c r="AO316" i="3" s="1"/>
  <c r="BP100" i="3" s="1"/>
  <c r="O326" i="3" a="1"/>
  <c r="O326" i="3" s="1"/>
  <c r="O361" i="3" a="1"/>
  <c r="O361" i="3" s="1"/>
  <c r="AO357" i="3" s="1"/>
  <c r="O331" i="3" a="1"/>
  <c r="O331" i="3" s="1"/>
  <c r="AO331" i="3" s="1"/>
  <c r="BP103" i="3" s="1"/>
  <c r="O341" i="3" a="1"/>
  <c r="O341" i="3" s="1"/>
  <c r="O371" i="3" a="1"/>
  <c r="O371" i="3" s="1"/>
  <c r="AO371" i="3" s="1"/>
  <c r="BP111" i="3" s="1"/>
  <c r="O346" i="3" a="1"/>
  <c r="O346" i="3" s="1"/>
  <c r="AO344" i="3" s="1"/>
  <c r="O336" i="3" a="1"/>
  <c r="O336" i="3" s="1"/>
  <c r="AO336" i="3" s="1"/>
  <c r="BP104" i="3" s="1"/>
  <c r="O351" i="3" a="1"/>
  <c r="O351" i="3" s="1"/>
  <c r="O381" i="3" a="1"/>
  <c r="O381" i="3" s="1"/>
  <c r="O401" i="3" a="1"/>
  <c r="O401" i="3" s="1"/>
  <c r="O481" i="3" a="1"/>
  <c r="O481" i="3" s="1"/>
  <c r="O431" i="3" a="1"/>
  <c r="O431" i="3" s="1"/>
  <c r="O421" i="3" a="1"/>
  <c r="O421" i="3" s="1"/>
  <c r="AO419" i="3" s="1"/>
  <c r="O386" i="3" a="1"/>
  <c r="O386" i="3" s="1"/>
  <c r="O406" i="3" a="1"/>
  <c r="O406" i="3" s="1"/>
  <c r="AO403" i="3" s="1"/>
  <c r="O376" i="3" a="1"/>
  <c r="O376" i="3" s="1"/>
  <c r="O396" i="3" a="1"/>
  <c r="O396" i="3" s="1"/>
  <c r="O391" i="3" a="1"/>
  <c r="O391" i="3" s="1"/>
  <c r="AO391" i="3" s="1"/>
  <c r="BP115" i="3" s="1"/>
  <c r="O471" i="3" a="1"/>
  <c r="O471" i="3" s="1"/>
  <c r="AO469" i="3" s="1"/>
  <c r="O491" i="3" a="1"/>
  <c r="O491" i="3" s="1"/>
  <c r="AO491" i="3" s="1"/>
  <c r="BP135" i="3" s="1"/>
  <c r="O426" i="3" a="1"/>
  <c r="O426" i="3" s="1"/>
  <c r="AO424" i="3" s="1"/>
  <c r="O451" i="3" a="1"/>
  <c r="O451" i="3" s="1"/>
  <c r="O501" i="3" a="1"/>
  <c r="O501" i="3" s="1"/>
  <c r="AO498" i="3" s="1"/>
  <c r="O436" i="3" a="1"/>
  <c r="O436" i="3" s="1"/>
  <c r="AO435" i="3" s="1"/>
  <c r="O466" i="3" a="1"/>
  <c r="O466" i="3" s="1"/>
  <c r="AO463" i="3" s="1"/>
  <c r="O456" i="3" a="1"/>
  <c r="O456" i="3" s="1"/>
  <c r="O461" i="3" a="1"/>
  <c r="O461" i="3" s="1"/>
  <c r="AO461" i="3" s="1"/>
  <c r="BP129" i="3" s="1"/>
  <c r="O446" i="3" a="1"/>
  <c r="O446" i="3" s="1"/>
  <c r="O476" i="3" a="1"/>
  <c r="O476" i="3" s="1"/>
  <c r="O441" i="3" a="1"/>
  <c r="O441" i="3" s="1"/>
  <c r="O416" i="3" a="1"/>
  <c r="O416" i="3" s="1"/>
  <c r="O486" i="3" a="1"/>
  <c r="O486" i="3" s="1"/>
  <c r="AO486" i="3" s="1"/>
  <c r="BP134" i="3" s="1"/>
  <c r="O511" i="3" a="1"/>
  <c r="O511" i="3" s="1"/>
  <c r="O46" i="3" a="1"/>
  <c r="O46" i="3" s="1"/>
  <c r="AO46" i="3" s="1"/>
  <c r="O496" i="3" a="1"/>
  <c r="O496" i="3" s="1"/>
  <c r="O506" i="3" a="1"/>
  <c r="O506" i="3" s="1"/>
  <c r="O521" i="3" a="1"/>
  <c r="O521" i="3" s="1"/>
  <c r="O531" i="3" a="1"/>
  <c r="O531" i="3" s="1"/>
  <c r="AO530" i="3" s="1"/>
  <c r="O536" i="3" a="1"/>
  <c r="O536" i="3" s="1"/>
  <c r="AO536" i="3" s="1"/>
  <c r="BP144" i="3" s="1"/>
  <c r="O541" i="3" a="1"/>
  <c r="O541" i="3" s="1"/>
  <c r="AO540" i="3" s="1"/>
  <c r="O516" i="3" a="1"/>
  <c r="O516" i="3" s="1"/>
  <c r="AO512" i="3" s="1"/>
  <c r="O51" i="3" a="1"/>
  <c r="O51" i="3" s="1"/>
  <c r="O526" i="3" a="1"/>
  <c r="O526" i="3" s="1"/>
  <c r="AO526" i="3" s="1"/>
  <c r="BP142" i="3" s="1"/>
  <c r="AB495" i="3"/>
  <c r="AB309" i="3"/>
  <c r="AB98" i="3"/>
  <c r="AB255" i="3"/>
  <c r="AB239" i="3"/>
  <c r="AB519" i="3"/>
  <c r="N56" i="3" a="1"/>
  <c r="N56" i="3" s="1"/>
  <c r="AN56" i="3" s="1"/>
  <c r="BO48" i="3" s="1"/>
  <c r="N66" i="3" a="1"/>
  <c r="N66" i="3" s="1"/>
  <c r="AN65" i="3" s="1"/>
  <c r="N61" i="3" a="1"/>
  <c r="N61" i="3" s="1"/>
  <c r="AN61" i="3" s="1"/>
  <c r="BO49" i="3" s="1"/>
  <c r="N81" i="3" a="1"/>
  <c r="N81" i="3" s="1"/>
  <c r="N136" i="3" a="1"/>
  <c r="N136" i="3" s="1"/>
  <c r="AN133" i="3" s="1"/>
  <c r="N126" i="3" a="1"/>
  <c r="N126" i="3" s="1"/>
  <c r="AN125" i="3" s="1"/>
  <c r="N71" i="3" a="1"/>
  <c r="N71" i="3" s="1"/>
  <c r="AN67" i="3" s="1"/>
  <c r="N101" i="3" a="1"/>
  <c r="N101" i="3" s="1"/>
  <c r="AN98" i="3" s="1"/>
  <c r="N86" i="3" a="1"/>
  <c r="N86" i="3" s="1"/>
  <c r="AN86" i="3" s="1"/>
  <c r="BO54" i="3" s="1"/>
  <c r="N96" i="3" a="1"/>
  <c r="N96" i="3" s="1"/>
  <c r="AN92" i="3" s="1"/>
  <c r="N106" i="3" a="1"/>
  <c r="N106" i="3" s="1"/>
  <c r="AN106" i="3" s="1"/>
  <c r="BO58" i="3" s="1"/>
  <c r="N91" i="3" a="1"/>
  <c r="N91" i="3" s="1"/>
  <c r="AN91" i="3" s="1"/>
  <c r="BO55" i="3" s="1"/>
  <c r="N121" i="3" a="1"/>
  <c r="N121" i="3" s="1"/>
  <c r="AN121" i="3" s="1"/>
  <c r="BO61" i="3" s="1"/>
  <c r="N76" i="3" a="1"/>
  <c r="N76" i="3" s="1"/>
  <c r="AN73" i="3" s="1"/>
  <c r="N111" i="3" a="1"/>
  <c r="N111" i="3" s="1"/>
  <c r="AN109" i="3" s="1"/>
  <c r="N116" i="3" a="1"/>
  <c r="N116" i="3" s="1"/>
  <c r="AN114" i="3" s="1"/>
  <c r="N176" i="3" a="1"/>
  <c r="N176" i="3" s="1"/>
  <c r="AN172" i="3" s="1"/>
  <c r="N216" i="3" a="1"/>
  <c r="N216" i="3" s="1"/>
  <c r="AN212" i="3" s="1"/>
  <c r="N131" i="3" a="1"/>
  <c r="N131" i="3" s="1"/>
  <c r="AN127" i="3" s="1"/>
  <c r="N186" i="3" a="1"/>
  <c r="N186" i="3" s="1"/>
  <c r="AN182" i="3" s="1"/>
  <c r="N156" i="3" a="1"/>
  <c r="N156" i="3" s="1"/>
  <c r="AN156" i="3" s="1"/>
  <c r="BO68" i="3" s="1"/>
  <c r="N181" i="3" a="1"/>
  <c r="N181" i="3" s="1"/>
  <c r="AN181" i="3" s="1"/>
  <c r="BO73" i="3" s="1"/>
  <c r="N141" i="3" a="1"/>
  <c r="N141" i="3" s="1"/>
  <c r="AN141" i="3" s="1"/>
  <c r="BO65" i="3" s="1"/>
  <c r="N146" i="3" a="1"/>
  <c r="N146" i="3" s="1"/>
  <c r="AN146" i="3" s="1"/>
  <c r="BO66" i="3" s="1"/>
  <c r="N161" i="3" a="1"/>
  <c r="N161" i="3" s="1"/>
  <c r="AN161" i="3" s="1"/>
  <c r="BO69" i="3" s="1"/>
  <c r="N166" i="3" a="1"/>
  <c r="N166" i="3" s="1"/>
  <c r="AN164" i="3" s="1"/>
  <c r="N151" i="3" a="1"/>
  <c r="N151" i="3" s="1"/>
  <c r="N171" i="3" a="1"/>
  <c r="N171" i="3" s="1"/>
  <c r="AN169" i="3" s="1"/>
  <c r="N196" i="3" a="1"/>
  <c r="N196" i="3" s="1"/>
  <c r="AN193" i="3" s="1"/>
  <c r="N231" i="3" a="1"/>
  <c r="N231" i="3" s="1"/>
  <c r="AN230" i="3" s="1"/>
  <c r="N236" i="3" a="1"/>
  <c r="N236" i="3" s="1"/>
  <c r="AN232" i="3" s="1"/>
  <c r="N211" i="3" a="1"/>
  <c r="N211" i="3" s="1"/>
  <c r="N206" i="3" a="1"/>
  <c r="N206" i="3" s="1"/>
  <c r="AN206" i="3" s="1"/>
  <c r="BO78" i="3" s="1"/>
  <c r="N201" i="3" a="1"/>
  <c r="N201" i="3" s="1"/>
  <c r="AN197" i="3" s="1"/>
  <c r="N221" i="3" a="1"/>
  <c r="N221" i="3" s="1"/>
  <c r="AN221" i="3" s="1"/>
  <c r="BO81" i="3" s="1"/>
  <c r="N191" i="3" a="1"/>
  <c r="N191" i="3" s="1"/>
  <c r="AN191" i="3" s="1"/>
  <c r="BO75" i="3" s="1"/>
  <c r="N226" i="3" a="1"/>
  <c r="N226" i="3" s="1"/>
  <c r="AN226" i="3" s="1"/>
  <c r="BO82" i="3" s="1"/>
  <c r="N301" i="3" a="1"/>
  <c r="N301" i="3" s="1"/>
  <c r="AN297" i="3" s="1"/>
  <c r="N241" i="3" a="1"/>
  <c r="N241" i="3" s="1"/>
  <c r="AN237" i="3" s="1"/>
  <c r="N266" i="3" a="1"/>
  <c r="N266" i="3" s="1"/>
  <c r="AN265" i="3" s="1"/>
  <c r="N281" i="3" a="1"/>
  <c r="N281" i="3" s="1"/>
  <c r="AN280" i="3" s="1"/>
  <c r="N246" i="3" a="1"/>
  <c r="N246" i="3" s="1"/>
  <c r="AN243" i="3" s="1"/>
  <c r="N261" i="3" a="1"/>
  <c r="N261" i="3" s="1"/>
  <c r="AN260" i="3" s="1"/>
  <c r="N291" i="3" a="1"/>
  <c r="N291" i="3" s="1"/>
  <c r="N251" i="3" a="1"/>
  <c r="N251" i="3" s="1"/>
  <c r="AN251" i="3" s="1"/>
  <c r="BO87" i="3" s="1"/>
  <c r="N256" i="3" a="1"/>
  <c r="N256" i="3" s="1"/>
  <c r="AN254" i="3" s="1"/>
  <c r="N276" i="3" a="1"/>
  <c r="N276" i="3" s="1"/>
  <c r="AN276" i="3" s="1"/>
  <c r="BO92" i="3" s="1"/>
  <c r="N286" i="3" a="1"/>
  <c r="N286" i="3" s="1"/>
  <c r="AN283" i="3" s="1"/>
  <c r="N296" i="3" a="1"/>
  <c r="N296" i="3" s="1"/>
  <c r="AN296" i="3" s="1"/>
  <c r="BO96" i="3" s="1"/>
  <c r="N316" i="3" a="1"/>
  <c r="N316" i="3" s="1"/>
  <c r="AN315" i="3" s="1"/>
  <c r="N356" i="3" a="1"/>
  <c r="N356" i="3" s="1"/>
  <c r="AN352" i="3" s="1"/>
  <c r="N416" i="3" a="1"/>
  <c r="N416" i="3" s="1"/>
  <c r="AN413" i="3" s="1"/>
  <c r="N326" i="3" a="1"/>
  <c r="N326" i="3" s="1"/>
  <c r="AN325" i="3" s="1"/>
  <c r="N361" i="3" a="1"/>
  <c r="N361" i="3" s="1"/>
  <c r="N371" i="3" a="1"/>
  <c r="N371" i="3" s="1"/>
  <c r="AN371" i="3" s="1"/>
  <c r="BO111" i="3" s="1"/>
  <c r="N271" i="3" a="1"/>
  <c r="N271" i="3" s="1"/>
  <c r="AN270" i="3" s="1"/>
  <c r="N331" i="3" a="1"/>
  <c r="N331" i="3" s="1"/>
  <c r="AN331" i="3" s="1"/>
  <c r="BO103" i="3" s="1"/>
  <c r="N341" i="3" a="1"/>
  <c r="N341" i="3" s="1"/>
  <c r="AN338" i="3" s="1"/>
  <c r="N306" i="3" a="1"/>
  <c r="N306" i="3" s="1"/>
  <c r="AN306" i="3" s="1"/>
  <c r="BO98" i="3" s="1"/>
  <c r="N346" i="3" a="1"/>
  <c r="N346" i="3" s="1"/>
  <c r="AN345" i="3" s="1"/>
  <c r="N336" i="3" a="1"/>
  <c r="N336" i="3" s="1"/>
  <c r="AN334" i="3" s="1"/>
  <c r="N351" i="3" a="1"/>
  <c r="N351" i="3" s="1"/>
  <c r="N411" i="3" a="1"/>
  <c r="N411" i="3" s="1"/>
  <c r="AN408" i="3" s="1"/>
  <c r="N431" i="3" a="1"/>
  <c r="N431" i="3" s="1"/>
  <c r="AN428" i="3" s="1"/>
  <c r="N421" i="3" a="1"/>
  <c r="N421" i="3" s="1"/>
  <c r="N386" i="3" a="1"/>
  <c r="N386" i="3" s="1"/>
  <c r="N311" i="3" a="1"/>
  <c r="N311" i="3" s="1"/>
  <c r="AN308" i="3" s="1"/>
  <c r="N396" i="3" a="1"/>
  <c r="N396" i="3" s="1"/>
  <c r="AN393" i="3" s="1"/>
  <c r="N406" i="3" a="1"/>
  <c r="N406" i="3" s="1"/>
  <c r="AN406" i="3" s="1"/>
  <c r="BO118" i="3" s="1"/>
  <c r="N366" i="3" a="1"/>
  <c r="N366" i="3" s="1"/>
  <c r="AN365" i="3" s="1"/>
  <c r="N376" i="3" a="1"/>
  <c r="N376" i="3" s="1"/>
  <c r="AN376" i="3" s="1"/>
  <c r="BO112" i="3" s="1"/>
  <c r="N391" i="3" a="1"/>
  <c r="N391" i="3" s="1"/>
  <c r="AN388" i="3" s="1"/>
  <c r="N426" i="3" a="1"/>
  <c r="N426" i="3" s="1"/>
  <c r="AN425" i="3" s="1"/>
  <c r="N381" i="3" a="1"/>
  <c r="N381" i="3" s="1"/>
  <c r="AN377" i="3" s="1"/>
  <c r="N401" i="3" a="1"/>
  <c r="N401" i="3" s="1"/>
  <c r="AN397" i="3" s="1"/>
  <c r="N436" i="3" a="1"/>
  <c r="N436" i="3" s="1"/>
  <c r="N536" i="3" a="1"/>
  <c r="N536" i="3" s="1"/>
  <c r="N466" i="3" a="1"/>
  <c r="N466" i="3" s="1"/>
  <c r="N506" i="3" a="1"/>
  <c r="N506" i="3" s="1"/>
  <c r="AN505" i="3" s="1"/>
  <c r="N456" i="3" a="1"/>
  <c r="N456" i="3" s="1"/>
  <c r="AN456" i="3" s="1"/>
  <c r="BO128" i="3" s="1"/>
  <c r="N321" i="3" a="1"/>
  <c r="N321" i="3" s="1"/>
  <c r="AN321" i="3" s="1"/>
  <c r="BO101" i="3" s="1"/>
  <c r="N461" i="3" a="1"/>
  <c r="N461" i="3" s="1"/>
  <c r="AN460" i="3" s="1"/>
  <c r="N481" i="3" a="1"/>
  <c r="N481" i="3" s="1"/>
  <c r="AN481" i="3" s="1"/>
  <c r="BO133" i="3" s="1"/>
  <c r="N441" i="3" a="1"/>
  <c r="N441" i="3" s="1"/>
  <c r="AN437" i="3" s="1"/>
  <c r="N446" i="3" a="1"/>
  <c r="N446" i="3" s="1"/>
  <c r="AN446" i="3" s="1"/>
  <c r="BO126" i="3" s="1"/>
  <c r="N476" i="3" a="1"/>
  <c r="N476" i="3" s="1"/>
  <c r="N486" i="3" a="1"/>
  <c r="N486" i="3" s="1"/>
  <c r="AN485" i="3" s="1"/>
  <c r="N501" i="3" a="1"/>
  <c r="N501" i="3" s="1"/>
  <c r="AN501" i="3" s="1"/>
  <c r="BO137" i="3" s="1"/>
  <c r="N496" i="3" a="1"/>
  <c r="N496" i="3" s="1"/>
  <c r="AN494" i="3" s="1"/>
  <c r="N521" i="3" a="1"/>
  <c r="N521" i="3" s="1"/>
  <c r="AN517" i="3" s="1"/>
  <c r="N531" i="3" a="1"/>
  <c r="N531" i="3" s="1"/>
  <c r="N451" i="3" a="1"/>
  <c r="N451" i="3" s="1"/>
  <c r="AN451" i="3" s="1"/>
  <c r="BO127" i="3" s="1"/>
  <c r="N541" i="3" a="1"/>
  <c r="N541" i="3" s="1"/>
  <c r="AN541" i="3" s="1"/>
  <c r="BO145" i="3" s="1"/>
  <c r="N516" i="3" a="1"/>
  <c r="N516" i="3" s="1"/>
  <c r="AN515" i="3" s="1"/>
  <c r="N491" i="3" a="1"/>
  <c r="N491" i="3" s="1"/>
  <c r="AN491" i="3" s="1"/>
  <c r="BO135" i="3" s="1"/>
  <c r="N471" i="3" a="1"/>
  <c r="N471" i="3" s="1"/>
  <c r="AN470" i="3" s="1"/>
  <c r="N526" i="3" a="1"/>
  <c r="N526" i="3" s="1"/>
  <c r="AN526" i="3" s="1"/>
  <c r="BO142" i="3" s="1"/>
  <c r="N51" i="3" a="1"/>
  <c r="N51" i="3" s="1"/>
  <c r="AN49" i="3" s="1"/>
  <c r="N511" i="3" a="1"/>
  <c r="N511" i="3" s="1"/>
  <c r="AN509" i="3" s="1"/>
  <c r="N46" i="3" a="1"/>
  <c r="N46" i="3" s="1"/>
  <c r="AN46" i="3" s="1"/>
  <c r="AO164" i="3"/>
  <c r="AO120" i="3"/>
  <c r="AB159" i="3"/>
  <c r="AB69" i="3"/>
  <c r="AB134" i="3"/>
  <c r="AN163" i="3"/>
  <c r="AN118" i="3"/>
  <c r="Z81" i="3" a="1"/>
  <c r="Z81" i="3" s="1"/>
  <c r="AZ80" i="3" s="1"/>
  <c r="Z66" i="3" a="1"/>
  <c r="Z66" i="3" s="1"/>
  <c r="Z56" i="3" a="1"/>
  <c r="Z56" i="3" s="1"/>
  <c r="AZ53" i="3" s="1"/>
  <c r="Z71" i="3" a="1"/>
  <c r="Z71" i="3" s="1"/>
  <c r="Z111" i="3" a="1"/>
  <c r="Z111" i="3" s="1"/>
  <c r="Z126" i="3" a="1"/>
  <c r="Z126" i="3" s="1"/>
  <c r="AZ125" i="3" s="1"/>
  <c r="Z76" i="3" a="1"/>
  <c r="Z76" i="3" s="1"/>
  <c r="Z101" i="3" a="1"/>
  <c r="Z101" i="3" s="1"/>
  <c r="AZ101" i="3" s="1"/>
  <c r="CA57" i="3" s="1"/>
  <c r="Z106" i="3" a="1"/>
  <c r="Z106" i="3" s="1"/>
  <c r="Z86" i="3" a="1"/>
  <c r="Z86" i="3" s="1"/>
  <c r="AZ86" i="3" s="1"/>
  <c r="CA54" i="3" s="1"/>
  <c r="Z121" i="3" a="1"/>
  <c r="Z121" i="3" s="1"/>
  <c r="AZ119" i="3" s="1"/>
  <c r="Z61" i="3" a="1"/>
  <c r="Z61" i="3" s="1"/>
  <c r="Z91" i="3" a="1"/>
  <c r="Z91" i="3" s="1"/>
  <c r="AZ89" i="3" s="1"/>
  <c r="Z96" i="3" a="1"/>
  <c r="Z96" i="3" s="1"/>
  <c r="Z151" i="3" a="1"/>
  <c r="Z151" i="3" s="1"/>
  <c r="AZ150" i="3" s="1"/>
  <c r="Z191" i="3" a="1"/>
  <c r="Z191" i="3" s="1"/>
  <c r="AZ191" i="3" s="1"/>
  <c r="CA75" i="3" s="1"/>
  <c r="Z236" i="3" a="1"/>
  <c r="Z236" i="3" s="1"/>
  <c r="AZ234" i="3" s="1"/>
  <c r="Z176" i="3" a="1"/>
  <c r="Z176" i="3" s="1"/>
  <c r="AZ176" i="3" s="1"/>
  <c r="CA72" i="3" s="1"/>
  <c r="Z116" i="3" a="1"/>
  <c r="Z116" i="3" s="1"/>
  <c r="AZ112" i="3" s="1"/>
  <c r="Z186" i="3" a="1"/>
  <c r="Z186" i="3" s="1"/>
  <c r="AZ184" i="3" s="1"/>
  <c r="Z136" i="3" a="1"/>
  <c r="Z136" i="3" s="1"/>
  <c r="Z181" i="3" a="1"/>
  <c r="Z181" i="3" s="1"/>
  <c r="AZ180" i="3" s="1"/>
  <c r="Z146" i="3" a="1"/>
  <c r="Z146" i="3" s="1"/>
  <c r="AZ146" i="3" s="1"/>
  <c r="CA66" i="3" s="1"/>
  <c r="Z156" i="3" a="1"/>
  <c r="Z156" i="3" s="1"/>
  <c r="Z131" i="3" a="1"/>
  <c r="Z131" i="3" s="1"/>
  <c r="Z141" i="3" a="1"/>
  <c r="Z141" i="3" s="1"/>
  <c r="AZ138" i="3" s="1"/>
  <c r="Z196" i="3" a="1"/>
  <c r="Z196" i="3" s="1"/>
  <c r="AZ194" i="3" s="1"/>
  <c r="Z241" i="3" a="1"/>
  <c r="Z241" i="3" s="1"/>
  <c r="AZ238" i="3" s="1"/>
  <c r="Z246" i="3" a="1"/>
  <c r="Z246" i="3" s="1"/>
  <c r="Z226" i="3" a="1"/>
  <c r="Z226" i="3" s="1"/>
  <c r="Z256" i="3" a="1"/>
  <c r="Z256" i="3" s="1"/>
  <c r="AZ253" i="3" s="1"/>
  <c r="Z251" i="3" a="1"/>
  <c r="Z251" i="3" s="1"/>
  <c r="AZ248" i="3" s="1"/>
  <c r="Z231" i="3" a="1"/>
  <c r="Z231" i="3" s="1"/>
  <c r="AZ229" i="3" s="1"/>
  <c r="Z161" i="3" a="1"/>
  <c r="Z161" i="3" s="1"/>
  <c r="AZ158" i="3" s="1"/>
  <c r="Z216" i="3" a="1"/>
  <c r="Z216" i="3" s="1"/>
  <c r="AZ212" i="3" s="1"/>
  <c r="Z166" i="3" a="1"/>
  <c r="Z166" i="3" s="1"/>
  <c r="Z171" i="3" a="1"/>
  <c r="Z171" i="3" s="1"/>
  <c r="AZ169" i="3" s="1"/>
  <c r="Z211" i="3" a="1"/>
  <c r="Z211" i="3" s="1"/>
  <c r="Z201" i="3" a="1"/>
  <c r="Z201" i="3" s="1"/>
  <c r="AZ199" i="3" s="1"/>
  <c r="Z206" i="3" a="1"/>
  <c r="Z206" i="3" s="1"/>
  <c r="Z221" i="3" a="1"/>
  <c r="Z221" i="3" s="1"/>
  <c r="Z281" i="3" a="1"/>
  <c r="Z281" i="3" s="1"/>
  <c r="AZ279" i="3" s="1"/>
  <c r="Z311" i="3" a="1"/>
  <c r="Z311" i="3" s="1"/>
  <c r="AZ311" i="3" s="1"/>
  <c r="CA99" i="3" s="1"/>
  <c r="Z336" i="3" a="1"/>
  <c r="Z336" i="3" s="1"/>
  <c r="AZ334" i="3" s="1"/>
  <c r="Z296" i="3" a="1"/>
  <c r="Z296" i="3" s="1"/>
  <c r="Z266" i="3" a="1"/>
  <c r="Z266" i="3" s="1"/>
  <c r="AZ262" i="3" s="1"/>
  <c r="Z286" i="3" a="1"/>
  <c r="Z286" i="3" s="1"/>
  <c r="AZ284" i="3" s="1"/>
  <c r="Z301" i="3" a="1"/>
  <c r="Z301" i="3" s="1"/>
  <c r="AZ300" i="3" s="1"/>
  <c r="Z261" i="3" a="1"/>
  <c r="Z261" i="3" s="1"/>
  <c r="AZ258" i="3" s="1"/>
  <c r="Z291" i="3" a="1"/>
  <c r="Z291" i="3" s="1"/>
  <c r="Z276" i="3" a="1"/>
  <c r="Z276" i="3" s="1"/>
  <c r="AZ275" i="3" s="1"/>
  <c r="Z391" i="3" a="1"/>
  <c r="Z391" i="3" s="1"/>
  <c r="AZ387" i="3" s="1"/>
  <c r="Z421" i="3" a="1"/>
  <c r="Z421" i="3" s="1"/>
  <c r="AZ418" i="3" s="1"/>
  <c r="Z326" i="3" a="1"/>
  <c r="Z326" i="3" s="1"/>
  <c r="AZ325" i="3" s="1"/>
  <c r="Z356" i="3" a="1"/>
  <c r="Z356" i="3" s="1"/>
  <c r="AZ352" i="3" s="1"/>
  <c r="Z366" i="3" a="1"/>
  <c r="Z366" i="3" s="1"/>
  <c r="AZ366" i="3" s="1"/>
  <c r="CA110" i="3" s="1"/>
  <c r="Z271" i="3" a="1"/>
  <c r="Z271" i="3" s="1"/>
  <c r="AZ267" i="3" s="1"/>
  <c r="Z341" i="3" a="1"/>
  <c r="Z341" i="3" s="1"/>
  <c r="AZ339" i="3" s="1"/>
  <c r="Z346" i="3" a="1"/>
  <c r="Z346" i="3" s="1"/>
  <c r="AZ344" i="3" s="1"/>
  <c r="Z361" i="3" a="1"/>
  <c r="Z361" i="3" s="1"/>
  <c r="AZ360" i="3" s="1"/>
  <c r="Z306" i="3" a="1"/>
  <c r="Z306" i="3" s="1"/>
  <c r="AZ303" i="3" s="1"/>
  <c r="Z331" i="3" a="1"/>
  <c r="Z331" i="3" s="1"/>
  <c r="AZ330" i="3" s="1"/>
  <c r="Z316" i="3" a="1"/>
  <c r="Z316" i="3" s="1"/>
  <c r="AZ315" i="3" s="1"/>
  <c r="Z321" i="3" a="1"/>
  <c r="Z321" i="3" s="1"/>
  <c r="AZ318" i="3" s="1"/>
  <c r="Z351" i="3" a="1"/>
  <c r="Z351" i="3" s="1"/>
  <c r="AZ348" i="3" s="1"/>
  <c r="Z396" i="3" a="1"/>
  <c r="Z396" i="3" s="1"/>
  <c r="AZ392" i="3" s="1"/>
  <c r="Z406" i="3" a="1"/>
  <c r="Z406" i="3" s="1"/>
  <c r="AZ403" i="3" s="1"/>
  <c r="Z451" i="3" a="1"/>
  <c r="Z451" i="3" s="1"/>
  <c r="AZ447" i="3" s="1"/>
  <c r="Z476" i="3" a="1"/>
  <c r="Z476" i="3" s="1"/>
  <c r="AZ474" i="3" s="1"/>
  <c r="Z381" i="3" a="1"/>
  <c r="Z381" i="3" s="1"/>
  <c r="AZ378" i="3" s="1"/>
  <c r="Z426" i="3" a="1"/>
  <c r="Z426" i="3" s="1"/>
  <c r="AZ426" i="3" s="1"/>
  <c r="CA122" i="3" s="1"/>
  <c r="Z436" i="3" a="1"/>
  <c r="Z436" i="3" s="1"/>
  <c r="AZ434" i="3" s="1"/>
  <c r="Z401" i="3" a="1"/>
  <c r="Z401" i="3" s="1"/>
  <c r="AZ399" i="3" s="1"/>
  <c r="Z411" i="3" a="1"/>
  <c r="Z411" i="3" s="1"/>
  <c r="Z416" i="3" a="1"/>
  <c r="Z416" i="3" s="1"/>
  <c r="AZ415" i="3" s="1"/>
  <c r="Z376" i="3" a="1"/>
  <c r="Z376" i="3" s="1"/>
  <c r="AZ373" i="3" s="1"/>
  <c r="Z371" i="3" a="1"/>
  <c r="Z371" i="3" s="1"/>
  <c r="AZ368" i="3" s="1"/>
  <c r="Z521" i="3" a="1"/>
  <c r="Z521" i="3" s="1"/>
  <c r="AZ519" i="3" s="1"/>
  <c r="Z531" i="3" a="1"/>
  <c r="Z531" i="3" s="1"/>
  <c r="AZ529" i="3" s="1"/>
  <c r="Z51" i="3" a="1"/>
  <c r="Z51" i="3" s="1"/>
  <c r="AZ48" i="3" s="1"/>
  <c r="Z386" i="3" a="1"/>
  <c r="Z386" i="3" s="1"/>
  <c r="AZ384" i="3" s="1"/>
  <c r="Z526" i="3" a="1"/>
  <c r="Z526" i="3" s="1"/>
  <c r="AZ524" i="3" s="1"/>
  <c r="Z471" i="3" a="1"/>
  <c r="Z471" i="3" s="1"/>
  <c r="Z501" i="3" a="1"/>
  <c r="Z501" i="3" s="1"/>
  <c r="Z441" i="3" a="1"/>
  <c r="Z441" i="3" s="1"/>
  <c r="AZ438" i="3" s="1"/>
  <c r="Z466" i="3" a="1"/>
  <c r="Z466" i="3" s="1"/>
  <c r="AZ464" i="3" s="1"/>
  <c r="Z456" i="3" a="1"/>
  <c r="Z456" i="3" s="1"/>
  <c r="Z461" i="3" a="1"/>
  <c r="Z461" i="3" s="1"/>
  <c r="AZ457" i="3" s="1"/>
  <c r="Z481" i="3" a="1"/>
  <c r="Z481" i="3" s="1"/>
  <c r="AZ477" i="3" s="1"/>
  <c r="Z486" i="3" a="1"/>
  <c r="Z486" i="3" s="1"/>
  <c r="AZ484" i="3" s="1"/>
  <c r="Z431" i="3" a="1"/>
  <c r="Z431" i="3" s="1"/>
  <c r="AZ428" i="3" s="1"/>
  <c r="Z446" i="3" a="1"/>
  <c r="Z446" i="3" s="1"/>
  <c r="AZ442" i="3" s="1"/>
  <c r="Z491" i="3" a="1"/>
  <c r="Z491" i="3" s="1"/>
  <c r="Z511" i="3" a="1"/>
  <c r="Z511" i="3" s="1"/>
  <c r="Z46" i="3" a="1"/>
  <c r="Z46" i="3" s="1"/>
  <c r="AZ46" i="3" s="1"/>
  <c r="Z506" i="3" a="1"/>
  <c r="Z506" i="3" s="1"/>
  <c r="AZ503" i="3" s="1"/>
  <c r="Z516" i="3" a="1"/>
  <c r="Z516" i="3" s="1"/>
  <c r="Z496" i="3" a="1"/>
  <c r="Z496" i="3" s="1"/>
  <c r="AZ496" i="3" s="1"/>
  <c r="CA136" i="3" s="1"/>
  <c r="Z536" i="3" a="1"/>
  <c r="Z536" i="3" s="1"/>
  <c r="AZ534" i="3" s="1"/>
  <c r="Z541" i="3" a="1"/>
  <c r="Z541" i="3" s="1"/>
  <c r="AO103" i="3"/>
  <c r="E61" i="3" a="1"/>
  <c r="E61" i="3" s="1"/>
  <c r="AE57" i="3" s="1"/>
  <c r="E91" i="3" a="1"/>
  <c r="E91" i="3" s="1"/>
  <c r="AE90" i="3" s="1"/>
  <c r="E56" i="3" a="1"/>
  <c r="E56" i="3" s="1"/>
  <c r="AE53" i="3" s="1"/>
  <c r="E66" i="3" a="1"/>
  <c r="E66" i="3" s="1"/>
  <c r="AE65" i="3" s="1"/>
  <c r="E76" i="3" a="1"/>
  <c r="E76" i="3" s="1"/>
  <c r="E136" i="3" a="1"/>
  <c r="E136" i="3" s="1"/>
  <c r="AE134" i="3" s="1"/>
  <c r="E176" i="3" a="1"/>
  <c r="E176" i="3" s="1"/>
  <c r="AE174" i="3" s="1"/>
  <c r="E131" i="3" a="1"/>
  <c r="E131" i="3" s="1"/>
  <c r="E81" i="3" a="1"/>
  <c r="E81" i="3" s="1"/>
  <c r="E86" i="3" a="1"/>
  <c r="E86" i="3" s="1"/>
  <c r="AE83" i="3" s="1"/>
  <c r="E126" i="3" a="1"/>
  <c r="E126" i="3" s="1"/>
  <c r="E96" i="3" a="1"/>
  <c r="E96" i="3" s="1"/>
  <c r="AE95" i="3" s="1"/>
  <c r="E101" i="3" a="1"/>
  <c r="E101" i="3" s="1"/>
  <c r="AE100" i="3" s="1"/>
  <c r="E106" i="3" a="1"/>
  <c r="E106" i="3" s="1"/>
  <c r="AE102" i="3" s="1"/>
  <c r="E121" i="3" a="1"/>
  <c r="E121" i="3" s="1"/>
  <c r="AE120" i="3" s="1"/>
  <c r="E71" i="3" a="1"/>
  <c r="E71" i="3" s="1"/>
  <c r="AE70" i="3" s="1"/>
  <c r="E111" i="3" a="1"/>
  <c r="E111" i="3" s="1"/>
  <c r="AE108" i="3" s="1"/>
  <c r="E116" i="3" a="1"/>
  <c r="E116" i="3" s="1"/>
  <c r="AE115" i="3" s="1"/>
  <c r="E206" i="3" a="1"/>
  <c r="E206" i="3" s="1"/>
  <c r="AE202" i="3" s="1"/>
  <c r="E186" i="3" a="1"/>
  <c r="E186" i="3" s="1"/>
  <c r="E156" i="3" a="1"/>
  <c r="E156" i="3" s="1"/>
  <c r="E161" i="3" a="1"/>
  <c r="E161" i="3" s="1"/>
  <c r="E166" i="3" a="1"/>
  <c r="E166" i="3" s="1"/>
  <c r="AE163" i="3" s="1"/>
  <c r="E141" i="3" a="1"/>
  <c r="E141" i="3" s="1"/>
  <c r="AE140" i="3" s="1"/>
  <c r="E146" i="3" a="1"/>
  <c r="E146" i="3" s="1"/>
  <c r="E181" i="3" a="1"/>
  <c r="E181" i="3" s="1"/>
  <c r="AE178" i="3" s="1"/>
  <c r="E151" i="3" a="1"/>
  <c r="E151" i="3" s="1"/>
  <c r="E256" i="3" a="1"/>
  <c r="E256" i="3" s="1"/>
  <c r="AE255" i="3" s="1"/>
  <c r="E271" i="3" a="1"/>
  <c r="E271" i="3" s="1"/>
  <c r="AE268" i="3" s="1"/>
  <c r="E231" i="3" a="1"/>
  <c r="E231" i="3" s="1"/>
  <c r="AE228" i="3" s="1"/>
  <c r="E196" i="3" a="1"/>
  <c r="E196" i="3" s="1"/>
  <c r="AE192" i="3" s="1"/>
  <c r="E216" i="3" a="1"/>
  <c r="E216" i="3" s="1"/>
  <c r="E236" i="3" a="1"/>
  <c r="E236" i="3" s="1"/>
  <c r="AE232" i="3" s="1"/>
  <c r="E211" i="3" a="1"/>
  <c r="E211" i="3" s="1"/>
  <c r="AE210" i="3" s="1"/>
  <c r="E171" i="3" a="1"/>
  <c r="E171" i="3" s="1"/>
  <c r="AE170" i="3" s="1"/>
  <c r="E201" i="3" a="1"/>
  <c r="E201" i="3" s="1"/>
  <c r="AE199" i="3" s="1"/>
  <c r="E221" i="3" a="1"/>
  <c r="E221" i="3" s="1"/>
  <c r="AE218" i="3" s="1"/>
  <c r="E241" i="3" a="1"/>
  <c r="E241" i="3" s="1"/>
  <c r="AE237" i="3" s="1"/>
  <c r="E296" i="3" a="1"/>
  <c r="E296" i="3" s="1"/>
  <c r="AE293" i="3" s="1"/>
  <c r="E316" i="3" a="1"/>
  <c r="E316" i="3" s="1"/>
  <c r="AE313" i="3" s="1"/>
  <c r="E321" i="3" a="1"/>
  <c r="E321" i="3" s="1"/>
  <c r="AE318" i="3" s="1"/>
  <c r="E356" i="3" a="1"/>
  <c r="E356" i="3" s="1"/>
  <c r="AE354" i="3" s="1"/>
  <c r="E311" i="3" a="1"/>
  <c r="E311" i="3" s="1"/>
  <c r="E251" i="3" a="1"/>
  <c r="E251" i="3" s="1"/>
  <c r="AE247" i="3" s="1"/>
  <c r="E306" i="3" a="1"/>
  <c r="E306" i="3" s="1"/>
  <c r="AE305" i="3" s="1"/>
  <c r="E301" i="3" a="1"/>
  <c r="E301" i="3" s="1"/>
  <c r="E266" i="3" a="1"/>
  <c r="E266" i="3" s="1"/>
  <c r="E276" i="3" a="1"/>
  <c r="E276" i="3" s="1"/>
  <c r="AE275" i="3" s="1"/>
  <c r="E261" i="3" a="1"/>
  <c r="E261" i="3" s="1"/>
  <c r="AE258" i="3" s="1"/>
  <c r="E291" i="3" a="1"/>
  <c r="E291" i="3" s="1"/>
  <c r="AE287" i="3" s="1"/>
  <c r="E191" i="3" a="1"/>
  <c r="E191" i="3" s="1"/>
  <c r="AE189" i="3" s="1"/>
  <c r="E281" i="3" a="1"/>
  <c r="E281" i="3" s="1"/>
  <c r="AE279" i="3" s="1"/>
  <c r="E286" i="3" a="1"/>
  <c r="E286" i="3" s="1"/>
  <c r="E366" i="3" a="1"/>
  <c r="E366" i="3" s="1"/>
  <c r="AE362" i="3" s="1"/>
  <c r="E326" i="3" a="1"/>
  <c r="E326" i="3" s="1"/>
  <c r="AE325" i="3" s="1"/>
  <c r="E361" i="3" a="1"/>
  <c r="E361" i="3" s="1"/>
  <c r="AE360" i="3" s="1"/>
  <c r="E381" i="3" a="1"/>
  <c r="E381" i="3" s="1"/>
  <c r="AE381" i="3" s="1"/>
  <c r="BF113" i="3" s="1"/>
  <c r="E331" i="3" a="1"/>
  <c r="E331" i="3" s="1"/>
  <c r="AE330" i="3" s="1"/>
  <c r="E371" i="3" a="1"/>
  <c r="E371" i="3" s="1"/>
  <c r="AE369" i="3" s="1"/>
  <c r="E246" i="3" a="1"/>
  <c r="E246" i="3" s="1"/>
  <c r="AE245" i="3" s="1"/>
  <c r="E341" i="3" a="1"/>
  <c r="E341" i="3" s="1"/>
  <c r="AE339" i="3" s="1"/>
  <c r="E336" i="3" a="1"/>
  <c r="E336" i="3" s="1"/>
  <c r="AE335" i="3" s="1"/>
  <c r="E226" i="3" a="1"/>
  <c r="E226" i="3" s="1"/>
  <c r="AE223" i="3" s="1"/>
  <c r="E346" i="3" a="1"/>
  <c r="E346" i="3" s="1"/>
  <c r="AE344" i="3" s="1"/>
  <c r="E421" i="3" a="1"/>
  <c r="E421" i="3" s="1"/>
  <c r="AE420" i="3" s="1"/>
  <c r="E411" i="3" a="1"/>
  <c r="E411" i="3" s="1"/>
  <c r="AE410" i="3" s="1"/>
  <c r="E351" i="3" a="1"/>
  <c r="E351" i="3" s="1"/>
  <c r="AE350" i="3" s="1"/>
  <c r="E386" i="3" a="1"/>
  <c r="E386" i="3" s="1"/>
  <c r="E396" i="3" a="1"/>
  <c r="E396" i="3" s="1"/>
  <c r="AE393" i="3" s="1"/>
  <c r="E391" i="3" a="1"/>
  <c r="E391" i="3" s="1"/>
  <c r="AE388" i="3" s="1"/>
  <c r="E406" i="3" a="1"/>
  <c r="E406" i="3" s="1"/>
  <c r="E426" i="3" a="1"/>
  <c r="E426" i="3" s="1"/>
  <c r="AE424" i="3" s="1"/>
  <c r="E401" i="3" a="1"/>
  <c r="E401" i="3" s="1"/>
  <c r="AE397" i="3" s="1"/>
  <c r="E416" i="3" a="1"/>
  <c r="E416" i="3" s="1"/>
  <c r="AE415" i="3" s="1"/>
  <c r="E376" i="3" a="1"/>
  <c r="E376" i="3" s="1"/>
  <c r="E466" i="3" a="1"/>
  <c r="E466" i="3" s="1"/>
  <c r="AE463" i="3" s="1"/>
  <c r="E506" i="3" a="1"/>
  <c r="E506" i="3" s="1"/>
  <c r="AE504" i="3" s="1"/>
  <c r="E541" i="3" a="1"/>
  <c r="E541" i="3" s="1"/>
  <c r="E471" i="3" a="1"/>
  <c r="E471" i="3" s="1"/>
  <c r="AE468" i="3" s="1"/>
  <c r="E486" i="3" a="1"/>
  <c r="E486" i="3" s="1"/>
  <c r="AE484" i="3" s="1"/>
  <c r="E436" i="3" a="1"/>
  <c r="E436" i="3" s="1"/>
  <c r="E511" i="3" a="1"/>
  <c r="E511" i="3" s="1"/>
  <c r="E446" i="3" a="1"/>
  <c r="E446" i="3" s="1"/>
  <c r="AE442" i="3" s="1"/>
  <c r="E456" i="3" a="1"/>
  <c r="E456" i="3" s="1"/>
  <c r="AE453" i="3" s="1"/>
  <c r="E481" i="3" a="1"/>
  <c r="E481" i="3" s="1"/>
  <c r="AE477" i="3" s="1"/>
  <c r="E491" i="3" a="1"/>
  <c r="E491" i="3" s="1"/>
  <c r="AE487" i="3" s="1"/>
  <c r="E461" i="3" a="1"/>
  <c r="E461" i="3" s="1"/>
  <c r="AE457" i="3" s="1"/>
  <c r="E476" i="3" a="1"/>
  <c r="E476" i="3" s="1"/>
  <c r="AE472" i="3" s="1"/>
  <c r="E431" i="3" a="1"/>
  <c r="E431" i="3" s="1"/>
  <c r="AE431" i="3" s="1"/>
  <c r="BF123" i="3" s="1"/>
  <c r="E441" i="3" a="1"/>
  <c r="E441" i="3" s="1"/>
  <c r="AE438" i="3" s="1"/>
  <c r="E451" i="3" a="1"/>
  <c r="E451" i="3" s="1"/>
  <c r="AE448" i="3" s="1"/>
  <c r="E501" i="3" a="1"/>
  <c r="E501" i="3" s="1"/>
  <c r="AE498" i="3" s="1"/>
  <c r="E521" i="3" a="1"/>
  <c r="E521" i="3" s="1"/>
  <c r="AE517" i="3" s="1"/>
  <c r="E531" i="3" a="1"/>
  <c r="E531" i="3" s="1"/>
  <c r="AE529" i="3" s="1"/>
  <c r="E536" i="3" a="1"/>
  <c r="E536" i="3" s="1"/>
  <c r="E516" i="3" a="1"/>
  <c r="E516" i="3" s="1"/>
  <c r="AE515" i="3" s="1"/>
  <c r="E496" i="3" a="1"/>
  <c r="E496" i="3" s="1"/>
  <c r="AE495" i="3" s="1"/>
  <c r="E51" i="3" a="1"/>
  <c r="E51" i="3" s="1"/>
  <c r="AE51" i="3" s="1"/>
  <c r="BF47" i="3" s="1"/>
  <c r="E526" i="3" a="1"/>
  <c r="E526" i="3" s="1"/>
  <c r="AE522" i="3" s="1"/>
  <c r="E46" i="3" a="1"/>
  <c r="E46" i="3" s="1"/>
  <c r="AE46" i="3" s="1"/>
  <c r="AB320" i="3"/>
  <c r="AB484" i="3"/>
  <c r="AB369" i="3"/>
  <c r="AB175" i="3"/>
  <c r="AB337" i="3"/>
  <c r="AB129" i="3"/>
  <c r="AB285" i="3"/>
  <c r="AB312" i="3"/>
  <c r="AN55" i="3"/>
  <c r="AN524" i="3"/>
  <c r="AN410" i="3"/>
  <c r="AN249" i="3"/>
  <c r="AN180" i="3"/>
  <c r="AN142" i="3"/>
  <c r="AZ67" i="3"/>
  <c r="AZ69" i="3"/>
  <c r="AO72" i="3"/>
  <c r="AE99" i="3"/>
  <c r="AB267" i="3"/>
  <c r="AB370" i="3"/>
  <c r="AB240" i="3"/>
  <c r="AB397" i="3"/>
  <c r="AB530" i="3"/>
  <c r="AB113" i="3"/>
  <c r="AB414" i="3"/>
  <c r="AB225" i="3"/>
  <c r="AN295" i="3"/>
  <c r="AN147" i="3"/>
  <c r="AN84" i="3"/>
  <c r="AN120" i="3"/>
  <c r="AZ469" i="3"/>
  <c r="AZ423" i="3"/>
  <c r="AT365" i="3"/>
  <c r="AT323" i="3"/>
  <c r="AT257" i="3"/>
  <c r="AT303" i="3"/>
  <c r="AT302" i="3"/>
  <c r="AT218" i="3"/>
  <c r="AT255" i="3"/>
  <c r="AT150" i="3"/>
  <c r="AT73" i="3"/>
  <c r="AT78" i="3"/>
  <c r="AT84" i="3"/>
  <c r="AT128" i="3"/>
  <c r="AT90" i="3"/>
  <c r="AF515" i="3"/>
  <c r="AF53" i="3"/>
  <c r="AF532" i="3"/>
  <c r="AF448" i="3"/>
  <c r="AF434" i="3"/>
  <c r="AF512" i="3"/>
  <c r="AF493" i="3"/>
  <c r="AF399" i="3"/>
  <c r="AF428" i="3"/>
  <c r="AF414" i="3"/>
  <c r="AF422" i="3"/>
  <c r="AF347" i="3"/>
  <c r="AF363" i="3"/>
  <c r="AF352" i="3"/>
  <c r="AF269" i="3"/>
  <c r="AF257" i="3"/>
  <c r="AF299" i="3"/>
  <c r="AF315" i="3"/>
  <c r="AF217" i="3"/>
  <c r="AF247" i="3"/>
  <c r="AF207" i="3"/>
  <c r="AF238" i="3"/>
  <c r="AF138" i="3"/>
  <c r="AF129" i="3"/>
  <c r="AF137" i="3"/>
  <c r="AF82" i="3"/>
  <c r="AF104" i="3"/>
  <c r="AF108" i="3"/>
  <c r="AF67" i="3"/>
  <c r="AJ539" i="3"/>
  <c r="AJ389" i="3"/>
  <c r="AJ494" i="3"/>
  <c r="AJ465" i="3"/>
  <c r="AJ378" i="3"/>
  <c r="AJ412" i="3"/>
  <c r="AJ319" i="3"/>
  <c r="AJ312" i="3"/>
  <c r="AJ327" i="3"/>
  <c r="AJ288" i="3"/>
  <c r="AJ234" i="3"/>
  <c r="AJ222" i="3"/>
  <c r="AJ243" i="3"/>
  <c r="AJ203" i="3"/>
  <c r="AJ150" i="3"/>
  <c r="AJ85" i="3"/>
  <c r="AO505" i="3"/>
  <c r="AO500" i="3"/>
  <c r="AO507" i="3"/>
  <c r="AO370" i="3"/>
  <c r="AO480" i="3"/>
  <c r="AO332" i="3"/>
  <c r="AO349" i="3"/>
  <c r="AO364" i="3"/>
  <c r="AO112" i="3"/>
  <c r="AO105" i="3"/>
  <c r="AO64" i="3"/>
  <c r="AE254" i="3"/>
  <c r="AE148" i="3"/>
  <c r="AE78" i="3"/>
  <c r="AB502" i="3"/>
  <c r="AB454" i="3"/>
  <c r="AB338" i="3"/>
  <c r="AB520" i="3"/>
  <c r="AB345" i="3"/>
  <c r="AB172" i="3"/>
  <c r="AB114" i="3"/>
  <c r="AB475" i="3"/>
  <c r="AB109" i="3"/>
  <c r="AN400" i="3"/>
  <c r="AN298" i="3"/>
  <c r="AN145" i="3"/>
  <c r="AN117" i="3"/>
  <c r="AZ144" i="3"/>
  <c r="AZ142" i="3"/>
  <c r="AZ149" i="3"/>
  <c r="AO148" i="3"/>
  <c r="I71" i="3" a="1"/>
  <c r="I71" i="3" s="1"/>
  <c r="AI68" i="3" s="1"/>
  <c r="I76" i="3" a="1"/>
  <c r="I76" i="3" s="1"/>
  <c r="I56" i="3" a="1"/>
  <c r="I56" i="3" s="1"/>
  <c r="AI55" i="3" s="1"/>
  <c r="I66" i="3" a="1"/>
  <c r="I66" i="3" s="1"/>
  <c r="AI66" i="3" s="1"/>
  <c r="BJ50" i="3" s="1"/>
  <c r="I61" i="3" a="1"/>
  <c r="I61" i="3" s="1"/>
  <c r="AI58" i="3" s="1"/>
  <c r="I121" i="3" a="1"/>
  <c r="I121" i="3" s="1"/>
  <c r="AI119" i="3" s="1"/>
  <c r="I111" i="3" a="1"/>
  <c r="I111" i="3" s="1"/>
  <c r="I116" i="3" a="1"/>
  <c r="I116" i="3" s="1"/>
  <c r="AI113" i="3" s="1"/>
  <c r="I81" i="3" a="1"/>
  <c r="I81" i="3" s="1"/>
  <c r="I86" i="3" a="1"/>
  <c r="I86" i="3" s="1"/>
  <c r="AI83" i="3" s="1"/>
  <c r="I96" i="3" a="1"/>
  <c r="I96" i="3" s="1"/>
  <c r="I101" i="3" a="1"/>
  <c r="I101" i="3" s="1"/>
  <c r="I91" i="3" a="1"/>
  <c r="I91" i="3" s="1"/>
  <c r="I106" i="3" a="1"/>
  <c r="I106" i="3" s="1"/>
  <c r="I146" i="3" a="1"/>
  <c r="I146" i="3" s="1"/>
  <c r="AI142" i="3" s="1"/>
  <c r="I151" i="3" a="1"/>
  <c r="I151" i="3" s="1"/>
  <c r="AI148" i="3" s="1"/>
  <c r="I136" i="3" a="1"/>
  <c r="I136" i="3" s="1"/>
  <c r="AI132" i="3" s="1"/>
  <c r="I171" i="3" a="1"/>
  <c r="I171" i="3" s="1"/>
  <c r="AI170" i="3" s="1"/>
  <c r="I126" i="3" a="1"/>
  <c r="I126" i="3" s="1"/>
  <c r="I176" i="3" a="1"/>
  <c r="I176" i="3" s="1"/>
  <c r="AI175" i="3" s="1"/>
  <c r="I186" i="3" a="1"/>
  <c r="I186" i="3" s="1"/>
  <c r="I131" i="3" a="1"/>
  <c r="I131" i="3" s="1"/>
  <c r="AI130" i="3" s="1"/>
  <c r="I156" i="3" a="1"/>
  <c r="I156" i="3" s="1"/>
  <c r="AI156" i="3" s="1"/>
  <c r="BJ68" i="3" s="1"/>
  <c r="I161" i="3" a="1"/>
  <c r="I161" i="3" s="1"/>
  <c r="AI158" i="3" s="1"/>
  <c r="I191" i="3" a="1"/>
  <c r="I191" i="3" s="1"/>
  <c r="I246" i="3" a="1"/>
  <c r="I246" i="3" s="1"/>
  <c r="AI244" i="3" s="1"/>
  <c r="I226" i="3" a="1"/>
  <c r="I226" i="3" s="1"/>
  <c r="AI223" i="3" s="1"/>
  <c r="I241" i="3" a="1"/>
  <c r="I241" i="3" s="1"/>
  <c r="AI238" i="3" s="1"/>
  <c r="I166" i="3" a="1"/>
  <c r="I166" i="3" s="1"/>
  <c r="AI164" i="3" s="1"/>
  <c r="I181" i="3" a="1"/>
  <c r="I181" i="3" s="1"/>
  <c r="AI177" i="3" s="1"/>
  <c r="I251" i="3" a="1"/>
  <c r="I251" i="3" s="1"/>
  <c r="I196" i="3" a="1"/>
  <c r="I196" i="3" s="1"/>
  <c r="AI195" i="3" s="1"/>
  <c r="I216" i="3" a="1"/>
  <c r="I216" i="3" s="1"/>
  <c r="AI212" i="3" s="1"/>
  <c r="I231" i="3" a="1"/>
  <c r="I231" i="3" s="1"/>
  <c r="AI227" i="3" s="1"/>
  <c r="I236" i="3" a="1"/>
  <c r="I236" i="3" s="1"/>
  <c r="I211" i="3" a="1"/>
  <c r="I211" i="3" s="1"/>
  <c r="AI207" i="3" s="1"/>
  <c r="I206" i="3" a="1"/>
  <c r="I206" i="3" s="1"/>
  <c r="I141" i="3" a="1"/>
  <c r="I141" i="3" s="1"/>
  <c r="AI137" i="3" s="1"/>
  <c r="I221" i="3" a="1"/>
  <c r="I221" i="3" s="1"/>
  <c r="AI220" i="3" s="1"/>
  <c r="I261" i="3" a="1"/>
  <c r="I261" i="3" s="1"/>
  <c r="AI260" i="3" s="1"/>
  <c r="I276" i="3" a="1"/>
  <c r="I276" i="3" s="1"/>
  <c r="AI273" i="3" s="1"/>
  <c r="I291" i="3" a="1"/>
  <c r="I291" i="3" s="1"/>
  <c r="I256" i="3" a="1"/>
  <c r="I256" i="3" s="1"/>
  <c r="AI253" i="3" s="1"/>
  <c r="I286" i="3" a="1"/>
  <c r="I286" i="3" s="1"/>
  <c r="AI285" i="3" s="1"/>
  <c r="I296" i="3" a="1"/>
  <c r="I296" i="3" s="1"/>
  <c r="AI294" i="3" s="1"/>
  <c r="I271" i="3" a="1"/>
  <c r="I271" i="3" s="1"/>
  <c r="I281" i="3" a="1"/>
  <c r="I281" i="3" s="1"/>
  <c r="AI277" i="3" s="1"/>
  <c r="I306" i="3" a="1"/>
  <c r="I306" i="3" s="1"/>
  <c r="AI302" i="3" s="1"/>
  <c r="I301" i="3" a="1"/>
  <c r="I301" i="3" s="1"/>
  <c r="I201" i="3" a="1"/>
  <c r="I201" i="3" s="1"/>
  <c r="AI201" i="3" s="1"/>
  <c r="BJ77" i="3" s="1"/>
  <c r="I266" i="3" a="1"/>
  <c r="I266" i="3" s="1"/>
  <c r="AI264" i="3" s="1"/>
  <c r="I336" i="3" a="1"/>
  <c r="I336" i="3" s="1"/>
  <c r="AI333" i="3" s="1"/>
  <c r="I376" i="3" a="1"/>
  <c r="I376" i="3" s="1"/>
  <c r="AI375" i="3" s="1"/>
  <c r="I391" i="3" a="1"/>
  <c r="I391" i="3" s="1"/>
  <c r="AI387" i="3" s="1"/>
  <c r="I346" i="3" a="1"/>
  <c r="I346" i="3" s="1"/>
  <c r="AI343" i="3" s="1"/>
  <c r="I351" i="3" a="1"/>
  <c r="I351" i="3" s="1"/>
  <c r="AI347" i="3" s="1"/>
  <c r="I366" i="3" a="1"/>
  <c r="I366" i="3" s="1"/>
  <c r="AI365" i="3" s="1"/>
  <c r="I356" i="3" a="1"/>
  <c r="I356" i="3" s="1"/>
  <c r="AI355" i="3" s="1"/>
  <c r="I311" i="3" a="1"/>
  <c r="I311" i="3" s="1"/>
  <c r="AI311" i="3" s="1"/>
  <c r="BJ99" i="3" s="1"/>
  <c r="I321" i="3" a="1"/>
  <c r="I321" i="3" s="1"/>
  <c r="I361" i="3" a="1"/>
  <c r="I361" i="3" s="1"/>
  <c r="AI358" i="3" s="1"/>
  <c r="I316" i="3" a="1"/>
  <c r="I316" i="3" s="1"/>
  <c r="AI313" i="3" s="1"/>
  <c r="I326" i="3" a="1"/>
  <c r="I326" i="3" s="1"/>
  <c r="AI323" i="3" s="1"/>
  <c r="I331" i="3" a="1"/>
  <c r="I331" i="3" s="1"/>
  <c r="AI329" i="3" s="1"/>
  <c r="I341" i="3" a="1"/>
  <c r="I341" i="3" s="1"/>
  <c r="AI340" i="3" s="1"/>
  <c r="I396" i="3" a="1"/>
  <c r="I396" i="3" s="1"/>
  <c r="AI394" i="3" s="1"/>
  <c r="I436" i="3" a="1"/>
  <c r="I436" i="3" s="1"/>
  <c r="AI435" i="3" s="1"/>
  <c r="I486" i="3" a="1"/>
  <c r="I486" i="3" s="1"/>
  <c r="AI484" i="3" s="1"/>
  <c r="I491" i="3" a="1"/>
  <c r="I491" i="3" s="1"/>
  <c r="AI487" i="3" s="1"/>
  <c r="I386" i="3" a="1"/>
  <c r="I386" i="3" s="1"/>
  <c r="I406" i="3" a="1"/>
  <c r="I406" i="3" s="1"/>
  <c r="I441" i="3" a="1"/>
  <c r="I441" i="3" s="1"/>
  <c r="AI440" i="3" s="1"/>
  <c r="I426" i="3" a="1"/>
  <c r="I426" i="3" s="1"/>
  <c r="I416" i="3" a="1"/>
  <c r="I416" i="3" s="1"/>
  <c r="AI413" i="3" s="1"/>
  <c r="I401" i="3" a="1"/>
  <c r="I401" i="3" s="1"/>
  <c r="AI398" i="3" s="1"/>
  <c r="I411" i="3" a="1"/>
  <c r="I411" i="3" s="1"/>
  <c r="I431" i="3" a="1"/>
  <c r="I431" i="3" s="1"/>
  <c r="AI428" i="3" s="1"/>
  <c r="I381" i="3" a="1"/>
  <c r="I381" i="3" s="1"/>
  <c r="AI379" i="3" s="1"/>
  <c r="I421" i="3" a="1"/>
  <c r="I421" i="3" s="1"/>
  <c r="AI420" i="3" s="1"/>
  <c r="I371" i="3" a="1"/>
  <c r="I371" i="3" s="1"/>
  <c r="I526" i="3" a="1"/>
  <c r="I526" i="3" s="1"/>
  <c r="AI524" i="3" s="1"/>
  <c r="I501" i="3" a="1"/>
  <c r="I501" i="3" s="1"/>
  <c r="AI500" i="3" s="1"/>
  <c r="I496" i="3" a="1"/>
  <c r="I496" i="3" s="1"/>
  <c r="I451" i="3" a="1"/>
  <c r="I451" i="3" s="1"/>
  <c r="AI449" i="3" s="1"/>
  <c r="I471" i="3" a="1"/>
  <c r="I471" i="3" s="1"/>
  <c r="I466" i="3" a="1"/>
  <c r="I466" i="3" s="1"/>
  <c r="I456" i="3" a="1"/>
  <c r="I456" i="3" s="1"/>
  <c r="AI454" i="3" s="1"/>
  <c r="I476" i="3" a="1"/>
  <c r="I476" i="3" s="1"/>
  <c r="AI475" i="3" s="1"/>
  <c r="I446" i="3" a="1"/>
  <c r="I446" i="3" s="1"/>
  <c r="AI446" i="3" s="1"/>
  <c r="BJ126" i="3" s="1"/>
  <c r="I461" i="3" a="1"/>
  <c r="I461" i="3" s="1"/>
  <c r="AI461" i="3" s="1"/>
  <c r="BJ129" i="3" s="1"/>
  <c r="I481" i="3" a="1"/>
  <c r="I481" i="3" s="1"/>
  <c r="AI479" i="3" s="1"/>
  <c r="I516" i="3" a="1"/>
  <c r="I516" i="3" s="1"/>
  <c r="AI515" i="3" s="1"/>
  <c r="I51" i="3" a="1"/>
  <c r="I51" i="3" s="1"/>
  <c r="AI47" i="3" s="1"/>
  <c r="I511" i="3" a="1"/>
  <c r="I511" i="3" s="1"/>
  <c r="I506" i="3" a="1"/>
  <c r="I506" i="3" s="1"/>
  <c r="AI505" i="3" s="1"/>
  <c r="I521" i="3" a="1"/>
  <c r="I521" i="3" s="1"/>
  <c r="AI520" i="3" s="1"/>
  <c r="I531" i="3" a="1"/>
  <c r="I531" i="3" s="1"/>
  <c r="I541" i="3" a="1"/>
  <c r="I541" i="3" s="1"/>
  <c r="AI537" i="3" s="1"/>
  <c r="I536" i="3" a="1"/>
  <c r="I536" i="3" s="1"/>
  <c r="AI535" i="3" s="1"/>
  <c r="I46" i="3" a="1"/>
  <c r="I46" i="3" s="1"/>
  <c r="AI46" i="3" s="1"/>
  <c r="AB412" i="3"/>
  <c r="AB380" i="3"/>
  <c r="AB335" i="3"/>
  <c r="AB324" i="3"/>
  <c r="AB160" i="3"/>
  <c r="AB270" i="3"/>
  <c r="AB394" i="3"/>
  <c r="AB465" i="3"/>
  <c r="AN445" i="3"/>
  <c r="AN387" i="3"/>
  <c r="AN292" i="3"/>
  <c r="AN159" i="3"/>
  <c r="AN178" i="3"/>
  <c r="AN87" i="3"/>
  <c r="AN78" i="3"/>
  <c r="AN110" i="3"/>
  <c r="AZ52" i="3"/>
  <c r="AZ129" i="3"/>
  <c r="AZ143" i="3"/>
  <c r="AZ92" i="3"/>
  <c r="AZ145" i="3"/>
  <c r="AT501" i="3" l="1"/>
  <c r="BU137" i="3" s="1"/>
  <c r="AT499" i="3"/>
  <c r="AT497" i="3"/>
  <c r="AT498" i="3"/>
  <c r="AT496" i="3"/>
  <c r="BU136" i="3" s="1"/>
  <c r="AT494" i="3"/>
  <c r="AT495" i="3"/>
  <c r="AT492" i="3"/>
  <c r="AT493" i="3"/>
  <c r="AT341" i="3"/>
  <c r="BU105" i="3" s="1"/>
  <c r="AT340" i="3"/>
  <c r="AT339" i="3"/>
  <c r="AT256" i="3"/>
  <c r="BU88" i="3" s="1"/>
  <c r="AT253" i="3"/>
  <c r="AT252" i="3"/>
  <c r="AT254" i="3"/>
  <c r="AT201" i="3"/>
  <c r="BU77" i="3" s="1"/>
  <c r="AT200" i="3"/>
  <c r="AT198" i="3"/>
  <c r="AT199" i="3"/>
  <c r="AT60" i="3"/>
  <c r="AT58" i="3"/>
  <c r="AT57" i="3"/>
  <c r="AO121" i="3"/>
  <c r="BP61" i="3" s="1"/>
  <c r="AO117" i="3"/>
  <c r="AO119" i="3"/>
  <c r="AO161" i="3"/>
  <c r="BP69" i="3" s="1"/>
  <c r="AO160" i="3"/>
  <c r="AK505" i="3"/>
  <c r="AK502" i="3"/>
  <c r="AK503" i="3"/>
  <c r="AK466" i="3"/>
  <c r="BL130" i="3" s="1"/>
  <c r="AK462" i="3"/>
  <c r="AK465" i="3"/>
  <c r="AK463" i="3"/>
  <c r="AK356" i="3"/>
  <c r="BL108" i="3" s="1"/>
  <c r="AK353" i="3"/>
  <c r="AK355" i="3"/>
  <c r="AK260" i="3"/>
  <c r="AK259" i="3"/>
  <c r="AZ417" i="3"/>
  <c r="AZ242" i="3"/>
  <c r="AZ243" i="3"/>
  <c r="AZ454" i="3"/>
  <c r="AZ452" i="3"/>
  <c r="AE154" i="3"/>
  <c r="AE155" i="3"/>
  <c r="AJ58" i="3"/>
  <c r="AJ59" i="3"/>
  <c r="AE299" i="3"/>
  <c r="AE298" i="3"/>
  <c r="AE157" i="3"/>
  <c r="AE159" i="3"/>
  <c r="AO320" i="3"/>
  <c r="AT337" i="3"/>
  <c r="AW202" i="3"/>
  <c r="AW389" i="3"/>
  <c r="AS49" i="3"/>
  <c r="AW528" i="3"/>
  <c r="AW333" i="3"/>
  <c r="AL524" i="3"/>
  <c r="AW88" i="3"/>
  <c r="AL117" i="3"/>
  <c r="AS265" i="3"/>
  <c r="AW335" i="3"/>
  <c r="AW90" i="3"/>
  <c r="AS48" i="3"/>
  <c r="AW248" i="3"/>
  <c r="AW387" i="3"/>
  <c r="AW529" i="3"/>
  <c r="AL237" i="3"/>
  <c r="AF172" i="3"/>
  <c r="AW204" i="3"/>
  <c r="AW137" i="3"/>
  <c r="AW247" i="3"/>
  <c r="AW388" i="3"/>
  <c r="AL270" i="3"/>
  <c r="AY235" i="3"/>
  <c r="AW89" i="3"/>
  <c r="AW87" i="3"/>
  <c r="AL238" i="3"/>
  <c r="AL440" i="3"/>
  <c r="AW205" i="3"/>
  <c r="AW250" i="3"/>
  <c r="AF468" i="3"/>
  <c r="AW140" i="3"/>
  <c r="AW203" i="3"/>
  <c r="AW457" i="3"/>
  <c r="AL239" i="3"/>
  <c r="AY245" i="3"/>
  <c r="AY448" i="3"/>
  <c r="AS264" i="3"/>
  <c r="AW460" i="3"/>
  <c r="AL120" i="3"/>
  <c r="AW458" i="3"/>
  <c r="AN342" i="3"/>
  <c r="AN52" i="3"/>
  <c r="AB74" i="3"/>
  <c r="AB399" i="3"/>
  <c r="AJ403" i="3"/>
  <c r="AW139" i="3"/>
  <c r="AW527" i="3"/>
  <c r="AY447" i="3"/>
  <c r="AY74" i="3"/>
  <c r="AZ240" i="3"/>
  <c r="AN523" i="3"/>
  <c r="AN54" i="3"/>
  <c r="AE252" i="3"/>
  <c r="AZ492" i="3"/>
  <c r="AC462" i="3"/>
  <c r="AP359" i="3"/>
  <c r="AP64" i="3"/>
  <c r="AB99" i="3"/>
  <c r="AE352" i="3"/>
  <c r="AN59" i="3"/>
  <c r="AB450" i="3"/>
  <c r="AO129" i="3"/>
  <c r="AJ170" i="3"/>
  <c r="AJ414" i="3"/>
  <c r="AT80" i="3"/>
  <c r="AT425" i="3"/>
  <c r="AB485" i="3"/>
  <c r="AO65" i="3"/>
  <c r="AB464" i="3"/>
  <c r="AB494" i="3"/>
  <c r="AB463" i="3"/>
  <c r="AJ287" i="3"/>
  <c r="AT290" i="3"/>
  <c r="AC540" i="3"/>
  <c r="AP299" i="3"/>
  <c r="AJ284" i="3"/>
  <c r="AT410" i="3"/>
  <c r="AP283" i="3"/>
  <c r="AP63" i="3"/>
  <c r="AT138" i="3"/>
  <c r="AP513" i="3"/>
  <c r="AK392" i="3"/>
  <c r="AT132" i="3"/>
  <c r="AT358" i="3"/>
  <c r="AW138" i="3"/>
  <c r="AK115" i="3"/>
  <c r="AK112" i="3"/>
  <c r="AL525" i="3"/>
  <c r="AV208" i="3"/>
  <c r="AH152" i="3"/>
  <c r="AD165" i="3"/>
  <c r="AD443" i="3"/>
  <c r="AK223" i="3"/>
  <c r="AH270" i="3"/>
  <c r="AL205" i="3"/>
  <c r="AH154" i="3"/>
  <c r="AD320" i="3"/>
  <c r="AL187" i="3"/>
  <c r="AH395" i="3"/>
  <c r="AL102" i="3"/>
  <c r="AL474" i="3"/>
  <c r="AR483" i="3"/>
  <c r="AG369" i="3"/>
  <c r="AG63" i="3"/>
  <c r="AW513" i="3"/>
  <c r="AG64" i="3"/>
  <c r="AW134" i="3"/>
  <c r="AW300" i="3"/>
  <c r="AR425" i="3"/>
  <c r="AG535" i="3"/>
  <c r="AY108" i="3"/>
  <c r="AY418" i="3"/>
  <c r="AY144" i="3"/>
  <c r="AY452" i="3"/>
  <c r="AM50" i="3"/>
  <c r="AM387" i="3"/>
  <c r="AM85" i="3"/>
  <c r="AW320" i="3"/>
  <c r="AW107" i="3"/>
  <c r="AW445" i="3"/>
  <c r="AR398" i="3"/>
  <c r="AV72" i="3"/>
  <c r="AH237" i="3"/>
  <c r="AH354" i="3"/>
  <c r="AJ169" i="3"/>
  <c r="AN275" i="3"/>
  <c r="AB65" i="3"/>
  <c r="AW147" i="3"/>
  <c r="AR512" i="3"/>
  <c r="AY392" i="3"/>
  <c r="AW443" i="3"/>
  <c r="AH280" i="3"/>
  <c r="AR58" i="3"/>
  <c r="AN272" i="3"/>
  <c r="AJ48" i="3"/>
  <c r="AW467" i="3"/>
  <c r="AH239" i="3"/>
  <c r="AH507" i="3"/>
  <c r="AS60" i="3"/>
  <c r="AS218" i="3"/>
  <c r="AS495" i="3"/>
  <c r="AY152" i="3"/>
  <c r="AW109" i="3"/>
  <c r="AW295" i="3"/>
  <c r="AH412" i="3"/>
  <c r="AV459" i="3"/>
  <c r="AR285" i="3"/>
  <c r="AH278" i="3"/>
  <c r="AW470" i="3"/>
  <c r="AY484" i="3"/>
  <c r="AM469" i="3"/>
  <c r="AB378" i="3"/>
  <c r="AJ295" i="3"/>
  <c r="AH79" i="3"/>
  <c r="AH495" i="3"/>
  <c r="AV539" i="3"/>
  <c r="AR515" i="3"/>
  <c r="AW293" i="3"/>
  <c r="AH67" i="3"/>
  <c r="AW294" i="3"/>
  <c r="AS122" i="3"/>
  <c r="AM535" i="3"/>
  <c r="AJ167" i="3"/>
  <c r="AW318" i="3"/>
  <c r="AK237" i="3"/>
  <c r="AK454" i="3"/>
  <c r="AK343" i="3"/>
  <c r="AW47" i="3"/>
  <c r="AY224" i="3"/>
  <c r="AV540" i="3"/>
  <c r="AW469" i="3"/>
  <c r="AW59" i="3"/>
  <c r="AS124" i="3"/>
  <c r="AJ447" i="3"/>
  <c r="AW60" i="3"/>
  <c r="AW48" i="3"/>
  <c r="AH277" i="3"/>
  <c r="AY483" i="3"/>
  <c r="AV457" i="3"/>
  <c r="AW50" i="3"/>
  <c r="AK94" i="3"/>
  <c r="AW317" i="3"/>
  <c r="AW57" i="3"/>
  <c r="AN217" i="3"/>
  <c r="AN219" i="3"/>
  <c r="AG504" i="3"/>
  <c r="AR282" i="3"/>
  <c r="AW58" i="3"/>
  <c r="AR335" i="3"/>
  <c r="AW319" i="3"/>
  <c r="AN429" i="3"/>
  <c r="AE394" i="3"/>
  <c r="AH415" i="3"/>
  <c r="AK95" i="3"/>
  <c r="AT68" i="3"/>
  <c r="AK483" i="3"/>
  <c r="AR60" i="3"/>
  <c r="AS442" i="3"/>
  <c r="AW149" i="3"/>
  <c r="AW49" i="3"/>
  <c r="AK135" i="3"/>
  <c r="AW235" i="3"/>
  <c r="AZ239" i="3"/>
  <c r="AJ294" i="3"/>
  <c r="AJ364" i="3"/>
  <c r="AK453" i="3"/>
  <c r="AT225" i="3"/>
  <c r="AK93" i="3"/>
  <c r="AH279" i="3"/>
  <c r="AG362" i="3"/>
  <c r="AS334" i="3"/>
  <c r="AV537" i="3"/>
  <c r="AH510" i="3"/>
  <c r="AR328" i="3"/>
  <c r="AH240" i="3"/>
  <c r="AW108" i="3"/>
  <c r="AH508" i="3"/>
  <c r="AW150" i="3"/>
  <c r="AY223" i="3"/>
  <c r="AB62" i="3"/>
  <c r="AN218" i="3"/>
  <c r="AE518" i="3"/>
  <c r="AE479" i="3"/>
  <c r="AB330" i="3"/>
  <c r="AB279" i="3"/>
  <c r="AW110" i="3"/>
  <c r="AG127" i="3"/>
  <c r="AW234" i="3"/>
  <c r="AR399" i="3"/>
  <c r="AR145" i="3"/>
  <c r="AM392" i="3"/>
  <c r="AT239" i="3"/>
  <c r="AE390" i="3"/>
  <c r="AZ390" i="3"/>
  <c r="AZ192" i="3"/>
  <c r="AZ310" i="3"/>
  <c r="AZ413" i="3"/>
  <c r="AN405" i="3"/>
  <c r="AZ272" i="3"/>
  <c r="AZ425" i="3"/>
  <c r="AN510" i="3"/>
  <c r="AN255" i="3"/>
  <c r="AN500" i="3"/>
  <c r="AN497" i="3"/>
  <c r="AZ305" i="3"/>
  <c r="AN330" i="3"/>
  <c r="AN538" i="3"/>
  <c r="AW442" i="3"/>
  <c r="AZ79" i="3"/>
  <c r="AZ533" i="3"/>
  <c r="AN499" i="3"/>
  <c r="AB328" i="3"/>
  <c r="AZ320" i="3"/>
  <c r="AN404" i="3"/>
  <c r="AE98" i="3"/>
  <c r="AJ135" i="3"/>
  <c r="AJ419" i="3"/>
  <c r="AZ329" i="3"/>
  <c r="AB402" i="3"/>
  <c r="AN107" i="3"/>
  <c r="AB130" i="3"/>
  <c r="AB362" i="3"/>
  <c r="AB334" i="3"/>
  <c r="AN102" i="3"/>
  <c r="AT264" i="3"/>
  <c r="AC319" i="3"/>
  <c r="AP69" i="3"/>
  <c r="AJ199" i="3"/>
  <c r="AT338" i="3"/>
  <c r="AP247" i="3"/>
  <c r="AJ202" i="3"/>
  <c r="AT260" i="3"/>
  <c r="AT407" i="3"/>
  <c r="AK389" i="3"/>
  <c r="AT352" i="3"/>
  <c r="AT479" i="3"/>
  <c r="AK129" i="3"/>
  <c r="AD304" i="3"/>
  <c r="AG100" i="3"/>
  <c r="AV104" i="3"/>
  <c r="AK173" i="3"/>
  <c r="AH214" i="3"/>
  <c r="AD484" i="3"/>
  <c r="AL462" i="3"/>
  <c r="AH167" i="3"/>
  <c r="AL88" i="3"/>
  <c r="AL387" i="3"/>
  <c r="AV392" i="3"/>
  <c r="AG129" i="3"/>
  <c r="AW292" i="3"/>
  <c r="AK248" i="3"/>
  <c r="AH260" i="3"/>
  <c r="AD517" i="3"/>
  <c r="AL124" i="3"/>
  <c r="AL465" i="3"/>
  <c r="AD98" i="3"/>
  <c r="AL153" i="3"/>
  <c r="AL454" i="3"/>
  <c r="AR359" i="3"/>
  <c r="AL154" i="3"/>
  <c r="AR200" i="3"/>
  <c r="AR449" i="3"/>
  <c r="AL380" i="3"/>
  <c r="AR167" i="3"/>
  <c r="AR437" i="3"/>
  <c r="AG525" i="3"/>
  <c r="AW417" i="3"/>
  <c r="AG123" i="3"/>
  <c r="AG533" i="3"/>
  <c r="AY63" i="3"/>
  <c r="AY269" i="3"/>
  <c r="AM470" i="3"/>
  <c r="AY254" i="3"/>
  <c r="AY244" i="3"/>
  <c r="AM249" i="3"/>
  <c r="AM223" i="3"/>
  <c r="AM482" i="3"/>
  <c r="AB313" i="3"/>
  <c r="AB437" i="3"/>
  <c r="AC328" i="3"/>
  <c r="AJ250" i="3"/>
  <c r="AU432" i="3"/>
  <c r="AH50" i="3"/>
  <c r="AL302" i="3"/>
  <c r="AY303" i="3"/>
  <c r="AH285" i="3"/>
  <c r="AN363" i="3"/>
  <c r="AC395" i="3"/>
  <c r="AU399" i="3"/>
  <c r="AJ248" i="3"/>
  <c r="AX65" i="3"/>
  <c r="AS435" i="3"/>
  <c r="AS130" i="3"/>
  <c r="AH190" i="3"/>
  <c r="AK478" i="3"/>
  <c r="AW162" i="3"/>
  <c r="AW362" i="3"/>
  <c r="AH47" i="3"/>
  <c r="AL125" i="3"/>
  <c r="AL287" i="3"/>
  <c r="AZ485" i="3"/>
  <c r="AJ522" i="3"/>
  <c r="AU53" i="3"/>
  <c r="AK69" i="3"/>
  <c r="AH223" i="3"/>
  <c r="AM530" i="3"/>
  <c r="AD489" i="3"/>
  <c r="AW439" i="3"/>
  <c r="AL488" i="3"/>
  <c r="AB275" i="3"/>
  <c r="AZ340" i="3"/>
  <c r="AB445" i="3"/>
  <c r="AB242" i="3"/>
  <c r="AU437" i="3"/>
  <c r="AT192" i="3"/>
  <c r="AJ474" i="3"/>
  <c r="AK138" i="3"/>
  <c r="AW227" i="3"/>
  <c r="AD232" i="3"/>
  <c r="AD367" i="3"/>
  <c r="AG200" i="3"/>
  <c r="AK535" i="3"/>
  <c r="AH283" i="3"/>
  <c r="AD265" i="3"/>
  <c r="AH295" i="3"/>
  <c r="AL234" i="3"/>
  <c r="AW164" i="3"/>
  <c r="AM354" i="3"/>
  <c r="AI217" i="3"/>
  <c r="AB333" i="3"/>
  <c r="AB48" i="3"/>
  <c r="AB51" i="3"/>
  <c r="BC47" i="3" s="1"/>
  <c r="AJ62" i="3"/>
  <c r="AJ362" i="3"/>
  <c r="AK137" i="3"/>
  <c r="AW228" i="3"/>
  <c r="AK140" i="3"/>
  <c r="AD153" i="3"/>
  <c r="AM359" i="3"/>
  <c r="AW364" i="3"/>
  <c r="AD532" i="3"/>
  <c r="AL490" i="3"/>
  <c r="AM68" i="3"/>
  <c r="AB439" i="3"/>
  <c r="AN514" i="3"/>
  <c r="AB272" i="3"/>
  <c r="AB115" i="3"/>
  <c r="AC105" i="3"/>
  <c r="AH188" i="3"/>
  <c r="AH112" i="3"/>
  <c r="AW493" i="3"/>
  <c r="AQ240" i="3"/>
  <c r="AM355" i="3"/>
  <c r="AW64" i="3"/>
  <c r="AK139" i="3"/>
  <c r="AD264" i="3"/>
  <c r="AQ257" i="3"/>
  <c r="AG187" i="3"/>
  <c r="AK479" i="3"/>
  <c r="AD369" i="3"/>
  <c r="AL65" i="3"/>
  <c r="AL305" i="3"/>
  <c r="AQ160" i="3"/>
  <c r="AD370" i="3"/>
  <c r="AM67" i="3"/>
  <c r="AN512" i="3"/>
  <c r="AJ97" i="3"/>
  <c r="AW62" i="3"/>
  <c r="AK217" i="3"/>
  <c r="AY473" i="3"/>
  <c r="AM384" i="3"/>
  <c r="AD234" i="3"/>
  <c r="AD394" i="3"/>
  <c r="AM234" i="3"/>
  <c r="AH437" i="3"/>
  <c r="AZ377" i="3"/>
  <c r="AB382" i="3"/>
  <c r="AN202" i="3"/>
  <c r="AN153" i="3"/>
  <c r="AC162" i="3"/>
  <c r="AU342" i="3"/>
  <c r="AW365" i="3"/>
  <c r="AH114" i="3"/>
  <c r="AD474" i="3"/>
  <c r="AM383" i="3"/>
  <c r="AW63" i="3"/>
  <c r="AK253" i="3"/>
  <c r="AH497" i="3"/>
  <c r="AG188" i="3"/>
  <c r="AK532" i="3"/>
  <c r="AH500" i="3"/>
  <c r="AB50" i="3"/>
  <c r="AB443" i="3"/>
  <c r="AB244" i="3"/>
  <c r="AB58" i="3"/>
  <c r="AU250" i="3"/>
  <c r="AU55" i="3"/>
  <c r="AK220" i="3"/>
  <c r="AQ444" i="3"/>
  <c r="AV163" i="3"/>
  <c r="AW350" i="3"/>
  <c r="AB442" i="3"/>
  <c r="AT347" i="3"/>
  <c r="AJ64" i="3"/>
  <c r="AC200" i="3"/>
  <c r="AW494" i="3"/>
  <c r="AD488" i="3"/>
  <c r="AW245" i="3"/>
  <c r="AH48" i="3"/>
  <c r="AW65" i="3"/>
  <c r="AM382" i="3"/>
  <c r="AO460" i="3"/>
  <c r="AI219" i="3"/>
  <c r="AB438" i="3"/>
  <c r="AN412" i="3"/>
  <c r="AB243" i="3"/>
  <c r="AC280" i="3"/>
  <c r="AC394" i="3"/>
  <c r="AH284" i="3"/>
  <c r="AT228" i="3"/>
  <c r="AM528" i="3"/>
  <c r="AK323" i="3"/>
  <c r="AD368" i="3"/>
  <c r="AH292" i="3"/>
  <c r="AG273" i="3"/>
  <c r="AS120" i="3"/>
  <c r="AM360" i="3"/>
  <c r="AM474" i="3"/>
  <c r="AF173" i="3"/>
  <c r="AF270" i="3"/>
  <c r="AF174" i="3"/>
  <c r="AF410" i="3"/>
  <c r="AF408" i="3"/>
  <c r="AF470" i="3"/>
  <c r="AF320" i="3"/>
  <c r="AF409" i="3"/>
  <c r="AF317" i="3"/>
  <c r="AF89" i="3"/>
  <c r="AF407" i="3"/>
  <c r="AF267" i="3"/>
  <c r="AF469" i="3"/>
  <c r="AF510" i="3"/>
  <c r="AF508" i="3"/>
  <c r="AF268" i="3"/>
  <c r="AF318" i="3"/>
  <c r="AF319" i="3"/>
  <c r="AF255" i="3"/>
  <c r="AF87" i="3"/>
  <c r="AF254" i="3"/>
  <c r="AF90" i="3"/>
  <c r="AF88" i="3"/>
  <c r="AF509" i="3"/>
  <c r="AF253" i="3"/>
  <c r="AF252" i="3"/>
  <c r="AB510" i="3"/>
  <c r="AB498" i="3"/>
  <c r="AT249" i="3"/>
  <c r="AT539" i="3"/>
  <c r="AT179" i="3"/>
  <c r="AU221" i="3"/>
  <c r="BV81" i="3" s="1"/>
  <c r="AU217" i="3"/>
  <c r="AT250" i="3"/>
  <c r="AT176" i="3"/>
  <c r="BU72" i="3" s="1"/>
  <c r="AT175" i="3"/>
  <c r="AM176" i="3"/>
  <c r="BN72" i="3" s="1"/>
  <c r="AM172" i="3"/>
  <c r="AM173" i="3"/>
  <c r="AM174" i="3"/>
  <c r="AZ523" i="3"/>
  <c r="AE273" i="3"/>
  <c r="AJ175" i="3"/>
  <c r="AF499" i="3"/>
  <c r="AN322" i="3"/>
  <c r="AN224" i="3"/>
  <c r="AB182" i="3"/>
  <c r="AB504" i="3"/>
  <c r="AT188" i="3"/>
  <c r="AT514" i="3"/>
  <c r="AP104" i="3"/>
  <c r="AP140" i="3"/>
  <c r="AF182" i="3"/>
  <c r="AF295" i="3"/>
  <c r="AT263" i="3"/>
  <c r="AF498" i="3"/>
  <c r="AP59" i="3"/>
  <c r="AT441" i="3"/>
  <c r="BU125" i="3" s="1"/>
  <c r="AT437" i="3"/>
  <c r="AT346" i="3"/>
  <c r="BU106" i="3" s="1"/>
  <c r="AT345" i="3"/>
  <c r="AT301" i="3"/>
  <c r="BU97" i="3" s="1"/>
  <c r="AT300" i="3"/>
  <c r="AT236" i="3"/>
  <c r="BU84" i="3" s="1"/>
  <c r="AT233" i="3"/>
  <c r="AF324" i="3"/>
  <c r="AJ173" i="3"/>
  <c r="AJ488" i="3"/>
  <c r="AJ108" i="3"/>
  <c r="AF228" i="3"/>
  <c r="AF183" i="3"/>
  <c r="AP156" i="3"/>
  <c r="BQ68" i="3" s="1"/>
  <c r="AP155" i="3"/>
  <c r="AT471" i="3"/>
  <c r="BU131" i="3" s="1"/>
  <c r="AT469" i="3"/>
  <c r="AH489" i="3"/>
  <c r="AM316" i="3"/>
  <c r="BN100" i="3" s="1"/>
  <c r="AM315" i="3"/>
  <c r="AM312" i="3"/>
  <c r="AB500" i="3"/>
  <c r="AB232" i="3"/>
  <c r="AB152" i="3"/>
  <c r="AB235" i="3"/>
  <c r="AP138" i="3"/>
  <c r="AJ346" i="3"/>
  <c r="BK106" i="3" s="1"/>
  <c r="AJ344" i="3"/>
  <c r="AH147" i="3"/>
  <c r="AF230" i="3"/>
  <c r="AM130" i="3"/>
  <c r="AH148" i="3"/>
  <c r="AM127" i="3"/>
  <c r="AW416" i="3"/>
  <c r="BX120" i="3" s="1"/>
  <c r="AW412" i="3"/>
  <c r="AW413" i="3"/>
  <c r="AW414" i="3"/>
  <c r="AW466" i="3"/>
  <c r="BX130" i="3" s="1"/>
  <c r="AW464" i="3"/>
  <c r="AW462" i="3"/>
  <c r="AW371" i="3"/>
  <c r="BX111" i="3" s="1"/>
  <c r="AW370" i="3"/>
  <c r="AW368" i="3"/>
  <c r="AW331" i="3"/>
  <c r="BX103" i="3" s="1"/>
  <c r="AW329" i="3"/>
  <c r="AW276" i="3"/>
  <c r="BX92" i="3" s="1"/>
  <c r="AW274" i="3"/>
  <c r="AW275" i="3"/>
  <c r="AW211" i="3"/>
  <c r="BX79" i="3" s="1"/>
  <c r="AW210" i="3"/>
  <c r="AW146" i="3"/>
  <c r="BX66" i="3" s="1"/>
  <c r="AW143" i="3"/>
  <c r="AW145" i="3"/>
  <c r="AW144" i="3"/>
  <c r="AW142" i="3"/>
  <c r="AW106" i="3"/>
  <c r="BX58" i="3" s="1"/>
  <c r="AW105" i="3"/>
  <c r="AW104" i="3"/>
  <c r="AP211" i="3"/>
  <c r="BQ79" i="3" s="1"/>
  <c r="AP207" i="3"/>
  <c r="AE48" i="3"/>
  <c r="AT360" i="3"/>
  <c r="AE177" i="3"/>
  <c r="AT273" i="3"/>
  <c r="AF323" i="3"/>
  <c r="AP209" i="3"/>
  <c r="AF385" i="3"/>
  <c r="AH418" i="3"/>
  <c r="AF93" i="3"/>
  <c r="AP102" i="3"/>
  <c r="AH197" i="3"/>
  <c r="AD292" i="3"/>
  <c r="AD294" i="3"/>
  <c r="AD206" i="3"/>
  <c r="BE78" i="3" s="1"/>
  <c r="AD204" i="3"/>
  <c r="AD203" i="3"/>
  <c r="AD158" i="3"/>
  <c r="AD159" i="3"/>
  <c r="AF94" i="3"/>
  <c r="AB145" i="3"/>
  <c r="AB440" i="3"/>
  <c r="AB315" i="3"/>
  <c r="AF229" i="3"/>
  <c r="AT248" i="3"/>
  <c r="AF294" i="3"/>
  <c r="AT275" i="3"/>
  <c r="AP344" i="3"/>
  <c r="AF185" i="3"/>
  <c r="AT63" i="3"/>
  <c r="AF384" i="3"/>
  <c r="AT515" i="3"/>
  <c r="AF227" i="3"/>
  <c r="AP262" i="3"/>
  <c r="AB185" i="3"/>
  <c r="AM326" i="3"/>
  <c r="BN102" i="3" s="1"/>
  <c r="AM325" i="3"/>
  <c r="AB509" i="3"/>
  <c r="AZ278" i="3"/>
  <c r="AZ160" i="3"/>
  <c r="AB70" i="3"/>
  <c r="AB259" i="3"/>
  <c r="AC470" i="3"/>
  <c r="AF184" i="3"/>
  <c r="AF325" i="3"/>
  <c r="AP390" i="3"/>
  <c r="AP388" i="3"/>
  <c r="AT311" i="3"/>
  <c r="BU99" i="3" s="1"/>
  <c r="AT309" i="3"/>
  <c r="AD87" i="3"/>
  <c r="AM511" i="3"/>
  <c r="BN139" i="3" s="1"/>
  <c r="AM509" i="3"/>
  <c r="AF486" i="3"/>
  <c r="BG134" i="3" s="1"/>
  <c r="AF482" i="3"/>
  <c r="AB260" i="3"/>
  <c r="AE89" i="3"/>
  <c r="AE524" i="3"/>
  <c r="AB497" i="3"/>
  <c r="AB282" i="3"/>
  <c r="AB119" i="3"/>
  <c r="AZ307" i="3"/>
  <c r="AB419" i="3"/>
  <c r="AB472" i="3"/>
  <c r="AO275" i="3"/>
  <c r="AP137" i="3"/>
  <c r="AU64" i="3"/>
  <c r="AF383" i="3"/>
  <c r="AF484" i="3"/>
  <c r="AU433" i="3"/>
  <c r="AP297" i="3"/>
  <c r="AF382" i="3"/>
  <c r="AU327" i="3"/>
  <c r="AX292" i="3"/>
  <c r="AL416" i="3"/>
  <c r="BM120" i="3" s="1"/>
  <c r="AL413" i="3"/>
  <c r="AL414" i="3"/>
  <c r="AL321" i="3"/>
  <c r="BM101" i="3" s="1"/>
  <c r="AL320" i="3"/>
  <c r="AL231" i="3"/>
  <c r="BM83" i="3" s="1"/>
  <c r="AL230" i="3"/>
  <c r="AL211" i="3"/>
  <c r="BM79" i="3" s="1"/>
  <c r="AL209" i="3"/>
  <c r="AL208" i="3"/>
  <c r="AL116" i="3"/>
  <c r="BM60" i="3" s="1"/>
  <c r="AL112" i="3"/>
  <c r="AM510" i="3"/>
  <c r="AM496" i="3"/>
  <c r="BN136" i="3" s="1"/>
  <c r="AM494" i="3"/>
  <c r="AM493" i="3"/>
  <c r="AM301" i="3"/>
  <c r="BN97" i="3" s="1"/>
  <c r="AM300" i="3"/>
  <c r="AM298" i="3"/>
  <c r="AM131" i="3"/>
  <c r="BN63" i="3" s="1"/>
  <c r="AM128" i="3"/>
  <c r="AB184" i="3"/>
  <c r="AB183" i="3"/>
  <c r="AB195" i="3"/>
  <c r="AB278" i="3"/>
  <c r="AE209" i="3"/>
  <c r="AE462" i="3"/>
  <c r="AN498" i="3"/>
  <c r="AZ337" i="3"/>
  <c r="AE277" i="3"/>
  <c r="AB258" i="3"/>
  <c r="AN312" i="3"/>
  <c r="AO499" i="3"/>
  <c r="AN188" i="3"/>
  <c r="AB118" i="3"/>
  <c r="AB269" i="3"/>
  <c r="AN294" i="3"/>
  <c r="AB274" i="3"/>
  <c r="AE250" i="3"/>
  <c r="AZ388" i="3"/>
  <c r="AB462" i="3"/>
  <c r="AE528" i="3"/>
  <c r="AO317" i="3"/>
  <c r="AJ490" i="3"/>
  <c r="AZ157" i="3"/>
  <c r="AN57" i="3"/>
  <c r="AB112" i="3"/>
  <c r="AB327" i="3"/>
  <c r="AB488" i="3"/>
  <c r="AB158" i="3"/>
  <c r="AO79" i="3"/>
  <c r="AB343" i="3"/>
  <c r="AB192" i="3"/>
  <c r="AB384" i="3"/>
  <c r="AJ122" i="3"/>
  <c r="AU235" i="3"/>
  <c r="AP139" i="3"/>
  <c r="AF497" i="3"/>
  <c r="AU74" i="3"/>
  <c r="AJ223" i="3"/>
  <c r="AU396" i="3"/>
  <c r="BV116" i="3" s="1"/>
  <c r="AU395" i="3"/>
  <c r="AT489" i="3"/>
  <c r="AT474" i="3"/>
  <c r="AF292" i="3"/>
  <c r="AT212" i="3"/>
  <c r="AT197" i="3"/>
  <c r="AT54" i="3"/>
  <c r="AF92" i="3"/>
  <c r="AF500" i="3"/>
  <c r="AW328" i="3"/>
  <c r="AR506" i="3"/>
  <c r="BS138" i="3" s="1"/>
  <c r="AR502" i="3"/>
  <c r="AR504" i="3"/>
  <c r="AR491" i="3"/>
  <c r="BS135" i="3" s="1"/>
  <c r="AR487" i="3"/>
  <c r="AR488" i="3"/>
  <c r="AR490" i="3"/>
  <c r="AR489" i="3"/>
  <c r="AR436" i="3"/>
  <c r="BS124" i="3" s="1"/>
  <c r="AR435" i="3"/>
  <c r="AR433" i="3"/>
  <c r="AR434" i="3"/>
  <c r="AR356" i="3"/>
  <c r="BS108" i="3" s="1"/>
  <c r="AR352" i="3"/>
  <c r="AR353" i="3"/>
  <c r="AR354" i="3"/>
  <c r="AR276" i="3"/>
  <c r="BS92" i="3" s="1"/>
  <c r="AR275" i="3"/>
  <c r="AR273" i="3"/>
  <c r="AR274" i="3"/>
  <c r="AR236" i="3"/>
  <c r="BS84" i="3" s="1"/>
  <c r="AR232" i="3"/>
  <c r="AR176" i="3"/>
  <c r="BS72" i="3" s="1"/>
  <c r="AR174" i="3"/>
  <c r="AR173" i="3"/>
  <c r="AR172" i="3"/>
  <c r="AR91" i="3"/>
  <c r="BS55" i="3" s="1"/>
  <c r="AR89" i="3"/>
  <c r="AR90" i="3"/>
  <c r="AR87" i="3"/>
  <c r="AG446" i="3"/>
  <c r="BH126" i="3" s="1"/>
  <c r="AG445" i="3"/>
  <c r="AG426" i="3"/>
  <c r="BH122" i="3" s="1"/>
  <c r="AG422" i="3"/>
  <c r="AG423" i="3"/>
  <c r="AG331" i="3"/>
  <c r="BH103" i="3" s="1"/>
  <c r="AG330" i="3"/>
  <c r="AG291" i="3"/>
  <c r="BH95" i="3" s="1"/>
  <c r="AG289" i="3"/>
  <c r="AG288" i="3"/>
  <c r="AG191" i="3"/>
  <c r="BH75" i="3" s="1"/>
  <c r="AG190" i="3"/>
  <c r="AG81" i="3"/>
  <c r="BH53" i="3" s="1"/>
  <c r="AG78" i="3"/>
  <c r="AP346" i="3"/>
  <c r="BQ106" i="3" s="1"/>
  <c r="AP342" i="3"/>
  <c r="AB280" i="3"/>
  <c r="AB194" i="3"/>
  <c r="AB193" i="3"/>
  <c r="AF293" i="3"/>
  <c r="AU220" i="3"/>
  <c r="AJ277" i="3"/>
  <c r="AP357" i="3"/>
  <c r="AT512" i="3"/>
  <c r="AT187" i="3"/>
  <c r="AT503" i="3"/>
  <c r="AT262" i="3"/>
  <c r="AF322" i="3"/>
  <c r="AT521" i="3"/>
  <c r="BU141" i="3" s="1"/>
  <c r="AT519" i="3"/>
  <c r="AH513" i="3"/>
  <c r="AM126" i="3"/>
  <c r="BN62" i="3" s="1"/>
  <c r="AM125" i="3"/>
  <c r="AM124" i="3"/>
  <c r="AZ83" i="3"/>
  <c r="AJ110" i="3"/>
  <c r="AN113" i="3"/>
  <c r="AF95" i="3"/>
  <c r="AJ409" i="3"/>
  <c r="AJ408" i="3"/>
  <c r="AJ233" i="3"/>
  <c r="AJ235" i="3"/>
  <c r="AU504" i="3"/>
  <c r="AT274" i="3"/>
  <c r="AT371" i="3"/>
  <c r="BU111" i="3" s="1"/>
  <c r="AT367" i="3"/>
  <c r="AT211" i="3"/>
  <c r="BU79" i="3" s="1"/>
  <c r="AT207" i="3"/>
  <c r="AF483" i="3"/>
  <c r="AH330" i="3"/>
  <c r="AM313" i="3"/>
  <c r="AL229" i="3"/>
  <c r="AY321" i="3"/>
  <c r="BZ101" i="3" s="1"/>
  <c r="AY317" i="3"/>
  <c r="AY306" i="3"/>
  <c r="BZ98" i="3" s="1"/>
  <c r="AY304" i="3"/>
  <c r="AY206" i="3"/>
  <c r="BZ78" i="3" s="1"/>
  <c r="AY205" i="3"/>
  <c r="AY204" i="3"/>
  <c r="AY121" i="3"/>
  <c r="BZ61" i="3" s="1"/>
  <c r="AY119" i="3"/>
  <c r="AY117" i="3"/>
  <c r="AY56" i="3"/>
  <c r="BZ48" i="3" s="1"/>
  <c r="AY52" i="3"/>
  <c r="AL84" i="3"/>
  <c r="AR320" i="3"/>
  <c r="AM513" i="3"/>
  <c r="AM517" i="3"/>
  <c r="AM520" i="3"/>
  <c r="AH110" i="3"/>
  <c r="AD508" i="3"/>
  <c r="AH457" i="3"/>
  <c r="AH169" i="3"/>
  <c r="AW69" i="3"/>
  <c r="AD458" i="3"/>
  <c r="AD115" i="3"/>
  <c r="AR495" i="3"/>
  <c r="AG167" i="3"/>
  <c r="AM364" i="3"/>
  <c r="AM394" i="3"/>
  <c r="AD518" i="3"/>
  <c r="AR158" i="3"/>
  <c r="AR448" i="3"/>
  <c r="AM369" i="3"/>
  <c r="AM415" i="3"/>
  <c r="AK70" i="3"/>
  <c r="AK164" i="3"/>
  <c r="AT223" i="3"/>
  <c r="AD360" i="3"/>
  <c r="AV98" i="3"/>
  <c r="AV538" i="3"/>
  <c r="AK104" i="3"/>
  <c r="AH70" i="3"/>
  <c r="AH362" i="3"/>
  <c r="AD72" i="3"/>
  <c r="AK133" i="3"/>
  <c r="AL182" i="3"/>
  <c r="AK165" i="3"/>
  <c r="AL340" i="3"/>
  <c r="AK179" i="3"/>
  <c r="AH414" i="3"/>
  <c r="AD162" i="3"/>
  <c r="AR479" i="3"/>
  <c r="AL203" i="3"/>
  <c r="AL487" i="3"/>
  <c r="AR374" i="3"/>
  <c r="AR382" i="3"/>
  <c r="AL189" i="3"/>
  <c r="AR310" i="3"/>
  <c r="AG302" i="3"/>
  <c r="AW449" i="3"/>
  <c r="AR345" i="3"/>
  <c r="AG237" i="3"/>
  <c r="AW332" i="3"/>
  <c r="AG355" i="3"/>
  <c r="AM47" i="3"/>
  <c r="AY200" i="3"/>
  <c r="AY515" i="3"/>
  <c r="AM514" i="3"/>
  <c r="AY208" i="3"/>
  <c r="AY457" i="3"/>
  <c r="AM525" i="3"/>
  <c r="AM378" i="3"/>
  <c r="AM54" i="3"/>
  <c r="AM193" i="3"/>
  <c r="AU488" i="3"/>
  <c r="AP473" i="3"/>
  <c r="AP474" i="3"/>
  <c r="AP392" i="3"/>
  <c r="AP395" i="3"/>
  <c r="AP393" i="3"/>
  <c r="AP131" i="3"/>
  <c r="BQ63" i="3" s="1"/>
  <c r="AP127" i="3"/>
  <c r="AT461" i="3"/>
  <c r="BU129" i="3" s="1"/>
  <c r="AT459" i="3"/>
  <c r="AT466" i="3"/>
  <c r="BU130" i="3" s="1"/>
  <c r="AT464" i="3"/>
  <c r="AT321" i="3"/>
  <c r="BU101" i="3" s="1"/>
  <c r="AT318" i="3"/>
  <c r="AT320" i="3"/>
  <c r="AT286" i="3"/>
  <c r="BU94" i="3" s="1"/>
  <c r="AT285" i="3"/>
  <c r="AT282" i="3"/>
  <c r="AT186" i="3"/>
  <c r="BU74" i="3" s="1"/>
  <c r="AT185" i="3"/>
  <c r="AT131" i="3"/>
  <c r="BU63" i="3" s="1"/>
  <c r="AT129" i="3"/>
  <c r="AT101" i="3"/>
  <c r="BU57" i="3" s="1"/>
  <c r="AT99" i="3"/>
  <c r="AT100" i="3"/>
  <c r="AB490" i="3"/>
  <c r="AP125" i="3"/>
  <c r="AZ87" i="3"/>
  <c r="AZ398" i="3"/>
  <c r="AN493" i="3"/>
  <c r="AB487" i="3"/>
  <c r="AE194" i="3"/>
  <c r="AN302" i="3"/>
  <c r="AB428" i="3"/>
  <c r="AN160" i="3"/>
  <c r="AB455" i="3"/>
  <c r="AB452" i="3"/>
  <c r="AB180" i="3"/>
  <c r="AB310" i="3"/>
  <c r="AB132" i="3"/>
  <c r="AB139" i="3"/>
  <c r="AC141" i="3"/>
  <c r="BD65" i="3" s="1"/>
  <c r="AC138" i="3"/>
  <c r="AU94" i="3"/>
  <c r="AP145" i="3"/>
  <c r="AT456" i="3"/>
  <c r="BU128" i="3" s="1"/>
  <c r="AT455" i="3"/>
  <c r="AT451" i="3"/>
  <c r="BU127" i="3" s="1"/>
  <c r="AT450" i="3"/>
  <c r="AT416" i="3"/>
  <c r="BU120" i="3" s="1"/>
  <c r="AT415" i="3"/>
  <c r="AT412" i="3"/>
  <c r="AT413" i="3"/>
  <c r="AT316" i="3"/>
  <c r="BU100" i="3" s="1"/>
  <c r="AT314" i="3"/>
  <c r="AT166" i="3"/>
  <c r="BU70" i="3" s="1"/>
  <c r="AT162" i="3"/>
  <c r="AT163" i="3"/>
  <c r="AT130" i="3"/>
  <c r="AP176" i="3"/>
  <c r="BQ72" i="3" s="1"/>
  <c r="AP172" i="3"/>
  <c r="AN128" i="3"/>
  <c r="AN368" i="3"/>
  <c r="AB407" i="3"/>
  <c r="AB218" i="3"/>
  <c r="AI438" i="3"/>
  <c r="AB125" i="3"/>
  <c r="AN225" i="3"/>
  <c r="AB453" i="3"/>
  <c r="AB474" i="3"/>
  <c r="AB268" i="3"/>
  <c r="AB388" i="3"/>
  <c r="AP243" i="3"/>
  <c r="AT398" i="3"/>
  <c r="AX136" i="3"/>
  <c r="BY64" i="3" s="1"/>
  <c r="AX135" i="3"/>
  <c r="AN370" i="3"/>
  <c r="AZ270" i="3"/>
  <c r="AB149" i="3"/>
  <c r="AB97" i="3"/>
  <c r="AB179" i="3"/>
  <c r="AB75" i="3"/>
  <c r="AB303" i="3"/>
  <c r="AB390" i="3"/>
  <c r="AB123" i="3"/>
  <c r="AN303" i="3"/>
  <c r="AB100" i="3"/>
  <c r="AB108" i="3"/>
  <c r="AB308" i="3"/>
  <c r="AT400" i="3"/>
  <c r="AC289" i="3"/>
  <c r="AU373" i="3"/>
  <c r="AO150" i="3"/>
  <c r="AP130" i="3"/>
  <c r="AP126" i="3"/>
  <c r="BQ62" i="3" s="1"/>
  <c r="AP124" i="3"/>
  <c r="AU501" i="3"/>
  <c r="BV137" i="3" s="1"/>
  <c r="AU497" i="3"/>
  <c r="AE114" i="3"/>
  <c r="AJ275" i="3"/>
  <c r="AB478" i="3"/>
  <c r="AZ98" i="3"/>
  <c r="AZ443" i="3"/>
  <c r="AB73" i="3"/>
  <c r="AN139" i="3"/>
  <c r="AB392" i="3"/>
  <c r="AB143" i="3"/>
  <c r="AB188" i="3"/>
  <c r="AT465" i="3"/>
  <c r="AP224" i="3"/>
  <c r="AC456" i="3"/>
  <c r="BD128" i="3" s="1"/>
  <c r="AC454" i="3"/>
  <c r="AC266" i="3"/>
  <c r="BD90" i="3" s="1"/>
  <c r="AC265" i="3"/>
  <c r="AU288" i="3"/>
  <c r="AJ81" i="3"/>
  <c r="BK53" i="3" s="1"/>
  <c r="AJ78" i="3"/>
  <c r="AN68" i="3"/>
  <c r="AB361" i="3"/>
  <c r="BC109" i="3" s="1"/>
  <c r="AB357" i="3"/>
  <c r="AU141" i="3"/>
  <c r="BV65" i="3" s="1"/>
  <c r="AU137" i="3"/>
  <c r="AB135" i="3"/>
  <c r="AN174" i="3"/>
  <c r="AB142" i="3"/>
  <c r="AE440" i="3"/>
  <c r="AI533" i="3"/>
  <c r="AZ249" i="3"/>
  <c r="AB387" i="3"/>
  <c r="AO177" i="3"/>
  <c r="AB189" i="3"/>
  <c r="AE363" i="3"/>
  <c r="AZ453" i="3"/>
  <c r="AB147" i="3"/>
  <c r="AI325" i="3"/>
  <c r="AB212" i="3"/>
  <c r="AO99" i="3"/>
  <c r="AB418" i="3"/>
  <c r="AB223" i="3"/>
  <c r="AT457" i="3"/>
  <c r="AU152" i="3"/>
  <c r="AU445" i="3"/>
  <c r="AP222" i="3"/>
  <c r="AJ415" i="3"/>
  <c r="AJ506" i="3"/>
  <c r="BK138" i="3" s="1"/>
  <c r="AJ504" i="3"/>
  <c r="AJ306" i="3"/>
  <c r="BK98" i="3" s="1"/>
  <c r="AJ302" i="3"/>
  <c r="AJ216" i="3"/>
  <c r="BK80" i="3" s="1"/>
  <c r="AJ213" i="3"/>
  <c r="AJ80" i="3"/>
  <c r="AQ139" i="3"/>
  <c r="AQ138" i="3"/>
  <c r="AQ94" i="3"/>
  <c r="AQ93" i="3"/>
  <c r="AZ385" i="3"/>
  <c r="AZ185" i="3"/>
  <c r="AB95" i="3"/>
  <c r="AO178" i="3"/>
  <c r="AE439" i="3"/>
  <c r="AI222" i="3"/>
  <c r="AB86" i="3"/>
  <c r="BC54" i="3" s="1"/>
  <c r="AB82" i="3"/>
  <c r="AB92" i="3"/>
  <c r="AU289" i="3"/>
  <c r="AU444" i="3"/>
  <c r="AP242" i="3"/>
  <c r="AC86" i="3"/>
  <c r="BD54" i="3" s="1"/>
  <c r="AC84" i="3"/>
  <c r="AU489" i="3"/>
  <c r="AU266" i="3"/>
  <c r="BV90" i="3" s="1"/>
  <c r="AU265" i="3"/>
  <c r="AU171" i="3"/>
  <c r="BV71" i="3" s="1"/>
  <c r="AU168" i="3"/>
  <c r="AP244" i="3"/>
  <c r="AJ196" i="3"/>
  <c r="BK76" i="3" s="1"/>
  <c r="AJ194" i="3"/>
  <c r="AJ121" i="3"/>
  <c r="BK61" i="3" s="1"/>
  <c r="AJ120" i="3"/>
  <c r="AT536" i="3"/>
  <c r="BU144" i="3" s="1"/>
  <c r="AT535" i="3"/>
  <c r="AT533" i="3"/>
  <c r="AT396" i="3"/>
  <c r="BU116" i="3" s="1"/>
  <c r="AT394" i="3"/>
  <c r="AT393" i="3"/>
  <c r="AT386" i="3"/>
  <c r="BU114" i="3" s="1"/>
  <c r="AT385" i="3"/>
  <c r="AT206" i="3"/>
  <c r="BU78" i="3" s="1"/>
  <c r="AT204" i="3"/>
  <c r="AT106" i="3"/>
  <c r="BU58" i="3" s="1"/>
  <c r="AT105" i="3"/>
  <c r="AP306" i="3"/>
  <c r="BQ98" i="3" s="1"/>
  <c r="AP303" i="3"/>
  <c r="AP302" i="3"/>
  <c r="AP380" i="3"/>
  <c r="AB89" i="3"/>
  <c r="AJ512" i="3"/>
  <c r="AN369" i="3"/>
  <c r="AN367" i="3"/>
  <c r="AZ448" i="3"/>
  <c r="AB103" i="3"/>
  <c r="AZ195" i="3"/>
  <c r="AJ272" i="3"/>
  <c r="AZ114" i="3"/>
  <c r="AZ419" i="3"/>
  <c r="AN273" i="3"/>
  <c r="AE452" i="3"/>
  <c r="AZ187" i="3"/>
  <c r="AN375" i="3"/>
  <c r="AB323" i="3"/>
  <c r="AB84" i="3"/>
  <c r="AO51" i="3"/>
  <c r="BP47" i="3" s="1"/>
  <c r="AO47" i="3"/>
  <c r="AO441" i="3"/>
  <c r="BP125" i="3" s="1"/>
  <c r="AO438" i="3"/>
  <c r="AB213" i="3"/>
  <c r="AB297" i="3"/>
  <c r="AB298" i="3"/>
  <c r="AB317" i="3"/>
  <c r="AC309" i="3"/>
  <c r="AU537" i="3"/>
  <c r="AJ518" i="3"/>
  <c r="AT317" i="3"/>
  <c r="AJ205" i="3"/>
  <c r="AJ469" i="3"/>
  <c r="AT102" i="3"/>
  <c r="AU511" i="3"/>
  <c r="BV139" i="3" s="1"/>
  <c r="AU507" i="3"/>
  <c r="AU276" i="3"/>
  <c r="BV92" i="3" s="1"/>
  <c r="AU274" i="3"/>
  <c r="AU143" i="3"/>
  <c r="AP268" i="3"/>
  <c r="AJ443" i="3"/>
  <c r="AP356" i="3"/>
  <c r="BQ108" i="3" s="1"/>
  <c r="AP353" i="3"/>
  <c r="AI265" i="3"/>
  <c r="AB93" i="3"/>
  <c r="AB224" i="3"/>
  <c r="AB144" i="3"/>
  <c r="AI54" i="3"/>
  <c r="AE485" i="3"/>
  <c r="AO97" i="3"/>
  <c r="AZ439" i="3"/>
  <c r="AI153" i="3"/>
  <c r="AN309" i="3"/>
  <c r="AB358" i="3"/>
  <c r="AB110" i="3"/>
  <c r="AB124" i="3"/>
  <c r="AN250" i="3"/>
  <c r="AB420" i="3"/>
  <c r="AJ486" i="3"/>
  <c r="BK134" i="3" s="1"/>
  <c r="AJ483" i="3"/>
  <c r="AJ271" i="3"/>
  <c r="BK91" i="3" s="1"/>
  <c r="AJ267" i="3"/>
  <c r="AJ104" i="3"/>
  <c r="AJ102" i="3"/>
  <c r="AT399" i="3"/>
  <c r="AP219" i="3"/>
  <c r="AP401" i="3"/>
  <c r="BQ117" i="3" s="1"/>
  <c r="AP398" i="3"/>
  <c r="AP101" i="3"/>
  <c r="BQ57" i="3" s="1"/>
  <c r="AP98" i="3"/>
  <c r="AX430" i="3"/>
  <c r="AX429" i="3"/>
  <c r="AX152" i="3"/>
  <c r="AX154" i="3"/>
  <c r="AB191" i="3"/>
  <c r="BC75" i="3" s="1"/>
  <c r="AB190" i="3"/>
  <c r="AB94" i="3"/>
  <c r="AE483" i="3"/>
  <c r="AN479" i="3"/>
  <c r="AE249" i="3"/>
  <c r="AB359" i="3"/>
  <c r="AE179" i="3"/>
  <c r="AI69" i="3"/>
  <c r="AN60" i="3"/>
  <c r="AN305" i="3"/>
  <c r="AI144" i="3"/>
  <c r="AZ213" i="3"/>
  <c r="AN155" i="3"/>
  <c r="AN458" i="3"/>
  <c r="AN525" i="3"/>
  <c r="AB417" i="3"/>
  <c r="AO149" i="3"/>
  <c r="AN53" i="3"/>
  <c r="AB389" i="3"/>
  <c r="AB319" i="3"/>
  <c r="AB273" i="3"/>
  <c r="AN335" i="3"/>
  <c r="AB236" i="3"/>
  <c r="BC84" i="3" s="1"/>
  <c r="AB234" i="3"/>
  <c r="AJ278" i="3"/>
  <c r="AJ204" i="3"/>
  <c r="AP324" i="3"/>
  <c r="AT463" i="3"/>
  <c r="AU530" i="3"/>
  <c r="AJ482" i="3"/>
  <c r="AT453" i="3"/>
  <c r="AT202" i="3"/>
  <c r="AT183" i="3"/>
  <c r="AP416" i="3"/>
  <c r="BQ120" i="3" s="1"/>
  <c r="AP412" i="3"/>
  <c r="AP365" i="3"/>
  <c r="AP364" i="3"/>
  <c r="AP193" i="3"/>
  <c r="AP195" i="3"/>
  <c r="AP220" i="3"/>
  <c r="AQ334" i="3"/>
  <c r="AV97" i="3"/>
  <c r="AT189" i="3"/>
  <c r="AV100" i="3"/>
  <c r="AY394" i="3"/>
  <c r="AV327" i="3"/>
  <c r="AV99" i="3"/>
  <c r="AV210" i="3"/>
  <c r="AU473" i="3"/>
  <c r="AP509" i="3"/>
  <c r="AD118" i="3"/>
  <c r="AL437" i="3"/>
  <c r="AK493" i="3"/>
  <c r="AH333" i="3"/>
  <c r="AQ129" i="3"/>
  <c r="AK228" i="3"/>
  <c r="AH490" i="3"/>
  <c r="AR467" i="3"/>
  <c r="AL135" i="3"/>
  <c r="AR412" i="3"/>
  <c r="AL74" i="3"/>
  <c r="AG255" i="3"/>
  <c r="AW438" i="3"/>
  <c r="AR57" i="3"/>
  <c r="AV500" i="3"/>
  <c r="AW153" i="3"/>
  <c r="AR204" i="3"/>
  <c r="AV209" i="3"/>
  <c r="AG270" i="3"/>
  <c r="AG509" i="3"/>
  <c r="AR143" i="3"/>
  <c r="AF300" i="3"/>
  <c r="AM275" i="3"/>
  <c r="AM182" i="3"/>
  <c r="AM480" i="3"/>
  <c r="AY220" i="3"/>
  <c r="AS73" i="3"/>
  <c r="AK324" i="3"/>
  <c r="AR514" i="3"/>
  <c r="AK267" i="3"/>
  <c r="AG294" i="3"/>
  <c r="AH219" i="3"/>
  <c r="AR94" i="3"/>
  <c r="AR277" i="3"/>
  <c r="AL223" i="3"/>
  <c r="AW165" i="3"/>
  <c r="AR134" i="3"/>
  <c r="AR452" i="3"/>
  <c r="AV375" i="3"/>
  <c r="AW440" i="3"/>
  <c r="AR298" i="3"/>
  <c r="AF157" i="3"/>
  <c r="AY445" i="3"/>
  <c r="AM402" i="3"/>
  <c r="AY113" i="3"/>
  <c r="AY294" i="3"/>
  <c r="AM479" i="3"/>
  <c r="AY232" i="3"/>
  <c r="AY195" i="3"/>
  <c r="AT439" i="3"/>
  <c r="AT180" i="3"/>
  <c r="AK414" i="3"/>
  <c r="AV250" i="3"/>
  <c r="AH60" i="3"/>
  <c r="AD282" i="3"/>
  <c r="AH478" i="3"/>
  <c r="AD285" i="3"/>
  <c r="AV135" i="3"/>
  <c r="AV498" i="3"/>
  <c r="AL268" i="3"/>
  <c r="AL50" i="3"/>
  <c r="AR117" i="3"/>
  <c r="AR257" i="3"/>
  <c r="AR78" i="3"/>
  <c r="AR414" i="3"/>
  <c r="AW348" i="3"/>
  <c r="AR59" i="3"/>
  <c r="AL213" i="3"/>
  <c r="AG103" i="3"/>
  <c r="AG309" i="3"/>
  <c r="AW219" i="3"/>
  <c r="AV499" i="3"/>
  <c r="AW437" i="3"/>
  <c r="AG282" i="3"/>
  <c r="AG417" i="3"/>
  <c r="AY293" i="3"/>
  <c r="AM235" i="3"/>
  <c r="AY250" i="3"/>
  <c r="AY374" i="3"/>
  <c r="AH419" i="3"/>
  <c r="AL108" i="3"/>
  <c r="AL310" i="3"/>
  <c r="AK415" i="3"/>
  <c r="AR453" i="3"/>
  <c r="AL398" i="3"/>
  <c r="AR255" i="3"/>
  <c r="AL173" i="3"/>
  <c r="AL347" i="3"/>
  <c r="AG523" i="3"/>
  <c r="AR280" i="3"/>
  <c r="AR534" i="3"/>
  <c r="AR135" i="3"/>
  <c r="AV507" i="3"/>
  <c r="AW474" i="3"/>
  <c r="AM472" i="3"/>
  <c r="AF179" i="3"/>
  <c r="AY362" i="3"/>
  <c r="AM352" i="3"/>
  <c r="AY364" i="3"/>
  <c r="AY482" i="3"/>
  <c r="AM242" i="3"/>
  <c r="AY95" i="3"/>
  <c r="AY354" i="3"/>
  <c r="AJ198" i="3"/>
  <c r="AJ394" i="3"/>
  <c r="AJ260" i="3"/>
  <c r="AP317" i="3"/>
  <c r="AJ93" i="3"/>
  <c r="AT527" i="3"/>
  <c r="AT64" i="3"/>
  <c r="AX240" i="3"/>
  <c r="AV273" i="3"/>
  <c r="AX175" i="3"/>
  <c r="AL118" i="3"/>
  <c r="AK507" i="3"/>
  <c r="AV132" i="3"/>
  <c r="AH57" i="3"/>
  <c r="AL284" i="3"/>
  <c r="AR124" i="3"/>
  <c r="AR258" i="3"/>
  <c r="AL359" i="3"/>
  <c r="AG97" i="3"/>
  <c r="AW307" i="3"/>
  <c r="AK67" i="3"/>
  <c r="AH338" i="3"/>
  <c r="AR278" i="3"/>
  <c r="AL267" i="3"/>
  <c r="AL438" i="3"/>
  <c r="AR260" i="3"/>
  <c r="AR202" i="3"/>
  <c r="AR475" i="3"/>
  <c r="AG128" i="3"/>
  <c r="AM477" i="3"/>
  <c r="AL473" i="3"/>
  <c r="AY155" i="3"/>
  <c r="AK490" i="3"/>
  <c r="AV508" i="3"/>
  <c r="AV179" i="3"/>
  <c r="AL363" i="3"/>
  <c r="AL222" i="3"/>
  <c r="AR120" i="3"/>
  <c r="AH58" i="3"/>
  <c r="AR397" i="3"/>
  <c r="AR474" i="3"/>
  <c r="AL283" i="3"/>
  <c r="AL439" i="3"/>
  <c r="AR62" i="3"/>
  <c r="AR400" i="3"/>
  <c r="AW290" i="3"/>
  <c r="AG364" i="3"/>
  <c r="AM473" i="3"/>
  <c r="AW289" i="3"/>
  <c r="AM274" i="3"/>
  <c r="AY173" i="3"/>
  <c r="AY408" i="3"/>
  <c r="AM243" i="3"/>
  <c r="AY365" i="3"/>
  <c r="AY274" i="3"/>
  <c r="AM433" i="3"/>
  <c r="AM492" i="3"/>
  <c r="AM184" i="3"/>
  <c r="AJ492" i="3"/>
  <c r="AJ337" i="3"/>
  <c r="AK213" i="3"/>
  <c r="AU62" i="3"/>
  <c r="AV272" i="3"/>
  <c r="AQ457" i="3"/>
  <c r="AL523" i="3"/>
  <c r="AV177" i="3"/>
  <c r="AV509" i="3"/>
  <c r="AH163" i="3"/>
  <c r="AL350" i="3"/>
  <c r="AR118" i="3"/>
  <c r="AH394" i="3"/>
  <c r="AR95" i="3"/>
  <c r="AG155" i="3"/>
  <c r="AW120" i="3"/>
  <c r="AW243" i="3"/>
  <c r="AG348" i="3"/>
  <c r="AW363" i="3"/>
  <c r="AW538" i="3"/>
  <c r="AR498" i="3"/>
  <c r="AM84" i="3"/>
  <c r="AM197" i="3"/>
  <c r="AY114" i="3"/>
  <c r="AY407" i="3"/>
  <c r="AY314" i="3"/>
  <c r="AM523" i="3"/>
  <c r="AJ437" i="3"/>
  <c r="AJ94" i="3"/>
  <c r="AP108" i="3"/>
  <c r="AK412" i="3"/>
  <c r="AL53" i="3"/>
  <c r="AH137" i="3"/>
  <c r="AV247" i="3"/>
  <c r="AX237" i="3"/>
  <c r="AL134" i="3"/>
  <c r="AP57" i="3"/>
  <c r="AV88" i="3"/>
  <c r="AW244" i="3"/>
  <c r="AW392" i="3"/>
  <c r="AH165" i="3"/>
  <c r="AW508" i="3"/>
  <c r="AR283" i="3"/>
  <c r="AG230" i="3"/>
  <c r="AV134" i="3"/>
  <c r="AF57" i="3"/>
  <c r="AF203" i="3"/>
  <c r="AM404" i="3"/>
  <c r="AM527" i="3"/>
  <c r="AM358" i="3"/>
  <c r="AM70" i="3"/>
  <c r="AM475" i="3"/>
  <c r="AY320" i="3"/>
  <c r="AY439" i="3"/>
  <c r="AM102" i="3"/>
  <c r="AU125" i="3"/>
  <c r="AT540" i="3"/>
  <c r="AP105" i="3"/>
  <c r="AT178" i="3"/>
  <c r="AP107" i="3"/>
  <c r="AT155" i="3"/>
  <c r="AT134" i="3"/>
  <c r="AK207" i="3"/>
  <c r="AP92" i="3"/>
  <c r="AX538" i="3"/>
  <c r="AD398" i="3"/>
  <c r="AL358" i="3"/>
  <c r="AL52" i="3"/>
  <c r="AS359" i="3"/>
  <c r="AL348" i="3"/>
  <c r="AP367" i="3"/>
  <c r="AK59" i="3"/>
  <c r="AD103" i="3"/>
  <c r="AD423" i="3"/>
  <c r="AR279" i="3"/>
  <c r="AQ170" i="3"/>
  <c r="AG462" i="3"/>
  <c r="AD144" i="3"/>
  <c r="AD483" i="3"/>
  <c r="AR217" i="3"/>
  <c r="AL214" i="3"/>
  <c r="AK307" i="3"/>
  <c r="AD95" i="3"/>
  <c r="AD425" i="3"/>
  <c r="AR473" i="3"/>
  <c r="AL172" i="3"/>
  <c r="AV207" i="3"/>
  <c r="AR133" i="3"/>
  <c r="AL405" i="3"/>
  <c r="AL55" i="3"/>
  <c r="AR77" i="3"/>
  <c r="AR450" i="3"/>
  <c r="AG232" i="3"/>
  <c r="AR303" i="3"/>
  <c r="AR499" i="3"/>
  <c r="AG102" i="3"/>
  <c r="AG420" i="3"/>
  <c r="AW367" i="3"/>
  <c r="AH458" i="3"/>
  <c r="AR325" i="3"/>
  <c r="AG65" i="3"/>
  <c r="AG332" i="3"/>
  <c r="AH460" i="3"/>
  <c r="AG147" i="3"/>
  <c r="AM233" i="3"/>
  <c r="AF119" i="3"/>
  <c r="AM357" i="3"/>
  <c r="AM49" i="3"/>
  <c r="AY475" i="3"/>
  <c r="AM432" i="3"/>
  <c r="AY160" i="3"/>
  <c r="AW68" i="3"/>
  <c r="AY118" i="3"/>
  <c r="AY449" i="3"/>
  <c r="AM507" i="3"/>
  <c r="AM335" i="3"/>
  <c r="AY234" i="3"/>
  <c r="AM268" i="3"/>
  <c r="AY292" i="3"/>
  <c r="AO191" i="3"/>
  <c r="BP75" i="3" s="1"/>
  <c r="AO187" i="3"/>
  <c r="AB376" i="3"/>
  <c r="BC112" i="3" s="1"/>
  <c r="AB373" i="3"/>
  <c r="AY481" i="3"/>
  <c r="BZ133" i="3" s="1"/>
  <c r="AY478" i="3"/>
  <c r="AY479" i="3"/>
  <c r="AY477" i="3"/>
  <c r="AY386" i="3"/>
  <c r="BZ114" i="3" s="1"/>
  <c r="AY382" i="3"/>
  <c r="AY351" i="3"/>
  <c r="BZ107" i="3" s="1"/>
  <c r="AY349" i="3"/>
  <c r="AY350" i="3"/>
  <c r="AY347" i="3"/>
  <c r="AY326" i="3"/>
  <c r="BZ102" i="3" s="1"/>
  <c r="AY324" i="3"/>
  <c r="AY325" i="3"/>
  <c r="AY323" i="3"/>
  <c r="AY166" i="3"/>
  <c r="BZ70" i="3" s="1"/>
  <c r="AY165" i="3"/>
  <c r="AY163" i="3"/>
  <c r="AY162" i="3"/>
  <c r="AY91" i="3"/>
  <c r="BZ55" i="3" s="1"/>
  <c r="AY88" i="3"/>
  <c r="AY89" i="3"/>
  <c r="AY90" i="3"/>
  <c r="AI149" i="3"/>
  <c r="AO84" i="3"/>
  <c r="AB198" i="3"/>
  <c r="AI193" i="3"/>
  <c r="AN124" i="3"/>
  <c r="AB247" i="3"/>
  <c r="AE478" i="3"/>
  <c r="AN167" i="3"/>
  <c r="AN459" i="3"/>
  <c r="AB344" i="3"/>
  <c r="AN248" i="3"/>
  <c r="AB83" i="3"/>
  <c r="AB493" i="3"/>
  <c r="AB377" i="3"/>
  <c r="AO57" i="3"/>
  <c r="AB409" i="3"/>
  <c r="AB511" i="3"/>
  <c r="BC139" i="3" s="1"/>
  <c r="AB507" i="3"/>
  <c r="AB521" i="3"/>
  <c r="BC141" i="3" s="1"/>
  <c r="AB517" i="3"/>
  <c r="AB156" i="3"/>
  <c r="BC68" i="3" s="1"/>
  <c r="AB153" i="3"/>
  <c r="AB230" i="3"/>
  <c r="AB249" i="3"/>
  <c r="AO272" i="3"/>
  <c r="AC466" i="3"/>
  <c r="BD130" i="3" s="1"/>
  <c r="AC463" i="3"/>
  <c r="AC421" i="3"/>
  <c r="BD121" i="3" s="1"/>
  <c r="AC420" i="3"/>
  <c r="AC371" i="3"/>
  <c r="BD111" i="3" s="1"/>
  <c r="AC369" i="3"/>
  <c r="AI275" i="3"/>
  <c r="AO145" i="3"/>
  <c r="AZ182" i="3"/>
  <c r="AB533" i="3"/>
  <c r="AZ245" i="3"/>
  <c r="AN443" i="3"/>
  <c r="AB288" i="3"/>
  <c r="AB372" i="3"/>
  <c r="AB52" i="3"/>
  <c r="AO82" i="3"/>
  <c r="AB529" i="3"/>
  <c r="AB532" i="3"/>
  <c r="AB342" i="3"/>
  <c r="AO125" i="3"/>
  <c r="AB431" i="3"/>
  <c r="BC123" i="3" s="1"/>
  <c r="AB427" i="3"/>
  <c r="AB151" i="3"/>
  <c r="BC67" i="3" s="1"/>
  <c r="AB150" i="3"/>
  <c r="AB216" i="3"/>
  <c r="BC80" i="3" s="1"/>
  <c r="AB215" i="3"/>
  <c r="AB307" i="3"/>
  <c r="AB325" i="3"/>
  <c r="AU472" i="3"/>
  <c r="AC112" i="3"/>
  <c r="AX198" i="3"/>
  <c r="AB436" i="3"/>
  <c r="BC124" i="3" s="1"/>
  <c r="AB433" i="3"/>
  <c r="AY511" i="3"/>
  <c r="BZ139" i="3" s="1"/>
  <c r="AY509" i="3"/>
  <c r="AB200" i="3"/>
  <c r="AI327" i="3"/>
  <c r="AO142" i="3"/>
  <c r="AZ449" i="3"/>
  <c r="AE139" i="3"/>
  <c r="AZ97" i="3"/>
  <c r="AI228" i="3"/>
  <c r="AE256" i="3"/>
  <c r="BF88" i="3" s="1"/>
  <c r="AE253" i="3"/>
  <c r="AO59" i="3"/>
  <c r="AZ322" i="3"/>
  <c r="AN198" i="3"/>
  <c r="AI338" i="3"/>
  <c r="AN238" i="3"/>
  <c r="AN239" i="3"/>
  <c r="AB220" i="3"/>
  <c r="AN82" i="3"/>
  <c r="AN488" i="3"/>
  <c r="AB367" i="3"/>
  <c r="AB53" i="3"/>
  <c r="AB527" i="3"/>
  <c r="AN162" i="3"/>
  <c r="AB120" i="3"/>
  <c r="AB256" i="3"/>
  <c r="BC88" i="3" s="1"/>
  <c r="AB254" i="3"/>
  <c r="AB252" i="3"/>
  <c r="AB106" i="3"/>
  <c r="BC58" i="3" s="1"/>
  <c r="AB104" i="3"/>
  <c r="AB181" i="3"/>
  <c r="BC73" i="3" s="1"/>
  <c r="AB178" i="3"/>
  <c r="AB318" i="3"/>
  <c r="AB408" i="3"/>
  <c r="AC446" i="3"/>
  <c r="BD126" i="3" s="1"/>
  <c r="AC445" i="3"/>
  <c r="AO60" i="3"/>
  <c r="AE197" i="3"/>
  <c r="AO506" i="3"/>
  <c r="BP138" i="3" s="1"/>
  <c r="AO503" i="3"/>
  <c r="AN487" i="3"/>
  <c r="AB374" i="3"/>
  <c r="AB481" i="3"/>
  <c r="BC133" i="3" s="1"/>
  <c r="AB477" i="3"/>
  <c r="AB66" i="3"/>
  <c r="BC50" i="3" s="1"/>
  <c r="AB63" i="3"/>
  <c r="AC346" i="3"/>
  <c r="BD106" i="3" s="1"/>
  <c r="AC343" i="3"/>
  <c r="AC326" i="3"/>
  <c r="BD102" i="3" s="1"/>
  <c r="AC325" i="3"/>
  <c r="AC191" i="3"/>
  <c r="BD75" i="3" s="1"/>
  <c r="AC187" i="3"/>
  <c r="AC190" i="3"/>
  <c r="AC189" i="3"/>
  <c r="AC136" i="3"/>
  <c r="BD64" i="3" s="1"/>
  <c r="AC133" i="3"/>
  <c r="AP331" i="3"/>
  <c r="BQ103" i="3" s="1"/>
  <c r="AP327" i="3"/>
  <c r="AP328" i="3"/>
  <c r="AP330" i="3"/>
  <c r="AP311" i="3"/>
  <c r="BQ99" i="3" s="1"/>
  <c r="AP307" i="3"/>
  <c r="AP309" i="3"/>
  <c r="AP231" i="3"/>
  <c r="BQ83" i="3" s="1"/>
  <c r="AP228" i="3"/>
  <c r="AP181" i="3"/>
  <c r="BQ73" i="3" s="1"/>
  <c r="AP179" i="3"/>
  <c r="AP178" i="3"/>
  <c r="AP180" i="3"/>
  <c r="AP177" i="3"/>
  <c r="AP91" i="3"/>
  <c r="BQ55" i="3" s="1"/>
  <c r="AP88" i="3"/>
  <c r="AP89" i="3"/>
  <c r="AX471" i="3"/>
  <c r="BY131" i="3" s="1"/>
  <c r="AX468" i="3"/>
  <c r="AX143" i="3"/>
  <c r="AX145" i="3"/>
  <c r="AX74" i="3"/>
  <c r="AX72" i="3"/>
  <c r="AV495" i="3"/>
  <c r="AV494" i="3"/>
  <c r="AV319" i="3"/>
  <c r="AV320" i="3"/>
  <c r="AV293" i="3"/>
  <c r="AV292" i="3"/>
  <c r="AV295" i="3"/>
  <c r="AV169" i="3"/>
  <c r="AV167" i="3"/>
  <c r="AV168" i="3"/>
  <c r="AV64" i="3"/>
  <c r="AV62" i="3"/>
  <c r="AH504" i="3"/>
  <c r="AH505" i="3"/>
  <c r="AH502" i="3"/>
  <c r="AH486" i="3"/>
  <c r="BI134" i="3" s="1"/>
  <c r="AH483" i="3"/>
  <c r="AH484" i="3"/>
  <c r="AH372" i="3"/>
  <c r="AH373" i="3"/>
  <c r="AO341" i="3"/>
  <c r="BP105" i="3" s="1"/>
  <c r="AO338" i="3"/>
  <c r="AC306" i="3"/>
  <c r="BD98" i="3" s="1"/>
  <c r="AC304" i="3"/>
  <c r="AO83" i="3"/>
  <c r="AI162" i="3"/>
  <c r="AI163" i="3"/>
  <c r="AN378" i="3"/>
  <c r="AI337" i="3"/>
  <c r="AZ527" i="3"/>
  <c r="AZ530" i="3"/>
  <c r="AZ367" i="3"/>
  <c r="AN140" i="3"/>
  <c r="AB479" i="3"/>
  <c r="AN426" i="3"/>
  <c r="BO122" i="3" s="1"/>
  <c r="AN423" i="3"/>
  <c r="AN336" i="3"/>
  <c r="BO104" i="3" s="1"/>
  <c r="AN333" i="3"/>
  <c r="AN317" i="3"/>
  <c r="AB253" i="3"/>
  <c r="AB360" i="3"/>
  <c r="AB199" i="3"/>
  <c r="AO254" i="3"/>
  <c r="AC431" i="3"/>
  <c r="BD123" i="3" s="1"/>
  <c r="AC430" i="3"/>
  <c r="AC241" i="3"/>
  <c r="BD85" i="3" s="1"/>
  <c r="AC237" i="3"/>
  <c r="AC111" i="3"/>
  <c r="BD59" i="3" s="1"/>
  <c r="AC107" i="3"/>
  <c r="AC56" i="3"/>
  <c r="BD48" i="3" s="1"/>
  <c r="AC55" i="3"/>
  <c r="AP229" i="3"/>
  <c r="AO446" i="3"/>
  <c r="BP126" i="3" s="1"/>
  <c r="AO443" i="3"/>
  <c r="AB526" i="3"/>
  <c r="BC142" i="3" s="1"/>
  <c r="AB525" i="3"/>
  <c r="AB534" i="3"/>
  <c r="AI442" i="3"/>
  <c r="AZ50" i="3"/>
  <c r="AE513" i="3"/>
  <c r="AZ226" i="3"/>
  <c r="CA82" i="3" s="1"/>
  <c r="AZ222" i="3"/>
  <c r="AE492" i="3"/>
  <c r="AO229" i="3"/>
  <c r="AO230" i="3"/>
  <c r="AN274" i="3"/>
  <c r="AB432" i="3"/>
  <c r="AB461" i="3"/>
  <c r="BC129" i="3" s="1"/>
  <c r="AB457" i="3"/>
  <c r="AE94" i="3"/>
  <c r="AO417" i="3"/>
  <c r="AC316" i="3"/>
  <c r="BD100" i="3" s="1"/>
  <c r="AC312" i="3"/>
  <c r="AC181" i="3"/>
  <c r="BD73" i="3" s="1"/>
  <c r="AC179" i="3"/>
  <c r="AC132" i="3"/>
  <c r="AB251" i="3"/>
  <c r="BC87" i="3" s="1"/>
  <c r="AB248" i="3"/>
  <c r="AZ365" i="3"/>
  <c r="AI64" i="3"/>
  <c r="AB228" i="3"/>
  <c r="AB287" i="3"/>
  <c r="AB375" i="3"/>
  <c r="AB523" i="3"/>
  <c r="AB211" i="3"/>
  <c r="BC79" i="3" s="1"/>
  <c r="AB209" i="3"/>
  <c r="AB210" i="3"/>
  <c r="AB266" i="3"/>
  <c r="BC90" i="3" s="1"/>
  <c r="AB265" i="3"/>
  <c r="AB206" i="3"/>
  <c r="BC78" i="3" s="1"/>
  <c r="AB203" i="3"/>
  <c r="AB205" i="3"/>
  <c r="AB434" i="3"/>
  <c r="AN104" i="3"/>
  <c r="AB483" i="3"/>
  <c r="AO525" i="3"/>
  <c r="AC535" i="3"/>
  <c r="AC534" i="3"/>
  <c r="AC413" i="3"/>
  <c r="AU341" i="3"/>
  <c r="BV105" i="3" s="1"/>
  <c r="AU337" i="3"/>
  <c r="AU340" i="3"/>
  <c r="AU426" i="3"/>
  <c r="BV122" i="3" s="1"/>
  <c r="AU423" i="3"/>
  <c r="AU301" i="3"/>
  <c r="BV97" i="3" s="1"/>
  <c r="AU298" i="3"/>
  <c r="AU297" i="3"/>
  <c r="AU151" i="3"/>
  <c r="BV67" i="3" s="1"/>
  <c r="AU147" i="3"/>
  <c r="AP308" i="3"/>
  <c r="AD51" i="3"/>
  <c r="BE47" i="3" s="1"/>
  <c r="AD49" i="3"/>
  <c r="AD50" i="3"/>
  <c r="AD48" i="3"/>
  <c r="AD541" i="3"/>
  <c r="BE145" i="3" s="1"/>
  <c r="AD537" i="3"/>
  <c r="AD540" i="3"/>
  <c r="AD539" i="3"/>
  <c r="AD481" i="3"/>
  <c r="BE133" i="3" s="1"/>
  <c r="AD480" i="3"/>
  <c r="AD478" i="3"/>
  <c r="AD479" i="3"/>
  <c r="AD477" i="3"/>
  <c r="AD351" i="3"/>
  <c r="BE107" i="3" s="1"/>
  <c r="AD350" i="3"/>
  <c r="AD381" i="3"/>
  <c r="BE113" i="3" s="1"/>
  <c r="AD377" i="3"/>
  <c r="AD378" i="3"/>
  <c r="AD380" i="3"/>
  <c r="AD311" i="3"/>
  <c r="BE99" i="3" s="1"/>
  <c r="AD307" i="3"/>
  <c r="AD309" i="3"/>
  <c r="AD310" i="3"/>
  <c r="AD171" i="3"/>
  <c r="BE71" i="3" s="1"/>
  <c r="AD167" i="3"/>
  <c r="AD169" i="3"/>
  <c r="AD168" i="3"/>
  <c r="AD111" i="3"/>
  <c r="BE59" i="3" s="1"/>
  <c r="AD109" i="3"/>
  <c r="AD110" i="3"/>
  <c r="AD107" i="3"/>
  <c r="AD108" i="3"/>
  <c r="AD131" i="3"/>
  <c r="BE63" i="3" s="1"/>
  <c r="AD130" i="3"/>
  <c r="AD129" i="3"/>
  <c r="AD127" i="3"/>
  <c r="AD128" i="3"/>
  <c r="AO246" i="3"/>
  <c r="BP86" i="3" s="1"/>
  <c r="AO245" i="3"/>
  <c r="AO242" i="3"/>
  <c r="AC96" i="3"/>
  <c r="BD56" i="3" s="1"/>
  <c r="AC94" i="3"/>
  <c r="AN214" i="3"/>
  <c r="AN215" i="3"/>
  <c r="AI444" i="3"/>
  <c r="AE426" i="3"/>
  <c r="BF122" i="3" s="1"/>
  <c r="AE425" i="3"/>
  <c r="AB535" i="3"/>
  <c r="AO351" i="3"/>
  <c r="BP107" i="3" s="1"/>
  <c r="AO350" i="3"/>
  <c r="AB364" i="3"/>
  <c r="AN119" i="3"/>
  <c r="AB524" i="3"/>
  <c r="AB363" i="3"/>
  <c r="AB541" i="3"/>
  <c r="BC145" i="3" s="1"/>
  <c r="AB537" i="3"/>
  <c r="AC531" i="3"/>
  <c r="BD143" i="3" s="1"/>
  <c r="AC530" i="3"/>
  <c r="AC491" i="3"/>
  <c r="BD135" i="3" s="1"/>
  <c r="AC490" i="3"/>
  <c r="AC487" i="3"/>
  <c r="AO157" i="3"/>
  <c r="AT511" i="3"/>
  <c r="BU139" i="3" s="1"/>
  <c r="AT508" i="3"/>
  <c r="AT509" i="3"/>
  <c r="AT507" i="3"/>
  <c r="AT436" i="3"/>
  <c r="BU124" i="3" s="1"/>
  <c r="AT432" i="3"/>
  <c r="AT381" i="3"/>
  <c r="BU113" i="3" s="1"/>
  <c r="AT379" i="3"/>
  <c r="AT378" i="3"/>
  <c r="AT380" i="3"/>
  <c r="AT377" i="3"/>
  <c r="AT351" i="3"/>
  <c r="BU107" i="3" s="1"/>
  <c r="AT349" i="3"/>
  <c r="AT271" i="3"/>
  <c r="BU91" i="3" s="1"/>
  <c r="AT268" i="3"/>
  <c r="AT270" i="3"/>
  <c r="AT269" i="3"/>
  <c r="AT196" i="3"/>
  <c r="BU76" i="3" s="1"/>
  <c r="AT193" i="3"/>
  <c r="AT161" i="3"/>
  <c r="BU69" i="3" s="1"/>
  <c r="AT159" i="3"/>
  <c r="AT160" i="3"/>
  <c r="AT158" i="3"/>
  <c r="AT111" i="3"/>
  <c r="BU59" i="3" s="1"/>
  <c r="AT107" i="3"/>
  <c r="AT109" i="3"/>
  <c r="AT110" i="3"/>
  <c r="AQ376" i="3"/>
  <c r="BR112" i="3" s="1"/>
  <c r="AQ372" i="3"/>
  <c r="AQ375" i="3"/>
  <c r="AQ278" i="3"/>
  <c r="AQ279" i="3"/>
  <c r="AQ143" i="3"/>
  <c r="AQ142" i="3"/>
  <c r="AQ145" i="3"/>
  <c r="AI445" i="3"/>
  <c r="AO58" i="3"/>
  <c r="AE502" i="3"/>
  <c r="AI150" i="3"/>
  <c r="AN424" i="3"/>
  <c r="AN390" i="3"/>
  <c r="AO416" i="3"/>
  <c r="BP120" i="3" s="1"/>
  <c r="AO413" i="3"/>
  <c r="AO415" i="3"/>
  <c r="AO251" i="3"/>
  <c r="BP87" i="3" s="1"/>
  <c r="AO250" i="3"/>
  <c r="AB322" i="3"/>
  <c r="AB368" i="3"/>
  <c r="AZ82" i="3"/>
  <c r="AB67" i="3"/>
  <c r="AN332" i="3"/>
  <c r="AB458" i="3"/>
  <c r="AB538" i="3"/>
  <c r="AB395" i="3"/>
  <c r="AN477" i="3"/>
  <c r="AE204" i="3"/>
  <c r="AC511" i="3"/>
  <c r="BD139" i="3" s="1"/>
  <c r="AC509" i="3"/>
  <c r="AC527" i="3"/>
  <c r="AU452" i="3"/>
  <c r="AT195" i="3"/>
  <c r="AE260" i="3"/>
  <c r="AO340" i="3"/>
  <c r="AI62" i="3"/>
  <c r="AN103" i="3"/>
  <c r="AB197" i="3"/>
  <c r="AN318" i="3"/>
  <c r="AE244" i="3"/>
  <c r="AO538" i="3"/>
  <c r="AK433" i="3"/>
  <c r="AK434" i="3"/>
  <c r="AK435" i="3"/>
  <c r="AK426" i="3"/>
  <c r="BL122" i="3" s="1"/>
  <c r="AK423" i="3"/>
  <c r="AK422" i="3"/>
  <c r="AK425" i="3"/>
  <c r="AK424" i="3"/>
  <c r="AK350" i="3"/>
  <c r="AK348" i="3"/>
  <c r="AK303" i="3"/>
  <c r="AK302" i="3"/>
  <c r="AK305" i="3"/>
  <c r="AK196" i="3"/>
  <c r="BL76" i="3" s="1"/>
  <c r="AK193" i="3"/>
  <c r="AK194" i="3"/>
  <c r="AK195" i="3"/>
  <c r="AK126" i="3"/>
  <c r="BL62" i="3" s="1"/>
  <c r="AK122" i="3"/>
  <c r="AK123" i="3"/>
  <c r="AK124" i="3"/>
  <c r="AK125" i="3"/>
  <c r="AK120" i="3"/>
  <c r="AK119" i="3"/>
  <c r="AD538" i="3"/>
  <c r="AO376" i="3"/>
  <c r="BP112" i="3" s="1"/>
  <c r="AO372" i="3"/>
  <c r="AI408" i="3"/>
  <c r="AI410" i="3"/>
  <c r="AB289" i="3"/>
  <c r="AB290" i="3"/>
  <c r="AI499" i="3"/>
  <c r="AB229" i="3"/>
  <c r="AE50" i="3"/>
  <c r="AE365" i="3"/>
  <c r="AI65" i="3"/>
  <c r="AN88" i="3"/>
  <c r="AB365" i="3"/>
  <c r="AZ364" i="3"/>
  <c r="AB522" i="3"/>
  <c r="AE135" i="3"/>
  <c r="AE423" i="3"/>
  <c r="AZ85" i="3"/>
  <c r="AZ370" i="3"/>
  <c r="AN179" i="3"/>
  <c r="AB404" i="3"/>
  <c r="AI63" i="3"/>
  <c r="AO297" i="3"/>
  <c r="AZ525" i="3"/>
  <c r="AN518" i="3"/>
  <c r="AE242" i="3"/>
  <c r="AE525" i="3"/>
  <c r="AZ84" i="3"/>
  <c r="AN158" i="3"/>
  <c r="AN343" i="3"/>
  <c r="AB540" i="3"/>
  <c r="AE334" i="3"/>
  <c r="AZ401" i="3"/>
  <c r="CA117" i="3" s="1"/>
  <c r="AZ400" i="3"/>
  <c r="AB379" i="3"/>
  <c r="AB227" i="3"/>
  <c r="AB460" i="3"/>
  <c r="AO476" i="3"/>
  <c r="BP132" i="3" s="1"/>
  <c r="AO473" i="3"/>
  <c r="AO396" i="3"/>
  <c r="BP116" i="3" s="1"/>
  <c r="AO394" i="3"/>
  <c r="AO392" i="3"/>
  <c r="AO91" i="3"/>
  <c r="BP55" i="3" s="1"/>
  <c r="AO87" i="3"/>
  <c r="AO56" i="3"/>
  <c r="BP48" i="3" s="1"/>
  <c r="AO54" i="3"/>
  <c r="AB528" i="3"/>
  <c r="AB277" i="3"/>
  <c r="AB539" i="3"/>
  <c r="AB505" i="3"/>
  <c r="AB222" i="3"/>
  <c r="AB284" i="3"/>
  <c r="AB430" i="3"/>
  <c r="AB72" i="3"/>
  <c r="AN58" i="3"/>
  <c r="AB61" i="3"/>
  <c r="BC49" i="3" s="1"/>
  <c r="AB57" i="3"/>
  <c r="AB301" i="3"/>
  <c r="BC97" i="3" s="1"/>
  <c r="AB299" i="3"/>
  <c r="AB304" i="3"/>
  <c r="AB415" i="3"/>
  <c r="AO118" i="3"/>
  <c r="AU481" i="3"/>
  <c r="BV133" i="3" s="1"/>
  <c r="AU478" i="3"/>
  <c r="AU480" i="3"/>
  <c r="AU477" i="3"/>
  <c r="AO165" i="3"/>
  <c r="AO123" i="3"/>
  <c r="AC323" i="3"/>
  <c r="AK192" i="3"/>
  <c r="AC204" i="3"/>
  <c r="AJ519" i="3"/>
  <c r="AC457" i="3"/>
  <c r="AP80" i="3"/>
  <c r="AO222" i="3"/>
  <c r="AT490" i="3"/>
  <c r="AJ68" i="3"/>
  <c r="AT513" i="3"/>
  <c r="AP487" i="3"/>
  <c r="AQ239" i="3"/>
  <c r="AQ140" i="3"/>
  <c r="AP109" i="3"/>
  <c r="AU184" i="3"/>
  <c r="AK396" i="3"/>
  <c r="BL116" i="3" s="1"/>
  <c r="AK393" i="3"/>
  <c r="AC157" i="3"/>
  <c r="AK233" i="3"/>
  <c r="AX399" i="3"/>
  <c r="AT222" i="3"/>
  <c r="AU82" i="3"/>
  <c r="AC274" i="3"/>
  <c r="AJ112" i="3"/>
  <c r="AJ505" i="3"/>
  <c r="AJ227" i="3"/>
  <c r="AP269" i="3"/>
  <c r="AK456" i="3"/>
  <c r="BL128" i="3" s="1"/>
  <c r="AK455" i="3"/>
  <c r="AQ59" i="3"/>
  <c r="AC330" i="3"/>
  <c r="AK218" i="3"/>
  <c r="AT458" i="3"/>
  <c r="AD254" i="3"/>
  <c r="AM491" i="3"/>
  <c r="BN135" i="3" s="1"/>
  <c r="AM490" i="3"/>
  <c r="AM489" i="3"/>
  <c r="AM456" i="3"/>
  <c r="BN128" i="3" s="1"/>
  <c r="AM453" i="3"/>
  <c r="AM311" i="3"/>
  <c r="BN99" i="3" s="1"/>
  <c r="AM307" i="3"/>
  <c r="AM309" i="3"/>
  <c r="AM296" i="3"/>
  <c r="BN96" i="3" s="1"/>
  <c r="AM293" i="3"/>
  <c r="AM295" i="3"/>
  <c r="AM294" i="3"/>
  <c r="AM231" i="3"/>
  <c r="BN83" i="3" s="1"/>
  <c r="AM228" i="3"/>
  <c r="AM229" i="3"/>
  <c r="AM136" i="3"/>
  <c r="BN64" i="3" s="1"/>
  <c r="AM135" i="3"/>
  <c r="AM133" i="3"/>
  <c r="AM132" i="3"/>
  <c r="AM116" i="3"/>
  <c r="BN60" i="3" s="1"/>
  <c r="AM114" i="3"/>
  <c r="AM61" i="3"/>
  <c r="BN49" i="3" s="1"/>
  <c r="AM58" i="3"/>
  <c r="AU282" i="3"/>
  <c r="AC317" i="3"/>
  <c r="AU179" i="3"/>
  <c r="AC215" i="3"/>
  <c r="AC98" i="3"/>
  <c r="AP110" i="3"/>
  <c r="AP312" i="3"/>
  <c r="AC119" i="3"/>
  <c r="AU159" i="3"/>
  <c r="AO387" i="3"/>
  <c r="AT530" i="3"/>
  <c r="AJ268" i="3"/>
  <c r="AT234" i="3"/>
  <c r="AP278" i="3"/>
  <c r="AP442" i="3"/>
  <c r="AU310" i="3"/>
  <c r="AK245" i="3"/>
  <c r="AK243" i="3"/>
  <c r="AK89" i="3"/>
  <c r="AK87" i="3"/>
  <c r="AK325" i="3"/>
  <c r="AQ84" i="3"/>
  <c r="AK480" i="3"/>
  <c r="AC455" i="3"/>
  <c r="AC142" i="3"/>
  <c r="AR391" i="3"/>
  <c r="BS115" i="3" s="1"/>
  <c r="AR389" i="3"/>
  <c r="AR387" i="3"/>
  <c r="AR296" i="3"/>
  <c r="BS96" i="3" s="1"/>
  <c r="AR295" i="3"/>
  <c r="AR293" i="3"/>
  <c r="AR241" i="3"/>
  <c r="BS85" i="3" s="1"/>
  <c r="AR239" i="3"/>
  <c r="AR151" i="3"/>
  <c r="BS67" i="3" s="1"/>
  <c r="AR148" i="3"/>
  <c r="AR101" i="3"/>
  <c r="BS57" i="3" s="1"/>
  <c r="AR98" i="3"/>
  <c r="AC268" i="3"/>
  <c r="AJ152" i="3"/>
  <c r="AC165" i="3"/>
  <c r="AJ410" i="3"/>
  <c r="AX362" i="3"/>
  <c r="AP52" i="3"/>
  <c r="AP498" i="3"/>
  <c r="AU359" i="3"/>
  <c r="AD376" i="3"/>
  <c r="BE112" i="3" s="1"/>
  <c r="AD374" i="3"/>
  <c r="AP475" i="3"/>
  <c r="AK484" i="3"/>
  <c r="AS386" i="3"/>
  <c r="BT114" i="3" s="1"/>
  <c r="AS384" i="3"/>
  <c r="AS96" i="3"/>
  <c r="BT56" i="3" s="1"/>
  <c r="AS94" i="3"/>
  <c r="AS92" i="3"/>
  <c r="AG516" i="3"/>
  <c r="BH140" i="3" s="1"/>
  <c r="AG512" i="3"/>
  <c r="AG361" i="3"/>
  <c r="BH109" i="3" s="1"/>
  <c r="AG357" i="3"/>
  <c r="AG266" i="3"/>
  <c r="BH90" i="3" s="1"/>
  <c r="AG263" i="3"/>
  <c r="AG262" i="3"/>
  <c r="AG211" i="3"/>
  <c r="BH79" i="3" s="1"/>
  <c r="AG210" i="3"/>
  <c r="AG146" i="3"/>
  <c r="BH66" i="3" s="1"/>
  <c r="AG142" i="3"/>
  <c r="AG145" i="3"/>
  <c r="AG116" i="3"/>
  <c r="BH60" i="3" s="1"/>
  <c r="AG114" i="3"/>
  <c r="AG112" i="3"/>
  <c r="AG113" i="3"/>
  <c r="AG161" i="3"/>
  <c r="BH69" i="3" s="1"/>
  <c r="AG160" i="3"/>
  <c r="AU84" i="3"/>
  <c r="AU177" i="3"/>
  <c r="AJ130" i="3"/>
  <c r="AC258" i="3"/>
  <c r="AC270" i="3"/>
  <c r="AU352" i="3"/>
  <c r="AJ460" i="3"/>
  <c r="AC374" i="3"/>
  <c r="AP368" i="3"/>
  <c r="AX219" i="3"/>
  <c r="AD535" i="3"/>
  <c r="AL266" i="3"/>
  <c r="BM90" i="3" s="1"/>
  <c r="AL262" i="3"/>
  <c r="AL81" i="3"/>
  <c r="BM53" i="3" s="1"/>
  <c r="AL79" i="3"/>
  <c r="AL278" i="3"/>
  <c r="AJ530" i="3"/>
  <c r="AU182" i="3"/>
  <c r="AU67" i="3"/>
  <c r="AJ263" i="3"/>
  <c r="AJ340" i="3"/>
  <c r="AP239" i="3"/>
  <c r="AJ257" i="3"/>
  <c r="AP318" i="3"/>
  <c r="AX49" i="3"/>
  <c r="AX50" i="3"/>
  <c r="AQ49" i="3"/>
  <c r="AU448" i="3"/>
  <c r="AX382" i="3"/>
  <c r="AP159" i="3"/>
  <c r="AK536" i="3"/>
  <c r="BL144" i="3" s="1"/>
  <c r="AK533" i="3"/>
  <c r="AK386" i="3"/>
  <c r="BL114" i="3" s="1"/>
  <c r="AK382" i="3"/>
  <c r="AK256" i="3"/>
  <c r="BL88" i="3" s="1"/>
  <c r="AK254" i="3"/>
  <c r="AQ482" i="3"/>
  <c r="AD161" i="3"/>
  <c r="BE69" i="3" s="1"/>
  <c r="AD157" i="3"/>
  <c r="AV106" i="3"/>
  <c r="BW58" i="3" s="1"/>
  <c r="AV103" i="3"/>
  <c r="AH66" i="3"/>
  <c r="BI50" i="3" s="1"/>
  <c r="AH63" i="3"/>
  <c r="AJ472" i="3"/>
  <c r="AU163" i="3"/>
  <c r="AJ119" i="3"/>
  <c r="AU130" i="3"/>
  <c r="AJ117" i="3"/>
  <c r="AU138" i="3"/>
  <c r="AP183" i="3"/>
  <c r="AJ307" i="3"/>
  <c r="AJ313" i="3"/>
  <c r="AU539" i="3"/>
  <c r="AP237" i="3"/>
  <c r="AJ458" i="3"/>
  <c r="AT135" i="3"/>
  <c r="AC500" i="3"/>
  <c r="AU107" i="3"/>
  <c r="AQ101" i="3"/>
  <c r="BR57" i="3" s="1"/>
  <c r="AQ100" i="3"/>
  <c r="AQ92" i="3"/>
  <c r="AX389" i="3"/>
  <c r="AD202" i="3"/>
  <c r="AV298" i="3"/>
  <c r="AH342" i="3"/>
  <c r="AH344" i="3"/>
  <c r="AC198" i="3"/>
  <c r="AU353" i="3"/>
  <c r="AJ225" i="3"/>
  <c r="AJ50" i="3"/>
  <c r="AU199" i="3"/>
  <c r="AJ143" i="3"/>
  <c r="AJ355" i="3"/>
  <c r="AU104" i="3"/>
  <c r="AU155" i="3"/>
  <c r="AJ537" i="3"/>
  <c r="AP315" i="3"/>
  <c r="AJ442" i="3"/>
  <c r="AU239" i="3"/>
  <c r="AT243" i="3"/>
  <c r="AU183" i="3"/>
  <c r="AX62" i="3"/>
  <c r="AP293" i="3"/>
  <c r="AK384" i="3"/>
  <c r="AX155" i="3"/>
  <c r="AQ410" i="3"/>
  <c r="AQ409" i="3"/>
  <c r="AU490" i="3"/>
  <c r="AU303" i="3"/>
  <c r="AJ314" i="3"/>
  <c r="AU272" i="3"/>
  <c r="AJ448" i="3"/>
  <c r="AJ98" i="3"/>
  <c r="AU154" i="3"/>
  <c r="AJ523" i="3"/>
  <c r="AP355" i="3"/>
  <c r="AU287" i="3"/>
  <c r="AQ283" i="3"/>
  <c r="AP238" i="3"/>
  <c r="AX232" i="3"/>
  <c r="AU142" i="3"/>
  <c r="AK50" i="3"/>
  <c r="AK68" i="3"/>
  <c r="AX245" i="3"/>
  <c r="AD205" i="3"/>
  <c r="AQ394" i="3"/>
  <c r="AM292" i="3"/>
  <c r="AV105" i="3"/>
  <c r="AU307" i="3"/>
  <c r="AP523" i="3"/>
  <c r="AU145" i="3"/>
  <c r="AC144" i="3"/>
  <c r="AP453" i="3"/>
  <c r="AP454" i="3"/>
  <c r="AT325" i="3"/>
  <c r="AU312" i="3"/>
  <c r="AX412" i="3"/>
  <c r="AX413" i="3"/>
  <c r="AX452" i="3"/>
  <c r="AU210" i="3"/>
  <c r="AK491" i="3"/>
  <c r="BL135" i="3" s="1"/>
  <c r="AK488" i="3"/>
  <c r="AK252" i="3"/>
  <c r="AD306" i="3"/>
  <c r="BE98" i="3" s="1"/>
  <c r="AD305" i="3"/>
  <c r="AT467" i="3"/>
  <c r="AX230" i="3"/>
  <c r="AC285" i="3"/>
  <c r="AJ73" i="3"/>
  <c r="AJ282" i="3"/>
  <c r="AJ484" i="3"/>
  <c r="AB140" i="3"/>
  <c r="AB174" i="3"/>
  <c r="AB107" i="3"/>
  <c r="AJ107" i="3"/>
  <c r="AJ310" i="3"/>
  <c r="AU89" i="3"/>
  <c r="AU360" i="3"/>
  <c r="AU527" i="3"/>
  <c r="AP399" i="3"/>
  <c r="AJ359" i="3"/>
  <c r="AT87" i="3"/>
  <c r="AT299" i="3"/>
  <c r="AT517" i="3"/>
  <c r="AC337" i="3"/>
  <c r="AP122" i="3"/>
  <c r="AJ63" i="3"/>
  <c r="AJ348" i="3"/>
  <c r="AJ503" i="3"/>
  <c r="AT114" i="3"/>
  <c r="AT344" i="3"/>
  <c r="AU499" i="3"/>
  <c r="AP245" i="3"/>
  <c r="AP429" i="3"/>
  <c r="AJ249" i="3"/>
  <c r="AT182" i="3"/>
  <c r="AT297" i="3"/>
  <c r="AC85" i="3"/>
  <c r="AU279" i="3"/>
  <c r="AP397" i="3"/>
  <c r="AJ429" i="3"/>
  <c r="AT62" i="3"/>
  <c r="AT284" i="3"/>
  <c r="AT440" i="3"/>
  <c r="AT153" i="3"/>
  <c r="AT363" i="3"/>
  <c r="AT518" i="3"/>
  <c r="AP129" i="3"/>
  <c r="AJ343" i="3"/>
  <c r="AT258" i="3"/>
  <c r="AT478" i="3"/>
  <c r="AU332" i="3"/>
  <c r="AT170" i="3"/>
  <c r="AC288" i="3"/>
  <c r="AP515" i="3"/>
  <c r="AX132" i="3"/>
  <c r="AT133" i="3"/>
  <c r="AT397" i="3"/>
  <c r="AO389" i="3"/>
  <c r="AX443" i="3"/>
  <c r="AX442" i="3"/>
  <c r="AX173" i="3"/>
  <c r="AQ157" i="3"/>
  <c r="AP352" i="3"/>
  <c r="AD160" i="3"/>
  <c r="AX374" i="3"/>
  <c r="AQ99" i="3"/>
  <c r="AV433" i="3"/>
  <c r="AU390" i="3"/>
  <c r="AK242" i="3"/>
  <c r="AD208" i="3"/>
  <c r="AK235" i="3"/>
  <c r="AT462" i="3"/>
  <c r="AV148" i="3"/>
  <c r="AL540" i="3"/>
  <c r="AR373" i="3"/>
  <c r="AY82" i="3"/>
  <c r="AY410" i="3"/>
  <c r="AS252" i="3"/>
  <c r="AL94" i="3"/>
  <c r="AL538" i="3"/>
  <c r="AR497" i="3"/>
  <c r="AW194" i="3"/>
  <c r="AG443" i="3"/>
  <c r="AY242" i="3"/>
  <c r="AM83" i="3"/>
  <c r="AS433" i="3"/>
  <c r="AL148" i="3"/>
  <c r="AR529" i="3"/>
  <c r="AG130" i="3"/>
  <c r="AS148" i="3"/>
  <c r="AW195" i="3"/>
  <c r="AY105" i="3"/>
  <c r="AY514" i="3"/>
  <c r="AY243" i="3"/>
  <c r="AM95" i="3"/>
  <c r="AM218" i="3"/>
  <c r="AY128" i="3"/>
  <c r="AH509" i="3"/>
  <c r="AL132" i="3"/>
  <c r="AL255" i="3"/>
  <c r="AV274" i="3"/>
  <c r="AS308" i="3"/>
  <c r="AR299" i="3"/>
  <c r="AW148" i="3"/>
  <c r="AG138" i="3"/>
  <c r="AY207" i="3"/>
  <c r="AY259" i="3"/>
  <c r="AL169" i="3"/>
  <c r="AV372" i="3"/>
  <c r="AG174" i="3"/>
  <c r="AS78" i="3"/>
  <c r="AS454" i="3"/>
  <c r="AG77" i="3"/>
  <c r="AW230" i="3"/>
  <c r="AS474" i="3"/>
  <c r="AS507" i="3"/>
  <c r="AY54" i="3"/>
  <c r="AM287" i="3"/>
  <c r="AY345" i="3"/>
  <c r="AY120" i="3"/>
  <c r="AL254" i="3"/>
  <c r="AL388" i="3"/>
  <c r="AV329" i="3"/>
  <c r="AL319" i="3"/>
  <c r="AG222" i="3"/>
  <c r="AS125" i="3"/>
  <c r="AS104" i="3"/>
  <c r="AS88" i="3"/>
  <c r="AG328" i="3"/>
  <c r="AW323" i="3"/>
  <c r="AH49" i="3"/>
  <c r="AY84" i="3"/>
  <c r="AY414" i="3"/>
  <c r="AS399" i="3"/>
  <c r="AS422" i="3"/>
  <c r="AR513" i="3"/>
  <c r="AL389" i="3"/>
  <c r="AG199" i="3"/>
  <c r="AS268" i="3"/>
  <c r="AS298" i="3"/>
  <c r="AG198" i="3"/>
  <c r="AS310" i="3"/>
  <c r="AG444" i="3"/>
  <c r="AW229" i="3"/>
  <c r="AS140" i="3"/>
  <c r="AR84" i="3"/>
  <c r="AY198" i="3"/>
  <c r="AY513" i="3"/>
  <c r="AM267" i="3"/>
  <c r="AM538" i="3"/>
  <c r="AH269" i="3"/>
  <c r="AL475" i="3"/>
  <c r="AR524" i="3"/>
  <c r="AG272" i="3"/>
  <c r="AG329" i="3"/>
  <c r="AS347" i="3"/>
  <c r="AG327" i="3"/>
  <c r="AS480" i="3"/>
  <c r="AW385" i="3"/>
  <c r="AS352" i="3"/>
  <c r="AR334" i="3"/>
  <c r="AY488" i="3"/>
  <c r="AY72" i="3"/>
  <c r="AS100" i="3"/>
  <c r="AG197" i="3"/>
  <c r="AY182" i="3"/>
  <c r="AM177" i="3"/>
  <c r="AL390" i="3"/>
  <c r="AL162" i="3"/>
  <c r="AR169" i="3"/>
  <c r="AG319" i="3"/>
  <c r="AG378" i="3"/>
  <c r="AS349" i="3"/>
  <c r="AG442" i="3"/>
  <c r="AW492" i="3"/>
  <c r="AM465" i="3"/>
  <c r="AY142" i="3"/>
  <c r="AY159" i="3"/>
  <c r="AM537" i="3"/>
  <c r="AG424" i="3"/>
  <c r="AS464" i="3"/>
  <c r="AR454" i="3"/>
  <c r="AL170" i="3"/>
  <c r="AR212" i="3"/>
  <c r="AG425" i="3"/>
  <c r="AS437" i="3"/>
  <c r="AL178" i="3"/>
  <c r="AW495" i="3"/>
  <c r="AS365" i="3"/>
  <c r="AM540" i="3"/>
  <c r="AS174" i="3"/>
  <c r="AG474" i="3"/>
  <c r="AG149" i="3"/>
  <c r="AY170" i="3"/>
  <c r="AY153" i="3"/>
  <c r="AH155" i="3"/>
  <c r="AL360" i="3"/>
  <c r="AL160" i="3"/>
  <c r="AL369" i="3"/>
  <c r="AR444" i="3"/>
  <c r="AL247" i="3"/>
  <c r="AH440" i="3"/>
  <c r="AD322" i="3"/>
  <c r="AR109" i="3"/>
  <c r="AR329" i="3"/>
  <c r="AV330" i="3"/>
  <c r="AR103" i="3"/>
  <c r="AR472" i="3"/>
  <c r="AV374" i="3"/>
  <c r="AG205" i="3"/>
  <c r="AG400" i="3"/>
  <c r="AR142" i="3"/>
  <c r="AR442" i="3"/>
  <c r="AL252" i="3"/>
  <c r="AG365" i="3"/>
  <c r="AG532" i="3"/>
  <c r="AR194" i="3"/>
  <c r="AG52" i="3"/>
  <c r="AL307" i="3"/>
  <c r="AY375" i="3"/>
  <c r="AY435" i="3"/>
  <c r="AG50" i="3"/>
  <c r="AY492" i="3"/>
  <c r="AM443" i="3"/>
  <c r="AY148" i="3"/>
  <c r="AS262" i="3"/>
  <c r="AS133" i="3"/>
  <c r="AY93" i="3"/>
  <c r="AM214" i="3"/>
  <c r="AM285" i="3"/>
  <c r="AS423" i="3"/>
  <c r="AM419" i="3"/>
  <c r="AG314" i="3"/>
  <c r="AF54" i="3"/>
  <c r="AS52" i="3"/>
  <c r="AI76" i="3"/>
  <c r="BJ52" i="3" s="1"/>
  <c r="AI72" i="3"/>
  <c r="AI73" i="3"/>
  <c r="AI74" i="3"/>
  <c r="AE406" i="3"/>
  <c r="BF118" i="3" s="1"/>
  <c r="AE405" i="3"/>
  <c r="AZ66" i="3"/>
  <c r="CA50" i="3" s="1"/>
  <c r="AZ65" i="3"/>
  <c r="AZ62" i="3"/>
  <c r="AN291" i="3"/>
  <c r="BO95" i="3" s="1"/>
  <c r="AN290" i="3"/>
  <c r="AN288" i="3"/>
  <c r="AB81" i="3"/>
  <c r="BC53" i="3" s="1"/>
  <c r="AB79" i="3"/>
  <c r="AI531" i="3"/>
  <c r="BJ143" i="3" s="1"/>
  <c r="AI528" i="3"/>
  <c r="AI529" i="3"/>
  <c r="AI530" i="3"/>
  <c r="AI527" i="3"/>
  <c r="AI471" i="3"/>
  <c r="BJ131" i="3" s="1"/>
  <c r="AI467" i="3"/>
  <c r="AI469" i="3"/>
  <c r="AI468" i="3"/>
  <c r="AI470" i="3"/>
  <c r="AI426" i="3"/>
  <c r="BJ122" i="3" s="1"/>
  <c r="AI425" i="3"/>
  <c r="AI422" i="3"/>
  <c r="AI361" i="3"/>
  <c r="BJ109" i="3" s="1"/>
  <c r="AI359" i="3"/>
  <c r="AI301" i="3"/>
  <c r="BJ97" i="3" s="1"/>
  <c r="AI299" i="3"/>
  <c r="AI297" i="3"/>
  <c r="AI206" i="3"/>
  <c r="BJ78" i="3" s="1"/>
  <c r="AI203" i="3"/>
  <c r="AI191" i="3"/>
  <c r="BJ75" i="3" s="1"/>
  <c r="AI187" i="3"/>
  <c r="AI190" i="3"/>
  <c r="AI189" i="3"/>
  <c r="AI91" i="3"/>
  <c r="BJ55" i="3" s="1"/>
  <c r="AI87" i="3"/>
  <c r="AI71" i="3"/>
  <c r="BJ51" i="3" s="1"/>
  <c r="AI67" i="3"/>
  <c r="AI198" i="3"/>
  <c r="AI138" i="3"/>
  <c r="AI308" i="3"/>
  <c r="AN289" i="3"/>
  <c r="AE531" i="3"/>
  <c r="BF143" i="3" s="1"/>
  <c r="AE530" i="3"/>
  <c r="AE511" i="3"/>
  <c r="BF139" i="3" s="1"/>
  <c r="AE509" i="3"/>
  <c r="AE510" i="3"/>
  <c r="AE507" i="3"/>
  <c r="AE508" i="3"/>
  <c r="AE391" i="3"/>
  <c r="BF115" i="3" s="1"/>
  <c r="AE387" i="3"/>
  <c r="AE389" i="3"/>
  <c r="AE331" i="3"/>
  <c r="BF103" i="3" s="1"/>
  <c r="AE327" i="3"/>
  <c r="AE328" i="3"/>
  <c r="AE329" i="3"/>
  <c r="AE301" i="3"/>
  <c r="BF97" i="3" s="1"/>
  <c r="AE297" i="3"/>
  <c r="AE300" i="3"/>
  <c r="AE211" i="3"/>
  <c r="BF79" i="3" s="1"/>
  <c r="AE208" i="3"/>
  <c r="AE161" i="3"/>
  <c r="BF69" i="3" s="1"/>
  <c r="AE160" i="3"/>
  <c r="AE158" i="3"/>
  <c r="AE86" i="3"/>
  <c r="BF54" i="3" s="1"/>
  <c r="AE85" i="3"/>
  <c r="AI197" i="3"/>
  <c r="AI374" i="3"/>
  <c r="AI525" i="3"/>
  <c r="AZ516" i="3"/>
  <c r="CA140" i="3" s="1"/>
  <c r="AZ513" i="3"/>
  <c r="AZ515" i="3"/>
  <c r="AZ441" i="3"/>
  <c r="CA125" i="3" s="1"/>
  <c r="AZ437" i="3"/>
  <c r="AZ306" i="3"/>
  <c r="CA98" i="3" s="1"/>
  <c r="AZ302" i="3"/>
  <c r="AZ304" i="3"/>
  <c r="AZ261" i="3"/>
  <c r="CA89" i="3" s="1"/>
  <c r="AZ259" i="3"/>
  <c r="AZ257" i="3"/>
  <c r="AZ171" i="3"/>
  <c r="CA71" i="3" s="1"/>
  <c r="AZ170" i="3"/>
  <c r="AZ131" i="3"/>
  <c r="CA63" i="3" s="1"/>
  <c r="AZ128" i="3"/>
  <c r="AZ127" i="3"/>
  <c r="AZ130" i="3"/>
  <c r="AZ91" i="3"/>
  <c r="CA55" i="3" s="1"/>
  <c r="AZ88" i="3"/>
  <c r="AZ90" i="3"/>
  <c r="AZ81" i="3"/>
  <c r="CA53" i="3" s="1"/>
  <c r="AZ77" i="3"/>
  <c r="AZ78" i="3"/>
  <c r="AZ223" i="3"/>
  <c r="AE188" i="3"/>
  <c r="AI372" i="3"/>
  <c r="AN531" i="3"/>
  <c r="BO143" i="3" s="1"/>
  <c r="AN527" i="3"/>
  <c r="AN530" i="3"/>
  <c r="AN506" i="3"/>
  <c r="BO138" i="3" s="1"/>
  <c r="AN502" i="3"/>
  <c r="AN503" i="3"/>
  <c r="AN504" i="3"/>
  <c r="AN311" i="3"/>
  <c r="BO99" i="3" s="1"/>
  <c r="AN307" i="3"/>
  <c r="AN310" i="3"/>
  <c r="AN261" i="3"/>
  <c r="BO89" i="3" s="1"/>
  <c r="AN258" i="3"/>
  <c r="AN259" i="3"/>
  <c r="AN236" i="3"/>
  <c r="BO84" i="3" s="1"/>
  <c r="AN233" i="3"/>
  <c r="AN235" i="3"/>
  <c r="AN131" i="3"/>
  <c r="BO63" i="3" s="1"/>
  <c r="AN130" i="3"/>
  <c r="AN71" i="3"/>
  <c r="BO51" i="3" s="1"/>
  <c r="AN69" i="3"/>
  <c r="AN70" i="3"/>
  <c r="AN234" i="3"/>
  <c r="AN529" i="3"/>
  <c r="AZ190" i="3"/>
  <c r="AN450" i="3"/>
  <c r="AU421" i="3"/>
  <c r="BV121" i="3" s="1"/>
  <c r="AU418" i="3"/>
  <c r="AU419" i="3"/>
  <c r="AU417" i="3"/>
  <c r="AU441" i="3"/>
  <c r="BV125" i="3" s="1"/>
  <c r="AU440" i="3"/>
  <c r="AU439" i="3"/>
  <c r="AU466" i="3"/>
  <c r="BV130" i="3" s="1"/>
  <c r="AU464" i="3"/>
  <c r="AU463" i="3"/>
  <c r="AU462" i="3"/>
  <c r="AU465" i="3"/>
  <c r="AU371" i="3"/>
  <c r="BV111" i="3" s="1"/>
  <c r="AU369" i="3"/>
  <c r="AU368" i="3"/>
  <c r="AU367" i="3"/>
  <c r="AU261" i="3"/>
  <c r="BV89" i="3" s="1"/>
  <c r="AU259" i="3"/>
  <c r="AU258" i="3"/>
  <c r="AU257" i="3"/>
  <c r="AU260" i="3"/>
  <c r="AU206" i="3"/>
  <c r="BV78" i="3" s="1"/>
  <c r="AU203" i="3"/>
  <c r="AU202" i="3"/>
  <c r="AU136" i="3"/>
  <c r="BV64" i="3" s="1"/>
  <c r="AU133" i="3"/>
  <c r="AU134" i="3"/>
  <c r="AU135" i="3"/>
  <c r="AU101" i="3"/>
  <c r="BV57" i="3" s="1"/>
  <c r="AU100" i="3"/>
  <c r="AU98" i="3"/>
  <c r="AU370" i="3"/>
  <c r="AT526" i="3"/>
  <c r="BU142" i="3" s="1"/>
  <c r="AT522" i="3"/>
  <c r="AT523" i="3"/>
  <c r="AT525" i="3"/>
  <c r="AT431" i="3"/>
  <c r="BU123" i="3" s="1"/>
  <c r="AT428" i="3"/>
  <c r="AT429" i="3"/>
  <c r="AT427" i="3"/>
  <c r="AT430" i="3"/>
  <c r="AT391" i="3"/>
  <c r="BU115" i="3" s="1"/>
  <c r="AT387" i="3"/>
  <c r="AT389" i="3"/>
  <c r="AT388" i="3"/>
  <c r="AT390" i="3"/>
  <c r="AT376" i="3"/>
  <c r="BU112" i="3" s="1"/>
  <c r="AT374" i="3"/>
  <c r="AT372" i="3"/>
  <c r="AT375" i="3"/>
  <c r="AT281" i="3"/>
  <c r="BU93" i="3" s="1"/>
  <c r="AT280" i="3"/>
  <c r="AT279" i="3"/>
  <c r="AT277" i="3"/>
  <c r="AT278" i="3"/>
  <c r="AT241" i="3"/>
  <c r="BU85" i="3" s="1"/>
  <c r="AT240" i="3"/>
  <c r="AT238" i="3"/>
  <c r="AT146" i="3"/>
  <c r="BU66" i="3" s="1"/>
  <c r="AT142" i="3"/>
  <c r="AT145" i="3"/>
  <c r="AT144" i="3"/>
  <c r="AT143" i="3"/>
  <c r="AT96" i="3"/>
  <c r="BU56" i="3" s="1"/>
  <c r="AT93" i="3"/>
  <c r="AT94" i="3"/>
  <c r="AT95" i="3"/>
  <c r="AE166" i="3"/>
  <c r="BF70" i="3" s="1"/>
  <c r="AE165" i="3"/>
  <c r="AE164" i="3"/>
  <c r="AE162" i="3"/>
  <c r="AZ291" i="3"/>
  <c r="CA95" i="3" s="1"/>
  <c r="AZ287" i="3"/>
  <c r="AZ288" i="3"/>
  <c r="AE169" i="3"/>
  <c r="AN186" i="3"/>
  <c r="BO74" i="3" s="1"/>
  <c r="AN184" i="3"/>
  <c r="AN185" i="3"/>
  <c r="AE403" i="3"/>
  <c r="AI441" i="3"/>
  <c r="BJ125" i="3" s="1"/>
  <c r="AI437" i="3"/>
  <c r="AE306" i="3"/>
  <c r="BF98" i="3" s="1"/>
  <c r="AE303" i="3"/>
  <c r="AE304" i="3"/>
  <c r="AE81" i="3"/>
  <c r="BF53" i="3" s="1"/>
  <c r="AE79" i="3"/>
  <c r="AZ301" i="3"/>
  <c r="CA97" i="3" s="1"/>
  <c r="AZ297" i="3"/>
  <c r="AZ166" i="3"/>
  <c r="CA70" i="3" s="1"/>
  <c r="AZ164" i="3"/>
  <c r="AZ162" i="3"/>
  <c r="AZ156" i="3"/>
  <c r="CA68" i="3" s="1"/>
  <c r="AZ153" i="3"/>
  <c r="AZ152" i="3"/>
  <c r="AZ61" i="3"/>
  <c r="CA49" i="3" s="1"/>
  <c r="AZ60" i="3"/>
  <c r="AZ57" i="3"/>
  <c r="AZ64" i="3"/>
  <c r="AI155" i="3"/>
  <c r="AN521" i="3"/>
  <c r="BO141" i="3" s="1"/>
  <c r="AN519" i="3"/>
  <c r="AN466" i="3"/>
  <c r="BO130" i="3" s="1"/>
  <c r="AN464" i="3"/>
  <c r="AN463" i="3"/>
  <c r="AN386" i="3"/>
  <c r="BO114" i="3" s="1"/>
  <c r="AN385" i="3"/>
  <c r="AN384" i="3"/>
  <c r="AN382" i="3"/>
  <c r="AN361" i="3"/>
  <c r="BO109" i="3" s="1"/>
  <c r="AN360" i="3"/>
  <c r="AN358" i="3"/>
  <c r="AN246" i="3"/>
  <c r="BO86" i="3" s="1"/>
  <c r="AN242" i="3"/>
  <c r="AN245" i="3"/>
  <c r="AN231" i="3"/>
  <c r="BO83" i="3" s="1"/>
  <c r="AN229" i="3"/>
  <c r="AN216" i="3"/>
  <c r="BO80" i="3" s="1"/>
  <c r="AN213" i="3"/>
  <c r="AN126" i="3"/>
  <c r="BO62" i="3" s="1"/>
  <c r="AN122" i="3"/>
  <c r="AE474" i="3"/>
  <c r="AO531" i="3"/>
  <c r="BP143" i="3" s="1"/>
  <c r="AO527" i="3"/>
  <c r="AO529" i="3"/>
  <c r="AO456" i="3"/>
  <c r="BP128" i="3" s="1"/>
  <c r="AO454" i="3"/>
  <c r="AO455" i="3"/>
  <c r="AO452" i="3"/>
  <c r="AO386" i="3"/>
  <c r="BP114" i="3" s="1"/>
  <c r="AO385" i="3"/>
  <c r="AO383" i="3"/>
  <c r="AO384" i="3"/>
  <c r="AO382" i="3"/>
  <c r="AO361" i="3"/>
  <c r="BP109" i="3" s="1"/>
  <c r="AO358" i="3"/>
  <c r="AO360" i="3"/>
  <c r="AO266" i="3"/>
  <c r="BP90" i="3" s="1"/>
  <c r="AO262" i="3"/>
  <c r="AO171" i="3"/>
  <c r="BP71" i="3" s="1"/>
  <c r="AO170" i="3"/>
  <c r="AO167" i="3"/>
  <c r="AO156" i="3"/>
  <c r="BP68" i="3" s="1"/>
  <c r="AO155" i="3"/>
  <c r="AO153" i="3"/>
  <c r="AO154" i="3"/>
  <c r="AO96" i="3"/>
  <c r="BP56" i="3" s="1"/>
  <c r="AO93" i="3"/>
  <c r="AO92" i="3"/>
  <c r="AN228" i="3"/>
  <c r="AE312" i="3"/>
  <c r="AZ424" i="3"/>
  <c r="AI362" i="3"/>
  <c r="AE380" i="3"/>
  <c r="AC451" i="3"/>
  <c r="BD127" i="3" s="1"/>
  <c r="AC447" i="3"/>
  <c r="AC450" i="3"/>
  <c r="AC448" i="3"/>
  <c r="AC411" i="3"/>
  <c r="BD119" i="3" s="1"/>
  <c r="AC407" i="3"/>
  <c r="AC410" i="3"/>
  <c r="AC408" i="3"/>
  <c r="AC351" i="3"/>
  <c r="BD107" i="3" s="1"/>
  <c r="AC349" i="3"/>
  <c r="AC348" i="3"/>
  <c r="AC347" i="3"/>
  <c r="AC350" i="3"/>
  <c r="AC386" i="3"/>
  <c r="BD114" i="3" s="1"/>
  <c r="AC384" i="3"/>
  <c r="AC383" i="3"/>
  <c r="AC385" i="3"/>
  <c r="AC382" i="3"/>
  <c r="AC251" i="3"/>
  <c r="BD87" i="3" s="1"/>
  <c r="AC249" i="3"/>
  <c r="AC248" i="3"/>
  <c r="AC247" i="3"/>
  <c r="AC186" i="3"/>
  <c r="BD74" i="3" s="1"/>
  <c r="AC184" i="3"/>
  <c r="AC183" i="3"/>
  <c r="AC185" i="3"/>
  <c r="AC156" i="3"/>
  <c r="BD68" i="3" s="1"/>
  <c r="AC154" i="3"/>
  <c r="AC153" i="3"/>
  <c r="AC152" i="3"/>
  <c r="AC155" i="3"/>
  <c r="AC81" i="3"/>
  <c r="BD53" i="3" s="1"/>
  <c r="AC78" i="3"/>
  <c r="AC77" i="3"/>
  <c r="AC80" i="3"/>
  <c r="AC79" i="3"/>
  <c r="AU471" i="3"/>
  <c r="BV131" i="3" s="1"/>
  <c r="AU470" i="3"/>
  <c r="AU467" i="3"/>
  <c r="AU469" i="3"/>
  <c r="AU411" i="3"/>
  <c r="BV119" i="3" s="1"/>
  <c r="AU410" i="3"/>
  <c r="AU407" i="3"/>
  <c r="AU409" i="3"/>
  <c r="AU408" i="3"/>
  <c r="AU461" i="3"/>
  <c r="BV129" i="3" s="1"/>
  <c r="AU458" i="3"/>
  <c r="AU459" i="3"/>
  <c r="AU457" i="3"/>
  <c r="AU381" i="3"/>
  <c r="BV113" i="3" s="1"/>
  <c r="AU380" i="3"/>
  <c r="AU378" i="3"/>
  <c r="AU377" i="3"/>
  <c r="AU379" i="3"/>
  <c r="AU256" i="3"/>
  <c r="BV88" i="3" s="1"/>
  <c r="AU252" i="3"/>
  <c r="AU254" i="3"/>
  <c r="AU191" i="3"/>
  <c r="BV75" i="3" s="1"/>
  <c r="AU190" i="3"/>
  <c r="AU189" i="3"/>
  <c r="AU188" i="3"/>
  <c r="AU216" i="3"/>
  <c r="BV80" i="3" s="1"/>
  <c r="AU214" i="3"/>
  <c r="AU215" i="3"/>
  <c r="AU212" i="3"/>
  <c r="AU213" i="3"/>
  <c r="AU61" i="3"/>
  <c r="BV49" i="3" s="1"/>
  <c r="AU58" i="3"/>
  <c r="AU59" i="3"/>
  <c r="AU60" i="3"/>
  <c r="AO169" i="3"/>
  <c r="AT446" i="3"/>
  <c r="BU126" i="3" s="1"/>
  <c r="AT445" i="3"/>
  <c r="AT442" i="3"/>
  <c r="AT443" i="3"/>
  <c r="AT444" i="3"/>
  <c r="AT486" i="3"/>
  <c r="BU134" i="3" s="1"/>
  <c r="AT483" i="3"/>
  <c r="AT485" i="3"/>
  <c r="AT482" i="3"/>
  <c r="AT406" i="3"/>
  <c r="BU118" i="3" s="1"/>
  <c r="AT403" i="3"/>
  <c r="AT404" i="3"/>
  <c r="AT336" i="3"/>
  <c r="BU104" i="3" s="1"/>
  <c r="AT333" i="3"/>
  <c r="AT334" i="3"/>
  <c r="AT335" i="3"/>
  <c r="AT331" i="3"/>
  <c r="BU103" i="3" s="1"/>
  <c r="AT330" i="3"/>
  <c r="AT328" i="3"/>
  <c r="AT329" i="3"/>
  <c r="AT327" i="3"/>
  <c r="AT221" i="3"/>
  <c r="BU81" i="3" s="1"/>
  <c r="AT220" i="3"/>
  <c r="AT217" i="3"/>
  <c r="AT126" i="3"/>
  <c r="BU62" i="3" s="1"/>
  <c r="AT125" i="3"/>
  <c r="AT124" i="3"/>
  <c r="AT123" i="3"/>
  <c r="AT121" i="3"/>
  <c r="BU61" i="3" s="1"/>
  <c r="AT118" i="3"/>
  <c r="AT119" i="3"/>
  <c r="AT117" i="3"/>
  <c r="AT120" i="3"/>
  <c r="AP445" i="3"/>
  <c r="AK526" i="3"/>
  <c r="BL142" i="3" s="1"/>
  <c r="AK525" i="3"/>
  <c r="AK523" i="3"/>
  <c r="AK522" i="3"/>
  <c r="AK524" i="3"/>
  <c r="AK446" i="3"/>
  <c r="BL126" i="3" s="1"/>
  <c r="AK445" i="3"/>
  <c r="AK442" i="3"/>
  <c r="AK444" i="3"/>
  <c r="AK443" i="3"/>
  <c r="AK371" i="3"/>
  <c r="BL111" i="3" s="1"/>
  <c r="AK367" i="3"/>
  <c r="AK369" i="3"/>
  <c r="AK370" i="3"/>
  <c r="AK368" i="3"/>
  <c r="AK336" i="3"/>
  <c r="BL104" i="3" s="1"/>
  <c r="AK332" i="3"/>
  <c r="AK333" i="3"/>
  <c r="AK335" i="3"/>
  <c r="AK334" i="3"/>
  <c r="AK276" i="3"/>
  <c r="BL92" i="3" s="1"/>
  <c r="AK273" i="3"/>
  <c r="AK274" i="3"/>
  <c r="AK275" i="3"/>
  <c r="AK272" i="3"/>
  <c r="AK191" i="3"/>
  <c r="BL75" i="3" s="1"/>
  <c r="AK187" i="3"/>
  <c r="AK190" i="3"/>
  <c r="AK151" i="3"/>
  <c r="BL67" i="3" s="1"/>
  <c r="AK148" i="3"/>
  <c r="AK150" i="3"/>
  <c r="AK147" i="3"/>
  <c r="AK149" i="3"/>
  <c r="AK101" i="3"/>
  <c r="BL57" i="3" s="1"/>
  <c r="AK100" i="3"/>
  <c r="AK97" i="3"/>
  <c r="AK99" i="3"/>
  <c r="AK98" i="3"/>
  <c r="AD526" i="3"/>
  <c r="BE142" i="3" s="1"/>
  <c r="AD524" i="3"/>
  <c r="AD522" i="3"/>
  <c r="AD525" i="3"/>
  <c r="AD523" i="3"/>
  <c r="AD451" i="3"/>
  <c r="BE127" i="3" s="1"/>
  <c r="AD447" i="3"/>
  <c r="AD448" i="3"/>
  <c r="AD450" i="3"/>
  <c r="AD449" i="3"/>
  <c r="AD436" i="3"/>
  <c r="BE124" i="3" s="1"/>
  <c r="AD434" i="3"/>
  <c r="AD435" i="3"/>
  <c r="AD432" i="3"/>
  <c r="AD346" i="3"/>
  <c r="BE106" i="3" s="1"/>
  <c r="AD342" i="3"/>
  <c r="AD345" i="3"/>
  <c r="AD344" i="3"/>
  <c r="AD343" i="3"/>
  <c r="AD241" i="3"/>
  <c r="BE85" i="3" s="1"/>
  <c r="AD238" i="3"/>
  <c r="AD240" i="3"/>
  <c r="AD237" i="3"/>
  <c r="AD239" i="3"/>
  <c r="AD271" i="3"/>
  <c r="BE91" i="3" s="1"/>
  <c r="AD268" i="3"/>
  <c r="AD269" i="3"/>
  <c r="AD267" i="3"/>
  <c r="AD270" i="3"/>
  <c r="AD136" i="3"/>
  <c r="BE64" i="3" s="1"/>
  <c r="AD134" i="3"/>
  <c r="AD132" i="3"/>
  <c r="AD135" i="3"/>
  <c r="AD71" i="3"/>
  <c r="BE51" i="3" s="1"/>
  <c r="AD67" i="3"/>
  <c r="AD69" i="3"/>
  <c r="AD68" i="3"/>
  <c r="AD70" i="3"/>
  <c r="AD66" i="3"/>
  <c r="BE50" i="3" s="1"/>
  <c r="AD65" i="3"/>
  <c r="AD64" i="3"/>
  <c r="AD63" i="3"/>
  <c r="AD133" i="3"/>
  <c r="AI200" i="3"/>
  <c r="AN454" i="3"/>
  <c r="AI451" i="3"/>
  <c r="BJ127" i="3" s="1"/>
  <c r="AI450" i="3"/>
  <c r="AZ506" i="3"/>
  <c r="CA138" i="3" s="1"/>
  <c r="AZ504" i="3"/>
  <c r="AZ502" i="3"/>
  <c r="AI506" i="3"/>
  <c r="BJ138" i="3" s="1"/>
  <c r="AI503" i="3"/>
  <c r="AI504" i="3"/>
  <c r="AI502" i="3"/>
  <c r="AI406" i="3"/>
  <c r="BJ118" i="3" s="1"/>
  <c r="AI402" i="3"/>
  <c r="AI403" i="3"/>
  <c r="AI404" i="3"/>
  <c r="AI281" i="3"/>
  <c r="BJ93" i="3" s="1"/>
  <c r="AI278" i="3"/>
  <c r="AI480" i="3"/>
  <c r="AN267" i="3"/>
  <c r="AN465" i="3"/>
  <c r="AE501" i="3"/>
  <c r="BF137" i="3" s="1"/>
  <c r="AE500" i="3"/>
  <c r="AE499" i="3"/>
  <c r="AE497" i="3"/>
  <c r="AE486" i="3"/>
  <c r="BF134" i="3" s="1"/>
  <c r="AE482" i="3"/>
  <c r="AE386" i="3"/>
  <c r="BF114" i="3" s="1"/>
  <c r="AE385" i="3"/>
  <c r="AE361" i="3"/>
  <c r="BF109" i="3" s="1"/>
  <c r="AE358" i="3"/>
  <c r="AE357" i="3"/>
  <c r="AE359" i="3"/>
  <c r="AE251" i="3"/>
  <c r="BF87" i="3" s="1"/>
  <c r="AE248" i="3"/>
  <c r="AE216" i="3"/>
  <c r="BF80" i="3" s="1"/>
  <c r="AE213" i="3"/>
  <c r="AE212" i="3"/>
  <c r="AE186" i="3"/>
  <c r="BF74" i="3" s="1"/>
  <c r="AE185" i="3"/>
  <c r="AE184" i="3"/>
  <c r="AE131" i="3"/>
  <c r="BF63" i="3" s="1"/>
  <c r="AE130" i="3"/>
  <c r="AE127" i="3"/>
  <c r="AE168" i="3"/>
  <c r="AE404" i="3"/>
  <c r="AZ471" i="3"/>
  <c r="CA131" i="3" s="1"/>
  <c r="AZ470" i="3"/>
  <c r="AZ467" i="3"/>
  <c r="AZ346" i="3"/>
  <c r="CA106" i="3" s="1"/>
  <c r="AZ342" i="3"/>
  <c r="AZ286" i="3"/>
  <c r="CA94" i="3" s="1"/>
  <c r="AZ285" i="3"/>
  <c r="AZ283" i="3"/>
  <c r="AZ216" i="3"/>
  <c r="CA80" i="3" s="1"/>
  <c r="AZ215" i="3"/>
  <c r="AZ121" i="3"/>
  <c r="CA61" i="3" s="1"/>
  <c r="AZ118" i="3"/>
  <c r="AZ120" i="3"/>
  <c r="AE428" i="3"/>
  <c r="AI180" i="3"/>
  <c r="AI488" i="3"/>
  <c r="AZ362" i="3"/>
  <c r="AN496" i="3"/>
  <c r="BO136" i="3" s="1"/>
  <c r="AN495" i="3"/>
  <c r="AN536" i="3"/>
  <c r="BO144" i="3" s="1"/>
  <c r="AN533" i="3"/>
  <c r="AN534" i="3"/>
  <c r="AN421" i="3"/>
  <c r="BO121" i="3" s="1"/>
  <c r="AN418" i="3"/>
  <c r="AN419" i="3"/>
  <c r="AN417" i="3"/>
  <c r="AN420" i="3"/>
  <c r="AN326" i="3"/>
  <c r="BO102" i="3" s="1"/>
  <c r="AN323" i="3"/>
  <c r="AN324" i="3"/>
  <c r="AN281" i="3"/>
  <c r="BO93" i="3" s="1"/>
  <c r="AN277" i="3"/>
  <c r="AN196" i="3"/>
  <c r="BO76" i="3" s="1"/>
  <c r="AN194" i="3"/>
  <c r="AN195" i="3"/>
  <c r="AN192" i="3"/>
  <c r="AN176" i="3"/>
  <c r="BO72" i="3" s="1"/>
  <c r="AN175" i="3"/>
  <c r="AN173" i="3"/>
  <c r="AN136" i="3"/>
  <c r="BO64" i="3" s="1"/>
  <c r="AN132" i="3"/>
  <c r="AN279" i="3"/>
  <c r="AI88" i="3"/>
  <c r="AO521" i="3"/>
  <c r="BP141" i="3" s="1"/>
  <c r="AO520" i="3"/>
  <c r="AO518" i="3"/>
  <c r="AO519" i="3"/>
  <c r="AO517" i="3"/>
  <c r="AO466" i="3"/>
  <c r="BP130" i="3" s="1"/>
  <c r="AO462" i="3"/>
  <c r="AO465" i="3"/>
  <c r="AO464" i="3"/>
  <c r="AO421" i="3"/>
  <c r="BP121" i="3" s="1"/>
  <c r="AO420" i="3"/>
  <c r="AO418" i="3"/>
  <c r="AO326" i="3"/>
  <c r="BP102" i="3" s="1"/>
  <c r="AO323" i="3"/>
  <c r="AO322" i="3"/>
  <c r="AO324" i="3"/>
  <c r="AO325" i="3"/>
  <c r="AO241" i="3"/>
  <c r="BP85" i="3" s="1"/>
  <c r="AO240" i="3"/>
  <c r="AO238" i="3"/>
  <c r="AO239" i="3"/>
  <c r="AO237" i="3"/>
  <c r="AO206" i="3"/>
  <c r="BP78" i="3" s="1"/>
  <c r="AO204" i="3"/>
  <c r="AO202" i="3"/>
  <c r="AO205" i="3"/>
  <c r="AO141" i="3"/>
  <c r="BP65" i="3" s="1"/>
  <c r="AO139" i="3"/>
  <c r="AO137" i="3"/>
  <c r="AO71" i="3"/>
  <c r="BP51" i="3" s="1"/>
  <c r="AO69" i="3"/>
  <c r="AO67" i="3"/>
  <c r="AO68" i="3"/>
  <c r="AZ117" i="3"/>
  <c r="AN94" i="3"/>
  <c r="AZ422" i="3"/>
  <c r="AI262" i="3"/>
  <c r="AI478" i="3"/>
  <c r="AU187" i="3"/>
  <c r="AC526" i="3"/>
  <c r="BD142" i="3" s="1"/>
  <c r="AC523" i="3"/>
  <c r="AC525" i="3"/>
  <c r="AC522" i="3"/>
  <c r="AC524" i="3"/>
  <c r="AC441" i="3"/>
  <c r="BD125" i="3" s="1"/>
  <c r="AC439" i="3"/>
  <c r="AC440" i="3"/>
  <c r="AC437" i="3"/>
  <c r="AC401" i="3"/>
  <c r="BD117" i="3" s="1"/>
  <c r="AC398" i="3"/>
  <c r="AC399" i="3"/>
  <c r="AC397" i="3"/>
  <c r="AC366" i="3"/>
  <c r="BD110" i="3" s="1"/>
  <c r="AC364" i="3"/>
  <c r="AC363" i="3"/>
  <c r="AC365" i="3"/>
  <c r="AC361" i="3"/>
  <c r="BD109" i="3" s="1"/>
  <c r="AC357" i="3"/>
  <c r="AC360" i="3"/>
  <c r="AC358" i="3"/>
  <c r="AC196" i="3"/>
  <c r="BD76" i="3" s="1"/>
  <c r="AC193" i="3"/>
  <c r="AC195" i="3"/>
  <c r="AC192" i="3"/>
  <c r="AC171" i="3"/>
  <c r="BD71" i="3" s="1"/>
  <c r="AC170" i="3"/>
  <c r="AC167" i="3"/>
  <c r="AC168" i="3"/>
  <c r="AC76" i="3"/>
  <c r="BD52" i="3" s="1"/>
  <c r="AC75" i="3"/>
  <c r="AC73" i="3"/>
  <c r="AC72" i="3"/>
  <c r="AC74" i="3"/>
  <c r="AC61" i="3"/>
  <c r="BD49" i="3" s="1"/>
  <c r="AC60" i="3"/>
  <c r="AC59" i="3"/>
  <c r="AC58" i="3"/>
  <c r="AU97" i="3"/>
  <c r="AO264" i="3"/>
  <c r="AZ518" i="3"/>
  <c r="AK516" i="3"/>
  <c r="BL140" i="3" s="1"/>
  <c r="AK513" i="3"/>
  <c r="AK514" i="3"/>
  <c r="AK512" i="3"/>
  <c r="AK515" i="3"/>
  <c r="AK441" i="3"/>
  <c r="BL125" i="3" s="1"/>
  <c r="AK437" i="3"/>
  <c r="AK440" i="3"/>
  <c r="AK438" i="3"/>
  <c r="AK439" i="3"/>
  <c r="AK361" i="3"/>
  <c r="BL109" i="3" s="1"/>
  <c r="AK359" i="3"/>
  <c r="AK358" i="3"/>
  <c r="AK360" i="3"/>
  <c r="AK357" i="3"/>
  <c r="AK401" i="3"/>
  <c r="BL117" i="3" s="1"/>
  <c r="AK400" i="3"/>
  <c r="AK397" i="3"/>
  <c r="AK399" i="3"/>
  <c r="AK291" i="3"/>
  <c r="BL95" i="3" s="1"/>
  <c r="AK289" i="3"/>
  <c r="AK287" i="3"/>
  <c r="AK288" i="3"/>
  <c r="AK290" i="3"/>
  <c r="AK201" i="3"/>
  <c r="BL77" i="3" s="1"/>
  <c r="AK197" i="3"/>
  <c r="AK199" i="3"/>
  <c r="AK198" i="3"/>
  <c r="AK200" i="3"/>
  <c r="AK146" i="3"/>
  <c r="BL66" i="3" s="1"/>
  <c r="AK145" i="3"/>
  <c r="AK143" i="3"/>
  <c r="AK142" i="3"/>
  <c r="AK144" i="3"/>
  <c r="AK86" i="3"/>
  <c r="BL54" i="3" s="1"/>
  <c r="AK83" i="3"/>
  <c r="AK82" i="3"/>
  <c r="AK84" i="3"/>
  <c r="AK85" i="3"/>
  <c r="AI466" i="3"/>
  <c r="BJ130" i="3" s="1"/>
  <c r="AI463" i="3"/>
  <c r="AI465" i="3"/>
  <c r="AZ211" i="3"/>
  <c r="CA79" i="3" s="1"/>
  <c r="AZ209" i="3"/>
  <c r="AZ210" i="3"/>
  <c r="AB356" i="3"/>
  <c r="BC108" i="3" s="1"/>
  <c r="AB353" i="3"/>
  <c r="AB354" i="3"/>
  <c r="AZ436" i="3"/>
  <c r="CA124" i="3" s="1"/>
  <c r="AZ435" i="3"/>
  <c r="AZ433" i="3"/>
  <c r="AI496" i="3"/>
  <c r="BJ136" i="3" s="1"/>
  <c r="AI492" i="3"/>
  <c r="AI494" i="3"/>
  <c r="AI493" i="3"/>
  <c r="AI495" i="3"/>
  <c r="AI236" i="3"/>
  <c r="BJ84" i="3" s="1"/>
  <c r="AI235" i="3"/>
  <c r="AI96" i="3"/>
  <c r="BJ56" i="3" s="1"/>
  <c r="AI95" i="3"/>
  <c r="AI92" i="3"/>
  <c r="AI300" i="3"/>
  <c r="AN453" i="3"/>
  <c r="AI388" i="3"/>
  <c r="AN227" i="3"/>
  <c r="AE460" i="3"/>
  <c r="AI511" i="3"/>
  <c r="BJ139" i="3" s="1"/>
  <c r="AI510" i="3"/>
  <c r="AI509" i="3"/>
  <c r="AI508" i="3"/>
  <c r="AI507" i="3"/>
  <c r="AI501" i="3"/>
  <c r="BJ137" i="3" s="1"/>
  <c r="AI497" i="3"/>
  <c r="AI498" i="3"/>
  <c r="AI386" i="3"/>
  <c r="BJ114" i="3" s="1"/>
  <c r="AI384" i="3"/>
  <c r="AI383" i="3"/>
  <c r="AI385" i="3"/>
  <c r="AI356" i="3"/>
  <c r="BJ108" i="3" s="1"/>
  <c r="AI353" i="3"/>
  <c r="AI352" i="3"/>
  <c r="AI271" i="3"/>
  <c r="BJ91" i="3" s="1"/>
  <c r="AI268" i="3"/>
  <c r="AI269" i="3"/>
  <c r="AI267" i="3"/>
  <c r="AI231" i="3"/>
  <c r="BJ83" i="3" s="1"/>
  <c r="AI229" i="3"/>
  <c r="AI230" i="3"/>
  <c r="AI131" i="3"/>
  <c r="BJ63" i="3" s="1"/>
  <c r="AI127" i="3"/>
  <c r="AI129" i="3"/>
  <c r="AI86" i="3"/>
  <c r="BJ54" i="3" s="1"/>
  <c r="AI82" i="3"/>
  <c r="AI70" i="3"/>
  <c r="AI293" i="3"/>
  <c r="AI418" i="3"/>
  <c r="AE382" i="3"/>
  <c r="AE527" i="3"/>
  <c r="AI328" i="3"/>
  <c r="AN455" i="3"/>
  <c r="AB423" i="3"/>
  <c r="AE207" i="3"/>
  <c r="AI75" i="3"/>
  <c r="AI209" i="3"/>
  <c r="AI378" i="3"/>
  <c r="AZ298" i="3"/>
  <c r="AE451" i="3"/>
  <c r="BF127" i="3" s="1"/>
  <c r="AE450" i="3"/>
  <c r="AE449" i="3"/>
  <c r="AE447" i="3"/>
  <c r="AE471" i="3"/>
  <c r="BF131" i="3" s="1"/>
  <c r="AE470" i="3"/>
  <c r="AE467" i="3"/>
  <c r="AE469" i="3"/>
  <c r="AE351" i="3"/>
  <c r="BF107" i="3" s="1"/>
  <c r="AE347" i="3"/>
  <c r="AE349" i="3"/>
  <c r="AE348" i="3"/>
  <c r="AE326" i="3"/>
  <c r="BF102" i="3" s="1"/>
  <c r="AE322" i="3"/>
  <c r="AE323" i="3"/>
  <c r="AE324" i="3"/>
  <c r="AE311" i="3"/>
  <c r="BF99" i="3" s="1"/>
  <c r="AE307" i="3"/>
  <c r="AE308" i="3"/>
  <c r="AE310" i="3"/>
  <c r="AE196" i="3"/>
  <c r="BF76" i="3" s="1"/>
  <c r="AE195" i="3"/>
  <c r="AE193" i="3"/>
  <c r="AE206" i="3"/>
  <c r="BF78" i="3" s="1"/>
  <c r="AE203" i="3"/>
  <c r="AE176" i="3"/>
  <c r="BF72" i="3" s="1"/>
  <c r="AE173" i="3"/>
  <c r="AE172" i="3"/>
  <c r="AE183" i="3"/>
  <c r="AE314" i="3"/>
  <c r="AE52" i="3"/>
  <c r="AZ511" i="3"/>
  <c r="CA139" i="3" s="1"/>
  <c r="AZ510" i="3"/>
  <c r="AZ507" i="3"/>
  <c r="AZ508" i="3"/>
  <c r="AZ509" i="3"/>
  <c r="AZ526" i="3"/>
  <c r="CA142" i="3" s="1"/>
  <c r="AZ522" i="3"/>
  <c r="AZ381" i="3"/>
  <c r="CA113" i="3" s="1"/>
  <c r="AZ380" i="3"/>
  <c r="AZ379" i="3"/>
  <c r="AZ341" i="3"/>
  <c r="CA105" i="3" s="1"/>
  <c r="AZ338" i="3"/>
  <c r="AZ266" i="3"/>
  <c r="CA90" i="3" s="1"/>
  <c r="AZ263" i="3"/>
  <c r="AZ264" i="3"/>
  <c r="AZ161" i="3"/>
  <c r="CA69" i="3" s="1"/>
  <c r="AZ159" i="3"/>
  <c r="AZ181" i="3"/>
  <c r="CA73" i="3" s="1"/>
  <c r="AZ177" i="3"/>
  <c r="AZ179" i="3"/>
  <c r="AZ178" i="3"/>
  <c r="AZ99" i="3"/>
  <c r="AZ308" i="3"/>
  <c r="AI167" i="3"/>
  <c r="AI424" i="3"/>
  <c r="AZ58" i="3"/>
  <c r="AN436" i="3"/>
  <c r="BO124" i="3" s="1"/>
  <c r="AN433" i="3"/>
  <c r="AN435" i="3"/>
  <c r="AN432" i="3"/>
  <c r="AN434" i="3"/>
  <c r="AN431" i="3"/>
  <c r="BO123" i="3" s="1"/>
  <c r="AN430" i="3"/>
  <c r="AN427" i="3"/>
  <c r="AN416" i="3"/>
  <c r="BO120" i="3" s="1"/>
  <c r="AN414" i="3"/>
  <c r="AN415" i="3"/>
  <c r="AN266" i="3"/>
  <c r="BO90" i="3" s="1"/>
  <c r="AN263" i="3"/>
  <c r="AN262" i="3"/>
  <c r="AN171" i="3"/>
  <c r="BO71" i="3" s="1"/>
  <c r="AN168" i="3"/>
  <c r="AN170" i="3"/>
  <c r="AN116" i="3"/>
  <c r="BO60" i="3" s="1"/>
  <c r="AN115" i="3"/>
  <c r="AN112" i="3"/>
  <c r="AN81" i="3"/>
  <c r="BO53" i="3" s="1"/>
  <c r="AN77" i="3"/>
  <c r="AN80" i="3"/>
  <c r="AN79" i="3"/>
  <c r="AN264" i="3"/>
  <c r="AI85" i="3"/>
  <c r="AZ207" i="3"/>
  <c r="AE47" i="3"/>
  <c r="AE175" i="3"/>
  <c r="AZ175" i="3"/>
  <c r="AI483" i="3"/>
  <c r="AU132" i="3"/>
  <c r="AO152" i="3"/>
  <c r="AK188" i="3"/>
  <c r="AI246" i="3"/>
  <c r="BJ86" i="3" s="1"/>
  <c r="AI243" i="3"/>
  <c r="AI245" i="3"/>
  <c r="AI242" i="3"/>
  <c r="AE266" i="3"/>
  <c r="BF90" i="3" s="1"/>
  <c r="AE262" i="3"/>
  <c r="AE263" i="3"/>
  <c r="AE264" i="3"/>
  <c r="AI161" i="3"/>
  <c r="BJ69" i="3" s="1"/>
  <c r="AI159" i="3"/>
  <c r="AI157" i="3"/>
  <c r="AI160" i="3"/>
  <c r="AE396" i="3"/>
  <c r="BF116" i="3" s="1"/>
  <c r="AE395" i="3"/>
  <c r="AI216" i="3"/>
  <c r="BJ80" i="3" s="1"/>
  <c r="AI214" i="3"/>
  <c r="AI215" i="3"/>
  <c r="AI186" i="3"/>
  <c r="BJ74" i="3" s="1"/>
  <c r="AI182" i="3"/>
  <c r="AI183" i="3"/>
  <c r="AI185" i="3"/>
  <c r="AI81" i="3"/>
  <c r="BJ53" i="3" s="1"/>
  <c r="AI80" i="3"/>
  <c r="AI77" i="3"/>
  <c r="AI363" i="3"/>
  <c r="AZ63" i="3"/>
  <c r="AN448" i="3"/>
  <c r="AI282" i="3"/>
  <c r="AN452" i="3"/>
  <c r="AE441" i="3"/>
  <c r="BF125" i="3" s="1"/>
  <c r="AE437" i="3"/>
  <c r="AE541" i="3"/>
  <c r="BF145" i="3" s="1"/>
  <c r="AE537" i="3"/>
  <c r="AE538" i="3"/>
  <c r="AE540" i="3"/>
  <c r="AE411" i="3"/>
  <c r="BF119" i="3" s="1"/>
  <c r="AE409" i="3"/>
  <c r="AE407" i="3"/>
  <c r="AE366" i="3"/>
  <c r="BF110" i="3" s="1"/>
  <c r="AE364" i="3"/>
  <c r="AE356" i="3"/>
  <c r="BF108" i="3" s="1"/>
  <c r="AE353" i="3"/>
  <c r="AE231" i="3"/>
  <c r="BF83" i="3" s="1"/>
  <c r="AE227" i="3"/>
  <c r="AE230" i="3"/>
  <c r="AE229" i="3"/>
  <c r="AE116" i="3"/>
  <c r="BF60" i="3" s="1"/>
  <c r="AE112" i="3"/>
  <c r="AE136" i="3"/>
  <c r="BF64" i="3" s="1"/>
  <c r="AE133" i="3"/>
  <c r="AE132" i="3"/>
  <c r="AI233" i="3"/>
  <c r="AZ491" i="3"/>
  <c r="CA135" i="3" s="1"/>
  <c r="AZ487" i="3"/>
  <c r="AZ488" i="3"/>
  <c r="AZ489" i="3"/>
  <c r="AZ386" i="3"/>
  <c r="CA114" i="3" s="1"/>
  <c r="AZ383" i="3"/>
  <c r="AZ476" i="3"/>
  <c r="CA132" i="3" s="1"/>
  <c r="AZ473" i="3"/>
  <c r="AZ472" i="3"/>
  <c r="AZ475" i="3"/>
  <c r="AZ271" i="3"/>
  <c r="CA91" i="3" s="1"/>
  <c r="AZ268" i="3"/>
  <c r="AZ296" i="3"/>
  <c r="CA96" i="3" s="1"/>
  <c r="AZ294" i="3"/>
  <c r="AZ295" i="3"/>
  <c r="AZ293" i="3"/>
  <c r="AZ231" i="3"/>
  <c r="CA83" i="3" s="1"/>
  <c r="AZ230" i="3"/>
  <c r="AZ228" i="3"/>
  <c r="AZ136" i="3"/>
  <c r="CA64" i="3" s="1"/>
  <c r="AZ134" i="3"/>
  <c r="AZ135" i="3"/>
  <c r="AZ132" i="3"/>
  <c r="AZ133" i="3"/>
  <c r="AZ106" i="3"/>
  <c r="CA58" i="3" s="1"/>
  <c r="AZ103" i="3"/>
  <c r="AZ105" i="3"/>
  <c r="AZ104" i="3"/>
  <c r="AZ102" i="3"/>
  <c r="AZ282" i="3"/>
  <c r="AN383" i="3"/>
  <c r="AI393" i="3"/>
  <c r="AZ100" i="3"/>
  <c r="AZ345" i="3"/>
  <c r="AN511" i="3"/>
  <c r="BO139" i="3" s="1"/>
  <c r="AN508" i="3"/>
  <c r="AN507" i="3"/>
  <c r="AN486" i="3"/>
  <c r="BO134" i="3" s="1"/>
  <c r="AN482" i="3"/>
  <c r="AN484" i="3"/>
  <c r="AN483" i="3"/>
  <c r="AN401" i="3"/>
  <c r="BO117" i="3" s="1"/>
  <c r="AN399" i="3"/>
  <c r="AN398" i="3"/>
  <c r="AN411" i="3"/>
  <c r="BO119" i="3" s="1"/>
  <c r="AN409" i="3"/>
  <c r="AN356" i="3"/>
  <c r="BO108" i="3" s="1"/>
  <c r="AN354" i="3"/>
  <c r="AN241" i="3"/>
  <c r="BO85" i="3" s="1"/>
  <c r="AN240" i="3"/>
  <c r="AN151" i="3"/>
  <c r="BO67" i="3" s="1"/>
  <c r="AN150" i="3"/>
  <c r="AN148" i="3"/>
  <c r="AN149" i="3"/>
  <c r="AN111" i="3"/>
  <c r="BO59" i="3" s="1"/>
  <c r="AN108" i="3"/>
  <c r="AI94" i="3"/>
  <c r="AI474" i="3"/>
  <c r="AO496" i="3"/>
  <c r="BP136" i="3" s="1"/>
  <c r="AO493" i="3"/>
  <c r="AO494" i="3"/>
  <c r="AO492" i="3"/>
  <c r="AO495" i="3"/>
  <c r="AO501" i="3"/>
  <c r="BP137" i="3" s="1"/>
  <c r="AO497" i="3"/>
  <c r="AO481" i="3"/>
  <c r="BP133" i="3" s="1"/>
  <c r="AO478" i="3"/>
  <c r="AO479" i="3"/>
  <c r="AO477" i="3"/>
  <c r="AO366" i="3"/>
  <c r="BP110" i="3" s="1"/>
  <c r="AO362" i="3"/>
  <c r="AO363" i="3"/>
  <c r="AO365" i="3"/>
  <c r="AO311" i="3"/>
  <c r="BP99" i="3" s="1"/>
  <c r="AO310" i="3"/>
  <c r="AO309" i="3"/>
  <c r="AO308" i="3"/>
  <c r="AO307" i="3"/>
  <c r="AO236" i="3"/>
  <c r="BP84" i="3" s="1"/>
  <c r="AO232" i="3"/>
  <c r="AO234" i="3"/>
  <c r="AO233" i="3"/>
  <c r="AO116" i="3"/>
  <c r="BP60" i="3" s="1"/>
  <c r="AO114" i="3"/>
  <c r="AO115" i="3"/>
  <c r="AZ227" i="3"/>
  <c r="AN287" i="3"/>
  <c r="AI78" i="3"/>
  <c r="AE309" i="3"/>
  <c r="AZ225" i="3"/>
  <c r="AE82" i="3"/>
  <c r="AO94" i="3"/>
  <c r="AT332" i="3"/>
  <c r="AC194" i="3"/>
  <c r="AU253" i="3"/>
  <c r="AI199" i="3"/>
  <c r="AC182" i="3"/>
  <c r="AX516" i="3"/>
  <c r="BY140" i="3" s="1"/>
  <c r="AX515" i="3"/>
  <c r="AX514" i="3"/>
  <c r="AX512" i="3"/>
  <c r="AX513" i="3"/>
  <c r="AX501" i="3"/>
  <c r="BY137" i="3" s="1"/>
  <c r="AX499" i="3"/>
  <c r="AX500" i="3"/>
  <c r="AX497" i="3"/>
  <c r="AX436" i="3"/>
  <c r="BY124" i="3" s="1"/>
  <c r="AX432" i="3"/>
  <c r="AX434" i="3"/>
  <c r="AX435" i="3"/>
  <c r="AX433" i="3"/>
  <c r="AX331" i="3"/>
  <c r="BY103" i="3" s="1"/>
  <c r="AX327" i="3"/>
  <c r="AX329" i="3"/>
  <c r="AX330" i="3"/>
  <c r="AX276" i="3"/>
  <c r="BY92" i="3" s="1"/>
  <c r="AX275" i="3"/>
  <c r="AX274" i="3"/>
  <c r="AX273" i="3"/>
  <c r="AX272" i="3"/>
  <c r="AX191" i="3"/>
  <c r="BY75" i="3" s="1"/>
  <c r="AX187" i="3"/>
  <c r="AX189" i="3"/>
  <c r="AX190" i="3"/>
  <c r="AX188" i="3"/>
  <c r="AX181" i="3"/>
  <c r="BY73" i="3" s="1"/>
  <c r="AX177" i="3"/>
  <c r="AX180" i="3"/>
  <c r="AX179" i="3"/>
  <c r="AX178" i="3"/>
  <c r="AX126" i="3"/>
  <c r="BY62" i="3" s="1"/>
  <c r="AX122" i="3"/>
  <c r="AX123" i="3"/>
  <c r="AX124" i="3"/>
  <c r="AK189" i="3"/>
  <c r="AH454" i="3"/>
  <c r="AI416" i="3"/>
  <c r="BJ120" i="3" s="1"/>
  <c r="AI415" i="3"/>
  <c r="AE536" i="3"/>
  <c r="BF144" i="3" s="1"/>
  <c r="AE533" i="3"/>
  <c r="AE535" i="3"/>
  <c r="AE534" i="3"/>
  <c r="AE532" i="3"/>
  <c r="AB351" i="3"/>
  <c r="BC107" i="3" s="1"/>
  <c r="AB350" i="3"/>
  <c r="AB349" i="3"/>
  <c r="AI101" i="3"/>
  <c r="BJ57" i="3" s="1"/>
  <c r="AI100" i="3"/>
  <c r="AI98" i="3"/>
  <c r="AI99" i="3"/>
  <c r="AZ361" i="3"/>
  <c r="CA109" i="3" s="1"/>
  <c r="AZ358" i="3"/>
  <c r="AZ359" i="3"/>
  <c r="AZ357" i="3"/>
  <c r="AI491" i="3"/>
  <c r="BJ135" i="3" s="1"/>
  <c r="AI489" i="3"/>
  <c r="AI490" i="3"/>
  <c r="AI176" i="3"/>
  <c r="BJ72" i="3" s="1"/>
  <c r="AI174" i="3"/>
  <c r="AI173" i="3"/>
  <c r="AI172" i="3"/>
  <c r="AI116" i="3"/>
  <c r="BJ60" i="3" s="1"/>
  <c r="AI114" i="3"/>
  <c r="AI482" i="3"/>
  <c r="AI188" i="3"/>
  <c r="AI448" i="3"/>
  <c r="AZ155" i="3"/>
  <c r="AN520" i="3"/>
  <c r="AE392" i="3"/>
  <c r="AI112" i="3"/>
  <c r="AI213" i="3"/>
  <c r="AZ299" i="3"/>
  <c r="AE506" i="3"/>
  <c r="BF138" i="3" s="1"/>
  <c r="AE505" i="3"/>
  <c r="AE421" i="3"/>
  <c r="BF121" i="3" s="1"/>
  <c r="AE417" i="3"/>
  <c r="AE418" i="3"/>
  <c r="AE286" i="3"/>
  <c r="BF94" i="3" s="1"/>
  <c r="AE284" i="3"/>
  <c r="AE321" i="3"/>
  <c r="BF101" i="3" s="1"/>
  <c r="AE319" i="3"/>
  <c r="AE317" i="3"/>
  <c r="AE271" i="3"/>
  <c r="BF91" i="3" s="1"/>
  <c r="AE270" i="3"/>
  <c r="AE111" i="3"/>
  <c r="BF59" i="3" s="1"/>
  <c r="AE107" i="3"/>
  <c r="AE110" i="3"/>
  <c r="AE76" i="3"/>
  <c r="BF52" i="3" s="1"/>
  <c r="AE75" i="3"/>
  <c r="AE73" i="3"/>
  <c r="AE74" i="3"/>
  <c r="AE72" i="3"/>
  <c r="AE128" i="3"/>
  <c r="AE539" i="3"/>
  <c r="AI423" i="3"/>
  <c r="AZ446" i="3"/>
  <c r="CA126" i="3" s="1"/>
  <c r="AZ445" i="3"/>
  <c r="AZ51" i="3"/>
  <c r="CA47" i="3" s="1"/>
  <c r="AZ47" i="3"/>
  <c r="AZ451" i="3"/>
  <c r="CA127" i="3" s="1"/>
  <c r="AZ450" i="3"/>
  <c r="AZ336" i="3"/>
  <c r="CA104" i="3" s="1"/>
  <c r="AZ335" i="3"/>
  <c r="AZ333" i="3"/>
  <c r="AZ251" i="3"/>
  <c r="CA87" i="3" s="1"/>
  <c r="AZ250" i="3"/>
  <c r="AZ247" i="3"/>
  <c r="AZ186" i="3"/>
  <c r="CA74" i="3" s="1"/>
  <c r="AZ183" i="3"/>
  <c r="AZ332" i="3"/>
  <c r="AZ512" i="3"/>
  <c r="AZ189" i="3"/>
  <c r="AZ292" i="3"/>
  <c r="AN51" i="3"/>
  <c r="BO47" i="3" s="1"/>
  <c r="AN47" i="3"/>
  <c r="AN48" i="3"/>
  <c r="AN50" i="3"/>
  <c r="AN476" i="3"/>
  <c r="BO132" i="3" s="1"/>
  <c r="AN474" i="3"/>
  <c r="AN475" i="3"/>
  <c r="AN472" i="3"/>
  <c r="AN381" i="3"/>
  <c r="BO113" i="3" s="1"/>
  <c r="AN380" i="3"/>
  <c r="AN379" i="3"/>
  <c r="AN351" i="3"/>
  <c r="BO107" i="3" s="1"/>
  <c r="AN350" i="3"/>
  <c r="AN347" i="3"/>
  <c r="AN349" i="3"/>
  <c r="AN348" i="3"/>
  <c r="AN316" i="3"/>
  <c r="BO100" i="3" s="1"/>
  <c r="AN313" i="3"/>
  <c r="AN314" i="3"/>
  <c r="AN301" i="3"/>
  <c r="BO97" i="3" s="1"/>
  <c r="AN300" i="3"/>
  <c r="AN299" i="3"/>
  <c r="AN166" i="3"/>
  <c r="BO70" i="3" s="1"/>
  <c r="AN165" i="3"/>
  <c r="AN76" i="3"/>
  <c r="BO52" i="3" s="1"/>
  <c r="AN74" i="3"/>
  <c r="AN75" i="3"/>
  <c r="AN66" i="3"/>
  <c r="BO50" i="3" s="1"/>
  <c r="AN63" i="3"/>
  <c r="AN64" i="3"/>
  <c r="AN355" i="3"/>
  <c r="AE285" i="3"/>
  <c r="AI115" i="3"/>
  <c r="AO451" i="3"/>
  <c r="BP127" i="3" s="1"/>
  <c r="AO447" i="3"/>
  <c r="AO449" i="3"/>
  <c r="AO450" i="3"/>
  <c r="AO401" i="3"/>
  <c r="BP117" i="3" s="1"/>
  <c r="AO398" i="3"/>
  <c r="AO397" i="3"/>
  <c r="AO399" i="3"/>
  <c r="AO400" i="3"/>
  <c r="AO356" i="3"/>
  <c r="BP108" i="3" s="1"/>
  <c r="AO355" i="3"/>
  <c r="AO354" i="3"/>
  <c r="AO353" i="3"/>
  <c r="AO352" i="3"/>
  <c r="AO306" i="3"/>
  <c r="BP98" i="3" s="1"/>
  <c r="AO302" i="3"/>
  <c r="AO303" i="3"/>
  <c r="AO304" i="3"/>
  <c r="AO231" i="3"/>
  <c r="BP83" i="3" s="1"/>
  <c r="AO227" i="3"/>
  <c r="AO228" i="3"/>
  <c r="AO196" i="3"/>
  <c r="BP76" i="3" s="1"/>
  <c r="AO195" i="3"/>
  <c r="AO192" i="3"/>
  <c r="AO193" i="3"/>
  <c r="AN535" i="3"/>
  <c r="AI202" i="3"/>
  <c r="AE355" i="3"/>
  <c r="AZ432" i="3"/>
  <c r="AX521" i="3"/>
  <c r="BY141" i="3" s="1"/>
  <c r="AX519" i="3"/>
  <c r="AX517" i="3"/>
  <c r="AX520" i="3"/>
  <c r="AX518" i="3"/>
  <c r="AX381" i="3"/>
  <c r="BY113" i="3" s="1"/>
  <c r="AX379" i="3"/>
  <c r="AX380" i="3"/>
  <c r="AX377" i="3"/>
  <c r="AX426" i="3"/>
  <c r="BY122" i="3" s="1"/>
  <c r="AX422" i="3"/>
  <c r="AX424" i="3"/>
  <c r="AX425" i="3"/>
  <c r="AX423" i="3"/>
  <c r="AX341" i="3"/>
  <c r="BY105" i="3" s="1"/>
  <c r="AX339" i="3"/>
  <c r="AX337" i="3"/>
  <c r="AX340" i="3"/>
  <c r="AX251" i="3"/>
  <c r="BY87" i="3" s="1"/>
  <c r="AX249" i="3"/>
  <c r="AX247" i="3"/>
  <c r="AX248" i="3"/>
  <c r="AX250" i="3"/>
  <c r="AX211" i="3"/>
  <c r="BY79" i="3" s="1"/>
  <c r="AX210" i="3"/>
  <c r="AX208" i="3"/>
  <c r="AX209" i="3"/>
  <c r="AX71" i="3"/>
  <c r="BY51" i="3" s="1"/>
  <c r="AX67" i="3"/>
  <c r="AX69" i="3"/>
  <c r="AX68" i="3"/>
  <c r="AX70" i="3"/>
  <c r="AX151" i="3"/>
  <c r="BY67" i="3" s="1"/>
  <c r="AX150" i="3"/>
  <c r="AX148" i="3"/>
  <c r="AX147" i="3"/>
  <c r="AX149" i="3"/>
  <c r="AI106" i="3"/>
  <c r="BJ58" i="3" s="1"/>
  <c r="AI103" i="3"/>
  <c r="AI105" i="3"/>
  <c r="AI104" i="3"/>
  <c r="AZ411" i="3"/>
  <c r="CA119" i="3" s="1"/>
  <c r="AZ408" i="3"/>
  <c r="AZ410" i="3"/>
  <c r="AZ409" i="3"/>
  <c r="AZ407" i="3"/>
  <c r="AB516" i="3"/>
  <c r="BC140" i="3" s="1"/>
  <c r="AB514" i="3"/>
  <c r="AB513" i="3"/>
  <c r="AB515" i="3"/>
  <c r="AE436" i="3"/>
  <c r="BF124" i="3" s="1"/>
  <c r="AE433" i="3"/>
  <c r="AE435" i="3"/>
  <c r="AE378" i="3"/>
  <c r="AI196" i="3"/>
  <c r="BJ76" i="3" s="1"/>
  <c r="AI192" i="3"/>
  <c r="AI346" i="3"/>
  <c r="BJ106" i="3" s="1"/>
  <c r="AI342" i="3"/>
  <c r="AI344" i="3"/>
  <c r="AI345" i="3"/>
  <c r="AZ290" i="3"/>
  <c r="AI93" i="3"/>
  <c r="AI457" i="3"/>
  <c r="AE476" i="3"/>
  <c r="BF132" i="3" s="1"/>
  <c r="AE475" i="3"/>
  <c r="AE473" i="3"/>
  <c r="AE466" i="3"/>
  <c r="BF130" i="3" s="1"/>
  <c r="AE465" i="3"/>
  <c r="AE464" i="3"/>
  <c r="AE346" i="3"/>
  <c r="BF106" i="3" s="1"/>
  <c r="AE343" i="3"/>
  <c r="AE342" i="3"/>
  <c r="AE345" i="3"/>
  <c r="AE281" i="3"/>
  <c r="BF93" i="3" s="1"/>
  <c r="AE278" i="3"/>
  <c r="AE316" i="3"/>
  <c r="BF100" i="3" s="1"/>
  <c r="AE315" i="3"/>
  <c r="AE71" i="3"/>
  <c r="BF51" i="3" s="1"/>
  <c r="AE67" i="3"/>
  <c r="AE68" i="3"/>
  <c r="AE66" i="3"/>
  <c r="BF50" i="3" s="1"/>
  <c r="AE63" i="3"/>
  <c r="AE62" i="3"/>
  <c r="AE64" i="3"/>
  <c r="AE214" i="3"/>
  <c r="AI79" i="3"/>
  <c r="AZ431" i="3"/>
  <c r="CA123" i="3" s="1"/>
  <c r="AZ429" i="3"/>
  <c r="AZ427" i="3"/>
  <c r="AZ430" i="3"/>
  <c r="AZ531" i="3"/>
  <c r="CA143" i="3" s="1"/>
  <c r="AZ528" i="3"/>
  <c r="AZ406" i="3"/>
  <c r="CA118" i="3" s="1"/>
  <c r="AZ404" i="3"/>
  <c r="AZ402" i="3"/>
  <c r="AZ356" i="3"/>
  <c r="CA108" i="3" s="1"/>
  <c r="AZ354" i="3"/>
  <c r="AZ355" i="3"/>
  <c r="AZ353" i="3"/>
  <c r="AZ256" i="3"/>
  <c r="CA88" i="3" s="1"/>
  <c r="AZ255" i="3"/>
  <c r="AZ252" i="3"/>
  <c r="AZ116" i="3"/>
  <c r="CA60" i="3" s="1"/>
  <c r="AZ113" i="3"/>
  <c r="AZ76" i="3"/>
  <c r="CA52" i="3" s="1"/>
  <c r="AZ72" i="3"/>
  <c r="AZ75" i="3"/>
  <c r="AZ74" i="3"/>
  <c r="AZ73" i="3"/>
  <c r="AZ172" i="3"/>
  <c r="AZ495" i="3"/>
  <c r="AE283" i="3"/>
  <c r="AE269" i="3"/>
  <c r="AI459" i="3"/>
  <c r="AO511" i="3"/>
  <c r="BP139" i="3" s="1"/>
  <c r="AO509" i="3"/>
  <c r="AO510" i="3"/>
  <c r="AO508" i="3"/>
  <c r="AO426" i="3"/>
  <c r="BP122" i="3" s="1"/>
  <c r="AO425" i="3"/>
  <c r="AO422" i="3"/>
  <c r="AO423" i="3"/>
  <c r="AO381" i="3"/>
  <c r="BP113" i="3" s="1"/>
  <c r="AO380" i="3"/>
  <c r="AO377" i="3"/>
  <c r="AO378" i="3"/>
  <c r="AO379" i="3"/>
  <c r="AO411" i="3"/>
  <c r="BP119" i="3" s="1"/>
  <c r="AO410" i="3"/>
  <c r="AO408" i="3"/>
  <c r="AO407" i="3"/>
  <c r="AO296" i="3"/>
  <c r="BP96" i="3" s="1"/>
  <c r="AO295" i="3"/>
  <c r="AO294" i="3"/>
  <c r="AO293" i="3"/>
  <c r="AO292" i="3"/>
  <c r="AO271" i="3"/>
  <c r="BP91" i="3" s="1"/>
  <c r="AO270" i="3"/>
  <c r="AO269" i="3"/>
  <c r="AO267" i="3"/>
  <c r="AO111" i="3"/>
  <c r="BP59" i="3" s="1"/>
  <c r="AO110" i="3"/>
  <c r="AO109" i="3"/>
  <c r="AO176" i="3"/>
  <c r="BP72" i="3" s="1"/>
  <c r="AO174" i="3"/>
  <c r="AO173" i="3"/>
  <c r="AO175" i="3"/>
  <c r="AZ405" i="3"/>
  <c r="AI357" i="3"/>
  <c r="AI232" i="3"/>
  <c r="AE503" i="3"/>
  <c r="AO95" i="3"/>
  <c r="AN473" i="3"/>
  <c r="AE205" i="3"/>
  <c r="AU468" i="3"/>
  <c r="AO138" i="3"/>
  <c r="AQ531" i="3"/>
  <c r="BR143" i="3" s="1"/>
  <c r="AQ530" i="3"/>
  <c r="AQ527" i="3"/>
  <c r="AQ529" i="3"/>
  <c r="AQ528" i="3"/>
  <c r="AQ406" i="3"/>
  <c r="BR118" i="3" s="1"/>
  <c r="AQ402" i="3"/>
  <c r="AQ404" i="3"/>
  <c r="AQ403" i="3"/>
  <c r="AQ405" i="3"/>
  <c r="AQ431" i="3"/>
  <c r="BR123" i="3" s="1"/>
  <c r="AQ430" i="3"/>
  <c r="AQ428" i="3"/>
  <c r="AQ427" i="3"/>
  <c r="AQ341" i="3"/>
  <c r="BR105" i="3" s="1"/>
  <c r="AQ338" i="3"/>
  <c r="AQ340" i="3"/>
  <c r="AQ337" i="3"/>
  <c r="AQ339" i="3"/>
  <c r="AQ276" i="3"/>
  <c r="BR92" i="3" s="1"/>
  <c r="AQ275" i="3"/>
  <c r="AQ273" i="3"/>
  <c r="AQ272" i="3"/>
  <c r="AQ274" i="3"/>
  <c r="AQ231" i="3"/>
  <c r="BR83" i="3" s="1"/>
  <c r="AQ230" i="3"/>
  <c r="AQ229" i="3"/>
  <c r="AQ228" i="3"/>
  <c r="AQ126" i="3"/>
  <c r="BR62" i="3" s="1"/>
  <c r="AQ124" i="3"/>
  <c r="AQ123" i="3"/>
  <c r="AQ125" i="3"/>
  <c r="AQ122" i="3"/>
  <c r="AQ56" i="3"/>
  <c r="BR48" i="3" s="1"/>
  <c r="AQ53" i="3"/>
  <c r="AQ52" i="3"/>
  <c r="AQ55" i="3"/>
  <c r="AQ81" i="3"/>
  <c r="BR53" i="3" s="1"/>
  <c r="AQ77" i="3"/>
  <c r="AQ78" i="3"/>
  <c r="AQ80" i="3"/>
  <c r="AQ79" i="3"/>
  <c r="AV521" i="3"/>
  <c r="BW141" i="3" s="1"/>
  <c r="AV519" i="3"/>
  <c r="AV517" i="3"/>
  <c r="AV518" i="3"/>
  <c r="AV520" i="3"/>
  <c r="AV326" i="3"/>
  <c r="BW102" i="3" s="1"/>
  <c r="AV325" i="3"/>
  <c r="AV324" i="3"/>
  <c r="AV323" i="3"/>
  <c r="AV361" i="3"/>
  <c r="BW109" i="3" s="1"/>
  <c r="AV360" i="3"/>
  <c r="AV357" i="3"/>
  <c r="AV358" i="3"/>
  <c r="AV359" i="3"/>
  <c r="AV351" i="3"/>
  <c r="BW107" i="3" s="1"/>
  <c r="AV347" i="3"/>
  <c r="AV348" i="3"/>
  <c r="AV349" i="3"/>
  <c r="AV350" i="3"/>
  <c r="AV271" i="3"/>
  <c r="BW91" i="3" s="1"/>
  <c r="AV268" i="3"/>
  <c r="AV267" i="3"/>
  <c r="AV270" i="3"/>
  <c r="AV269" i="3"/>
  <c r="AV246" i="3"/>
  <c r="BW86" i="3" s="1"/>
  <c r="AV243" i="3"/>
  <c r="AV244" i="3"/>
  <c r="AV242" i="3"/>
  <c r="AV245" i="3"/>
  <c r="AV166" i="3"/>
  <c r="BW70" i="3" s="1"/>
  <c r="AV162" i="3"/>
  <c r="AV164" i="3"/>
  <c r="AV116" i="3"/>
  <c r="BW60" i="3" s="1"/>
  <c r="AV113" i="3"/>
  <c r="AV114" i="3"/>
  <c r="AV112" i="3"/>
  <c r="AV115" i="3"/>
  <c r="AH536" i="3"/>
  <c r="BI144" i="3" s="1"/>
  <c r="AH533" i="3"/>
  <c r="AH535" i="3"/>
  <c r="AH534" i="3"/>
  <c r="AH532" i="3"/>
  <c r="AH456" i="3"/>
  <c r="BI128" i="3" s="1"/>
  <c r="AH455" i="3"/>
  <c r="AH452" i="3"/>
  <c r="AH381" i="3"/>
  <c r="BI113" i="3" s="1"/>
  <c r="AH378" i="3"/>
  <c r="AH377" i="3"/>
  <c r="AH379" i="3"/>
  <c r="AH380" i="3"/>
  <c r="AH316" i="3"/>
  <c r="BI100" i="3" s="1"/>
  <c r="AH315" i="3"/>
  <c r="AH313" i="3"/>
  <c r="AH314" i="3"/>
  <c r="AH312" i="3"/>
  <c r="AH266" i="3"/>
  <c r="BI90" i="3" s="1"/>
  <c r="AH265" i="3"/>
  <c r="AH263" i="3"/>
  <c r="AH262" i="3"/>
  <c r="AH264" i="3"/>
  <c r="AH211" i="3"/>
  <c r="BI79" i="3" s="1"/>
  <c r="AH208" i="3"/>
  <c r="AH210" i="3"/>
  <c r="AH209" i="3"/>
  <c r="AH207" i="3"/>
  <c r="AH161" i="3"/>
  <c r="BI69" i="3" s="1"/>
  <c r="AH158" i="3"/>
  <c r="AH160" i="3"/>
  <c r="AH159" i="3"/>
  <c r="AH136" i="3"/>
  <c r="BI64" i="3" s="1"/>
  <c r="AH133" i="3"/>
  <c r="AH135" i="3"/>
  <c r="AH134" i="3"/>
  <c r="AH132" i="3"/>
  <c r="AH76" i="3"/>
  <c r="BI52" i="3" s="1"/>
  <c r="AH72" i="3"/>
  <c r="AH75" i="3"/>
  <c r="AH73" i="3"/>
  <c r="AI541" i="3"/>
  <c r="BJ145" i="3" s="1"/>
  <c r="AI540" i="3"/>
  <c r="AE126" i="3"/>
  <c r="BF62" i="3" s="1"/>
  <c r="AE122" i="3"/>
  <c r="AE123" i="3"/>
  <c r="AE125" i="3"/>
  <c r="AE124" i="3"/>
  <c r="AZ141" i="3"/>
  <c r="CA65" i="3" s="1"/>
  <c r="AZ139" i="3"/>
  <c r="AZ140" i="3"/>
  <c r="AN396" i="3"/>
  <c r="BO116" i="3" s="1"/>
  <c r="AN395" i="3"/>
  <c r="AB166" i="3"/>
  <c r="BC70" i="3" s="1"/>
  <c r="AB163" i="3"/>
  <c r="AB165" i="3"/>
  <c r="AI521" i="3"/>
  <c r="BJ141" i="3" s="1"/>
  <c r="AI519" i="3"/>
  <c r="AI518" i="3"/>
  <c r="AZ137" i="3"/>
  <c r="AI51" i="3"/>
  <c r="BJ47" i="3" s="1"/>
  <c r="AI49" i="3"/>
  <c r="AI486" i="3"/>
  <c r="BJ134" i="3" s="1"/>
  <c r="AI485" i="3"/>
  <c r="AI256" i="3"/>
  <c r="BJ88" i="3" s="1"/>
  <c r="AI254" i="3"/>
  <c r="AI255" i="3"/>
  <c r="AI252" i="3"/>
  <c r="AI396" i="3"/>
  <c r="BJ116" i="3" s="1"/>
  <c r="AI395" i="3"/>
  <c r="AI392" i="3"/>
  <c r="AI121" i="3"/>
  <c r="BJ61" i="3" s="1"/>
  <c r="AI117" i="3"/>
  <c r="AI120" i="3"/>
  <c r="AI118" i="3"/>
  <c r="AE461" i="3"/>
  <c r="BF129" i="3" s="1"/>
  <c r="AE458" i="3"/>
  <c r="AE459" i="3"/>
  <c r="AE376" i="3"/>
  <c r="BF112" i="3" s="1"/>
  <c r="AE372" i="3"/>
  <c r="AE375" i="3"/>
  <c r="AE373" i="3"/>
  <c r="AE191" i="3"/>
  <c r="BF75" i="3" s="1"/>
  <c r="AE190" i="3"/>
  <c r="AE187" i="3"/>
  <c r="AE121" i="3"/>
  <c r="BF61" i="3" s="1"/>
  <c r="AE119" i="3"/>
  <c r="AE118" i="3"/>
  <c r="AE56" i="3"/>
  <c r="BF48" i="3" s="1"/>
  <c r="AE55" i="3"/>
  <c r="AE54" i="3"/>
  <c r="AI382" i="3"/>
  <c r="AZ486" i="3"/>
  <c r="CA134" i="3" s="1"/>
  <c r="AZ482" i="3"/>
  <c r="AZ483" i="3"/>
  <c r="AZ521" i="3"/>
  <c r="CA141" i="3" s="1"/>
  <c r="AZ517" i="3"/>
  <c r="AZ396" i="3"/>
  <c r="CA116" i="3" s="1"/>
  <c r="AZ394" i="3"/>
  <c r="AZ326" i="3"/>
  <c r="CA102" i="3" s="1"/>
  <c r="AZ324" i="3"/>
  <c r="AZ281" i="3"/>
  <c r="CA93" i="3" s="1"/>
  <c r="AZ280" i="3"/>
  <c r="AZ277" i="3"/>
  <c r="AZ126" i="3"/>
  <c r="CA62" i="3" s="1"/>
  <c r="AZ122" i="3"/>
  <c r="AZ124" i="3"/>
  <c r="AZ343" i="3"/>
  <c r="AZ49" i="3"/>
  <c r="AE282" i="3"/>
  <c r="AI234" i="3"/>
  <c r="AZ173" i="3"/>
  <c r="AZ395" i="3"/>
  <c r="AN471" i="3"/>
  <c r="BO131" i="3" s="1"/>
  <c r="AN467" i="3"/>
  <c r="AN468" i="3"/>
  <c r="AN469" i="3"/>
  <c r="AN441" i="3"/>
  <c r="BO125" i="3" s="1"/>
  <c r="AN439" i="3"/>
  <c r="AN438" i="3"/>
  <c r="AN391" i="3"/>
  <c r="BO115" i="3" s="1"/>
  <c r="AN389" i="3"/>
  <c r="AN346" i="3"/>
  <c r="BO106" i="3" s="1"/>
  <c r="AN344" i="3"/>
  <c r="AN286" i="3"/>
  <c r="BO94" i="3" s="1"/>
  <c r="AN284" i="3"/>
  <c r="AN282" i="3"/>
  <c r="AN285" i="3"/>
  <c r="AE379" i="3"/>
  <c r="AI539" i="3"/>
  <c r="AZ397" i="3"/>
  <c r="AB80" i="3"/>
  <c r="AI439" i="3"/>
  <c r="AE493" i="3"/>
  <c r="AN353" i="3"/>
  <c r="AC409" i="3"/>
  <c r="AI53" i="3"/>
  <c r="AQ521" i="3"/>
  <c r="BR141" i="3" s="1"/>
  <c r="AQ520" i="3"/>
  <c r="AQ517" i="3"/>
  <c r="AQ471" i="3"/>
  <c r="BR131" i="3" s="1"/>
  <c r="AQ467" i="3"/>
  <c r="AQ468" i="3"/>
  <c r="AQ469" i="3"/>
  <c r="AQ401" i="3"/>
  <c r="BR117" i="3" s="1"/>
  <c r="AQ397" i="3"/>
  <c r="AQ398" i="3"/>
  <c r="AQ399" i="3"/>
  <c r="AQ331" i="3"/>
  <c r="BR103" i="3" s="1"/>
  <c r="AQ330" i="3"/>
  <c r="AQ327" i="3"/>
  <c r="AQ329" i="3"/>
  <c r="AQ328" i="3"/>
  <c r="AQ296" i="3"/>
  <c r="BR96" i="3" s="1"/>
  <c r="AQ294" i="3"/>
  <c r="AQ292" i="3"/>
  <c r="AQ293" i="3"/>
  <c r="AQ295" i="3"/>
  <c r="AQ166" i="3"/>
  <c r="BR70" i="3" s="1"/>
  <c r="AQ164" i="3"/>
  <c r="AQ163" i="3"/>
  <c r="AQ162" i="3"/>
  <c r="AQ165" i="3"/>
  <c r="AQ181" i="3"/>
  <c r="BR73" i="3" s="1"/>
  <c r="AQ177" i="3"/>
  <c r="AQ179" i="3"/>
  <c r="AQ178" i="3"/>
  <c r="AQ180" i="3"/>
  <c r="AQ106" i="3"/>
  <c r="BR58" i="3" s="1"/>
  <c r="AQ104" i="3"/>
  <c r="AQ103" i="3"/>
  <c r="AQ105" i="3"/>
  <c r="AQ102" i="3"/>
  <c r="AU420" i="3"/>
  <c r="AV51" i="3"/>
  <c r="BW47" i="3" s="1"/>
  <c r="AV50" i="3"/>
  <c r="AV49" i="3"/>
  <c r="AV48" i="3"/>
  <c r="AV47" i="3"/>
  <c r="AV481" i="3"/>
  <c r="BW133" i="3" s="1"/>
  <c r="AV478" i="3"/>
  <c r="AV477" i="3"/>
  <c r="AV479" i="3"/>
  <c r="AV480" i="3"/>
  <c r="AV406" i="3"/>
  <c r="BW118" i="3" s="1"/>
  <c r="AV404" i="3"/>
  <c r="AV403" i="3"/>
  <c r="AV405" i="3"/>
  <c r="AV402" i="3"/>
  <c r="AV311" i="3"/>
  <c r="BW99" i="3" s="1"/>
  <c r="AV309" i="3"/>
  <c r="AV307" i="3"/>
  <c r="AV310" i="3"/>
  <c r="AV308" i="3"/>
  <c r="AV281" i="3"/>
  <c r="BW93" i="3" s="1"/>
  <c r="AV280" i="3"/>
  <c r="AV277" i="3"/>
  <c r="AV279" i="3"/>
  <c r="AV241" i="3"/>
  <c r="BW85" i="3" s="1"/>
  <c r="AV239" i="3"/>
  <c r="AV237" i="3"/>
  <c r="AV240" i="3"/>
  <c r="AV238" i="3"/>
  <c r="AV156" i="3"/>
  <c r="BW68" i="3" s="1"/>
  <c r="AV155" i="3"/>
  <c r="AV154" i="3"/>
  <c r="AV153" i="3"/>
  <c r="AV152" i="3"/>
  <c r="AV96" i="3"/>
  <c r="BW56" i="3" s="1"/>
  <c r="AV95" i="3"/>
  <c r="AV92" i="3"/>
  <c r="AV93" i="3"/>
  <c r="AH541" i="3"/>
  <c r="BI145" i="3" s="1"/>
  <c r="AH539" i="3"/>
  <c r="AH540" i="3"/>
  <c r="AH538" i="3"/>
  <c r="AH537" i="3"/>
  <c r="AH436" i="3"/>
  <c r="BI124" i="3" s="1"/>
  <c r="AH435" i="3"/>
  <c r="AH433" i="3"/>
  <c r="AH432" i="3"/>
  <c r="AH434" i="3"/>
  <c r="AH411" i="3"/>
  <c r="BI119" i="3" s="1"/>
  <c r="AH408" i="3"/>
  <c r="AH409" i="3"/>
  <c r="AH407" i="3"/>
  <c r="AH410" i="3"/>
  <c r="AH361" i="3"/>
  <c r="BI109" i="3" s="1"/>
  <c r="AH358" i="3"/>
  <c r="AH357" i="3"/>
  <c r="AH360" i="3"/>
  <c r="AH359" i="3"/>
  <c r="AH301" i="3"/>
  <c r="BI97" i="3" s="1"/>
  <c r="AH297" i="3"/>
  <c r="AH300" i="3"/>
  <c r="AH299" i="3"/>
  <c r="AH298" i="3"/>
  <c r="AH206" i="3"/>
  <c r="BI78" i="3" s="1"/>
  <c r="AH202" i="3"/>
  <c r="AH205" i="3"/>
  <c r="AH203" i="3"/>
  <c r="AH131" i="3"/>
  <c r="BI63" i="3" s="1"/>
  <c r="AH130" i="3"/>
  <c r="AH128" i="3"/>
  <c r="AH127" i="3"/>
  <c r="AH129" i="3"/>
  <c r="AH121" i="3"/>
  <c r="BI61" i="3" s="1"/>
  <c r="AH119" i="3"/>
  <c r="AH56" i="3"/>
  <c r="BI48" i="3" s="1"/>
  <c r="AH52" i="3"/>
  <c r="AH55" i="3"/>
  <c r="AH53" i="3"/>
  <c r="AI316" i="3"/>
  <c r="BJ100" i="3" s="1"/>
  <c r="AI315" i="3"/>
  <c r="AI312" i="3"/>
  <c r="AE171" i="3"/>
  <c r="BF71" i="3" s="1"/>
  <c r="AE167" i="3"/>
  <c r="AZ331" i="3"/>
  <c r="CA103" i="3" s="1"/>
  <c r="AZ327" i="3"/>
  <c r="AN101" i="3"/>
  <c r="BO57" i="3" s="1"/>
  <c r="AN100" i="3"/>
  <c r="AB426" i="3"/>
  <c r="BC122" i="3" s="1"/>
  <c r="AB424" i="3"/>
  <c r="AI321" i="3"/>
  <c r="BJ101" i="3" s="1"/>
  <c r="AI318" i="3"/>
  <c r="AI319" i="3"/>
  <c r="AI317" i="3"/>
  <c r="AE236" i="3"/>
  <c r="BF84" i="3" s="1"/>
  <c r="AE233" i="3"/>
  <c r="AE302" i="3"/>
  <c r="AI526" i="3"/>
  <c r="BJ142" i="3" s="1"/>
  <c r="AI523" i="3"/>
  <c r="AI522" i="3"/>
  <c r="AI351" i="3"/>
  <c r="BJ107" i="3" s="1"/>
  <c r="AI348" i="3"/>
  <c r="AI350" i="3"/>
  <c r="AI481" i="3"/>
  <c r="BJ133" i="3" s="1"/>
  <c r="AI477" i="3"/>
  <c r="AI251" i="3"/>
  <c r="BJ87" i="3" s="1"/>
  <c r="AI250" i="3"/>
  <c r="AI248" i="3"/>
  <c r="AI247" i="3"/>
  <c r="AI291" i="3"/>
  <c r="BJ95" i="3" s="1"/>
  <c r="AI290" i="3"/>
  <c r="AI287" i="3"/>
  <c r="AI288" i="3"/>
  <c r="AE234" i="3"/>
  <c r="AI204" i="3"/>
  <c r="AE377" i="3"/>
  <c r="AE151" i="3"/>
  <c r="BF67" i="3" s="1"/>
  <c r="AE150" i="3"/>
  <c r="AE147" i="3"/>
  <c r="AI431" i="3"/>
  <c r="BJ123" i="3" s="1"/>
  <c r="AI427" i="3"/>
  <c r="AI429" i="3"/>
  <c r="AI166" i="3"/>
  <c r="BJ70" i="3" s="1"/>
  <c r="AI165" i="3"/>
  <c r="AI152" i="3"/>
  <c r="AZ154" i="3"/>
  <c r="AE182" i="3"/>
  <c r="AE384" i="3"/>
  <c r="AI279" i="3"/>
  <c r="AI430" i="3"/>
  <c r="AO263" i="3"/>
  <c r="AE117" i="3"/>
  <c r="AE432" i="3"/>
  <c r="AI349" i="3"/>
  <c r="AI443" i="3"/>
  <c r="AZ165" i="3"/>
  <c r="AZ328" i="3"/>
  <c r="AZ493" i="3"/>
  <c r="AB77" i="3"/>
  <c r="AE491" i="3"/>
  <c r="BF135" i="3" s="1"/>
  <c r="AE488" i="3"/>
  <c r="AE489" i="3"/>
  <c r="AE490" i="3"/>
  <c r="AE416" i="3"/>
  <c r="BF120" i="3" s="1"/>
  <c r="AE413" i="3"/>
  <c r="AE414" i="3"/>
  <c r="AE412" i="3"/>
  <c r="AE336" i="3"/>
  <c r="BF104" i="3" s="1"/>
  <c r="AE333" i="3"/>
  <c r="AE332" i="3"/>
  <c r="AE291" i="3"/>
  <c r="BF95" i="3" s="1"/>
  <c r="AE290" i="3"/>
  <c r="AE289" i="3"/>
  <c r="AE288" i="3"/>
  <c r="AE241" i="3"/>
  <c r="BF85" i="3" s="1"/>
  <c r="AE239" i="3"/>
  <c r="AE238" i="3"/>
  <c r="AE181" i="3"/>
  <c r="BF73" i="3" s="1"/>
  <c r="AE180" i="3"/>
  <c r="AE106" i="3"/>
  <c r="BF58" i="3" s="1"/>
  <c r="AE105" i="3"/>
  <c r="AE104" i="3"/>
  <c r="AE91" i="3"/>
  <c r="BF55" i="3" s="1"/>
  <c r="AE88" i="3"/>
  <c r="AE419" i="3"/>
  <c r="AI128" i="3"/>
  <c r="AI270" i="3"/>
  <c r="AI458" i="3"/>
  <c r="AZ481" i="3"/>
  <c r="CA133" i="3" s="1"/>
  <c r="AZ480" i="3"/>
  <c r="AZ478" i="3"/>
  <c r="AZ479" i="3"/>
  <c r="AZ371" i="3"/>
  <c r="CA111" i="3" s="1"/>
  <c r="AZ369" i="3"/>
  <c r="AZ351" i="3"/>
  <c r="CA107" i="3" s="1"/>
  <c r="AZ349" i="3"/>
  <c r="AZ347" i="3"/>
  <c r="AZ421" i="3"/>
  <c r="CA121" i="3" s="1"/>
  <c r="AZ420" i="3"/>
  <c r="AZ221" i="3"/>
  <c r="CA81" i="3" s="1"/>
  <c r="AZ220" i="3"/>
  <c r="AZ219" i="3"/>
  <c r="AZ218" i="3"/>
  <c r="AZ217" i="3"/>
  <c r="AZ246" i="3"/>
  <c r="CA86" i="3" s="1"/>
  <c r="AZ244" i="3"/>
  <c r="AZ236" i="3"/>
  <c r="CA84" i="3" s="1"/>
  <c r="AZ235" i="3"/>
  <c r="AZ233" i="3"/>
  <c r="AZ111" i="3"/>
  <c r="CA59" i="3" s="1"/>
  <c r="AZ107" i="3"/>
  <c r="AZ109" i="3"/>
  <c r="AZ110" i="3"/>
  <c r="AZ108" i="3"/>
  <c r="AZ174" i="3"/>
  <c r="AZ363" i="3"/>
  <c r="AN278" i="3"/>
  <c r="AB347" i="3"/>
  <c r="AE408" i="3"/>
  <c r="AI309" i="3"/>
  <c r="AZ123" i="3"/>
  <c r="AZ382" i="3"/>
  <c r="AN177" i="3"/>
  <c r="AN394" i="3"/>
  <c r="AE87" i="3"/>
  <c r="AZ444" i="3"/>
  <c r="AZ59" i="3"/>
  <c r="AN447" i="3"/>
  <c r="AI249" i="3"/>
  <c r="AN99" i="3"/>
  <c r="AZ214" i="3"/>
  <c r="AO453" i="3"/>
  <c r="AO172" i="3"/>
  <c r="AC362" i="3"/>
  <c r="AJ516" i="3"/>
  <c r="BK140" i="3" s="1"/>
  <c r="AJ513" i="3"/>
  <c r="AJ501" i="3"/>
  <c r="BK137" i="3" s="1"/>
  <c r="AJ499" i="3"/>
  <c r="AJ497" i="3"/>
  <c r="AJ500" i="3"/>
  <c r="AJ498" i="3"/>
  <c r="AJ386" i="3"/>
  <c r="BK114" i="3" s="1"/>
  <c r="AJ385" i="3"/>
  <c r="AJ384" i="3"/>
  <c r="AJ382" i="3"/>
  <c r="AJ383" i="3"/>
  <c r="AJ376" i="3"/>
  <c r="BK112" i="3" s="1"/>
  <c r="AJ373" i="3"/>
  <c r="AJ374" i="3"/>
  <c r="AJ372" i="3"/>
  <c r="AJ276" i="3"/>
  <c r="BK92" i="3" s="1"/>
  <c r="AJ273" i="3"/>
  <c r="AJ191" i="3"/>
  <c r="BK75" i="3" s="1"/>
  <c r="AJ189" i="3"/>
  <c r="AJ188" i="3"/>
  <c r="AJ190" i="3"/>
  <c r="AJ187" i="3"/>
  <c r="AJ166" i="3"/>
  <c r="BK70" i="3" s="1"/>
  <c r="AJ162" i="3"/>
  <c r="AJ165" i="3"/>
  <c r="AJ164" i="3"/>
  <c r="AJ163" i="3"/>
  <c r="AJ91" i="3"/>
  <c r="BK55" i="3" s="1"/>
  <c r="AJ89" i="3"/>
  <c r="AJ88" i="3"/>
  <c r="AJ87" i="3"/>
  <c r="AI48" i="3"/>
  <c r="AT402" i="3"/>
  <c r="AU57" i="3"/>
  <c r="AV322" i="3"/>
  <c r="AT405" i="3"/>
  <c r="AL511" i="3"/>
  <c r="BM139" i="3" s="1"/>
  <c r="AL510" i="3"/>
  <c r="AL509" i="3"/>
  <c r="AL508" i="3"/>
  <c r="AL507" i="3"/>
  <c r="AL451" i="3"/>
  <c r="BM127" i="3" s="1"/>
  <c r="AL449" i="3"/>
  <c r="AL448" i="3"/>
  <c r="AL447" i="3"/>
  <c r="AL450" i="3"/>
  <c r="AE446" i="3"/>
  <c r="BF126" i="3" s="1"/>
  <c r="AE444" i="3"/>
  <c r="AE443" i="3"/>
  <c r="AZ96" i="3"/>
  <c r="CA56" i="3" s="1"/>
  <c r="AZ95" i="3"/>
  <c r="AZ93" i="3"/>
  <c r="AZ94" i="3"/>
  <c r="AN211" i="3"/>
  <c r="BO79" i="3" s="1"/>
  <c r="AN208" i="3"/>
  <c r="AN209" i="3"/>
  <c r="AN210" i="3"/>
  <c r="AN207" i="3"/>
  <c r="AB296" i="3"/>
  <c r="BC96" i="3" s="1"/>
  <c r="AB294" i="3"/>
  <c r="AB293" i="3"/>
  <c r="AI306" i="3"/>
  <c r="BJ98" i="3" s="1"/>
  <c r="AI305" i="3"/>
  <c r="AI304" i="3"/>
  <c r="AZ501" i="3"/>
  <c r="CA137" i="3" s="1"/>
  <c r="AZ498" i="3"/>
  <c r="AZ500" i="3"/>
  <c r="AZ499" i="3"/>
  <c r="AZ497" i="3"/>
  <c r="AI366" i="3"/>
  <c r="BJ110" i="3" s="1"/>
  <c r="AI364" i="3"/>
  <c r="AI371" i="3"/>
  <c r="BJ111" i="3" s="1"/>
  <c r="AI367" i="3"/>
  <c r="AI370" i="3"/>
  <c r="AI421" i="3"/>
  <c r="BJ121" i="3" s="1"/>
  <c r="AI417" i="3"/>
  <c r="AI126" i="3"/>
  <c r="BJ62" i="3" s="1"/>
  <c r="AI125" i="3"/>
  <c r="AI124" i="3"/>
  <c r="AI122" i="3"/>
  <c r="AI123" i="3"/>
  <c r="AB348" i="3"/>
  <c r="AI381" i="3"/>
  <c r="BJ113" i="3" s="1"/>
  <c r="AI380" i="3"/>
  <c r="AI377" i="3"/>
  <c r="AI181" i="3"/>
  <c r="BJ73" i="3" s="1"/>
  <c r="AI178" i="3"/>
  <c r="AI368" i="3"/>
  <c r="AB292" i="3"/>
  <c r="AI89" i="3"/>
  <c r="AE226" i="3"/>
  <c r="BF82" i="3" s="1"/>
  <c r="AE222" i="3"/>
  <c r="AE225" i="3"/>
  <c r="AE224" i="3"/>
  <c r="AI341" i="3"/>
  <c r="BJ105" i="3" s="1"/>
  <c r="AI339" i="3"/>
  <c r="AI136" i="3"/>
  <c r="BJ64" i="3" s="1"/>
  <c r="AI135" i="3"/>
  <c r="AI134" i="3"/>
  <c r="AI320" i="3"/>
  <c r="AI476" i="3"/>
  <c r="BJ132" i="3" s="1"/>
  <c r="AI473" i="3"/>
  <c r="AI336" i="3"/>
  <c r="BJ104" i="3" s="1"/>
  <c r="AI334" i="3"/>
  <c r="AI335" i="3"/>
  <c r="AI151" i="3"/>
  <c r="BJ67" i="3" s="1"/>
  <c r="AI147" i="3"/>
  <c r="AI208" i="3"/>
  <c r="AI50" i="3"/>
  <c r="AZ520" i="3"/>
  <c r="AE427" i="3"/>
  <c r="AI419" i="3"/>
  <c r="AE267" i="3"/>
  <c r="AI369" i="3"/>
  <c r="AZ309" i="3"/>
  <c r="AE481" i="3"/>
  <c r="BF133" i="3" s="1"/>
  <c r="AE480" i="3"/>
  <c r="AE261" i="3"/>
  <c r="BF89" i="3" s="1"/>
  <c r="AE259" i="3"/>
  <c r="AE257" i="3"/>
  <c r="AE101" i="3"/>
  <c r="BF57" i="3" s="1"/>
  <c r="AE97" i="3"/>
  <c r="AE374" i="3"/>
  <c r="AZ461" i="3"/>
  <c r="CA129" i="3" s="1"/>
  <c r="AZ458" i="3"/>
  <c r="AZ459" i="3"/>
  <c r="AZ391" i="3"/>
  <c r="CA115" i="3" s="1"/>
  <c r="AZ389" i="3"/>
  <c r="AZ460" i="3"/>
  <c r="AN462" i="3"/>
  <c r="AE320" i="3"/>
  <c r="AI307" i="3"/>
  <c r="AZ188" i="3"/>
  <c r="AZ490" i="3"/>
  <c r="AN516" i="3"/>
  <c r="BO140" i="3" s="1"/>
  <c r="AN513" i="3"/>
  <c r="AN366" i="3"/>
  <c r="BO110" i="3" s="1"/>
  <c r="AN362" i="3"/>
  <c r="AN364" i="3"/>
  <c r="AN341" i="3"/>
  <c r="BO105" i="3" s="1"/>
  <c r="AN337" i="3"/>
  <c r="AN339" i="3"/>
  <c r="AN340" i="3"/>
  <c r="AN256" i="3"/>
  <c r="BO88" i="3" s="1"/>
  <c r="AN252" i="3"/>
  <c r="AN253" i="3"/>
  <c r="AN201" i="3"/>
  <c r="BO77" i="3" s="1"/>
  <c r="AN199" i="3"/>
  <c r="AN200" i="3"/>
  <c r="AN96" i="3"/>
  <c r="BO56" i="3" s="1"/>
  <c r="AN95" i="3"/>
  <c r="AN93" i="3"/>
  <c r="AN72" i="3"/>
  <c r="AN492" i="3"/>
  <c r="AE69" i="3"/>
  <c r="AE402" i="3"/>
  <c r="AI314" i="3"/>
  <c r="AN62" i="3"/>
  <c r="AE129" i="3"/>
  <c r="AZ208" i="3"/>
  <c r="AN440" i="3"/>
  <c r="AE240" i="3"/>
  <c r="AZ232" i="3"/>
  <c r="AE434" i="3"/>
  <c r="AN532" i="3"/>
  <c r="AC250" i="3"/>
  <c r="AO528" i="3"/>
  <c r="AJ536" i="3"/>
  <c r="BK144" i="3" s="1"/>
  <c r="AJ532" i="3"/>
  <c r="AJ534" i="3"/>
  <c r="AJ533" i="3"/>
  <c r="AJ535" i="3"/>
  <c r="AJ371" i="3"/>
  <c r="BK111" i="3" s="1"/>
  <c r="AJ368" i="3"/>
  <c r="AJ369" i="3"/>
  <c r="AJ370" i="3"/>
  <c r="AJ367" i="3"/>
  <c r="AJ391" i="3"/>
  <c r="BK115" i="3" s="1"/>
  <c r="AJ388" i="3"/>
  <c r="AJ390" i="3"/>
  <c r="AJ387" i="3"/>
  <c r="AJ336" i="3"/>
  <c r="BK104" i="3" s="1"/>
  <c r="AJ333" i="3"/>
  <c r="AJ332" i="3"/>
  <c r="AJ335" i="3"/>
  <c r="AJ256" i="3"/>
  <c r="BK88" i="3" s="1"/>
  <c r="AJ253" i="3"/>
  <c r="AJ254" i="3"/>
  <c r="AJ252" i="3"/>
  <c r="AJ161" i="3"/>
  <c r="BK69" i="3" s="1"/>
  <c r="AJ157" i="3"/>
  <c r="AJ158" i="3"/>
  <c r="AJ160" i="3"/>
  <c r="AJ159" i="3"/>
  <c r="AJ141" i="3"/>
  <c r="BK65" i="3" s="1"/>
  <c r="AJ139" i="3"/>
  <c r="AJ137" i="3"/>
  <c r="AJ138" i="3"/>
  <c r="AJ140" i="3"/>
  <c r="AJ61" i="3"/>
  <c r="BK49" i="3" s="1"/>
  <c r="AJ60" i="3"/>
  <c r="AJ57" i="3"/>
  <c r="AP446" i="3"/>
  <c r="BQ126" i="3" s="1"/>
  <c r="AP444" i="3"/>
  <c r="AP376" i="3"/>
  <c r="BQ112" i="3" s="1"/>
  <c r="AP372" i="3"/>
  <c r="AP375" i="3"/>
  <c r="AP374" i="3"/>
  <c r="AP441" i="3"/>
  <c r="BQ125" i="3" s="1"/>
  <c r="AP440" i="3"/>
  <c r="AP439" i="3"/>
  <c r="AP437" i="3"/>
  <c r="AP438" i="3"/>
  <c r="AP291" i="3"/>
  <c r="BQ95" i="3" s="1"/>
  <c r="AP289" i="3"/>
  <c r="AP290" i="3"/>
  <c r="AP288" i="3"/>
  <c r="AP287" i="3"/>
  <c r="AP191" i="3"/>
  <c r="BQ75" i="3" s="1"/>
  <c r="AP190" i="3"/>
  <c r="AP189" i="3"/>
  <c r="AP187" i="3"/>
  <c r="AP188" i="3"/>
  <c r="AP166" i="3"/>
  <c r="BQ70" i="3" s="1"/>
  <c r="AP163" i="3"/>
  <c r="AP165" i="3"/>
  <c r="AP162" i="3"/>
  <c r="AP164" i="3"/>
  <c r="AP171" i="3"/>
  <c r="BQ71" i="3" s="1"/>
  <c r="AP167" i="3"/>
  <c r="AP170" i="3"/>
  <c r="AP169" i="3"/>
  <c r="AP151" i="3"/>
  <c r="BQ67" i="3" s="1"/>
  <c r="AP147" i="3"/>
  <c r="AP148" i="3"/>
  <c r="AP149" i="3"/>
  <c r="AU205" i="3"/>
  <c r="AQ470" i="3"/>
  <c r="AQ519" i="3"/>
  <c r="AL501" i="3"/>
  <c r="BM137" i="3" s="1"/>
  <c r="AL499" i="3"/>
  <c r="AL497" i="3"/>
  <c r="AL500" i="3"/>
  <c r="AL498" i="3"/>
  <c r="AL486" i="3"/>
  <c r="BM134" i="3" s="1"/>
  <c r="AL482" i="3"/>
  <c r="AL485" i="3"/>
  <c r="AL483" i="3"/>
  <c r="AL484" i="3"/>
  <c r="AI141" i="3"/>
  <c r="BJ65" i="3" s="1"/>
  <c r="AI140" i="3"/>
  <c r="AI139" i="3"/>
  <c r="AE371" i="3"/>
  <c r="BF111" i="3" s="1"/>
  <c r="AE368" i="3"/>
  <c r="AE370" i="3"/>
  <c r="AE367" i="3"/>
  <c r="AZ466" i="3"/>
  <c r="CA130" i="3" s="1"/>
  <c r="AZ462" i="3"/>
  <c r="AZ463" i="3"/>
  <c r="AZ465" i="3"/>
  <c r="AN271" i="3"/>
  <c r="BO91" i="3" s="1"/>
  <c r="AN269" i="3"/>
  <c r="AN268" i="3"/>
  <c r="AB512" i="3"/>
  <c r="AB471" i="3"/>
  <c r="BC131" i="3" s="1"/>
  <c r="AB468" i="3"/>
  <c r="AB470" i="3"/>
  <c r="AI211" i="3"/>
  <c r="BJ79" i="3" s="1"/>
  <c r="AI210" i="3"/>
  <c r="AI414" i="3"/>
  <c r="AN392" i="3"/>
  <c r="AE521" i="3"/>
  <c r="BF141" i="3" s="1"/>
  <c r="AE519" i="3"/>
  <c r="AE520" i="3"/>
  <c r="AE156" i="3"/>
  <c r="BF68" i="3" s="1"/>
  <c r="AE152" i="3"/>
  <c r="AE153" i="3"/>
  <c r="AI538" i="3"/>
  <c r="AI296" i="3"/>
  <c r="BJ96" i="3" s="1"/>
  <c r="AI292" i="3"/>
  <c r="AI295" i="3"/>
  <c r="AI516" i="3"/>
  <c r="BJ140" i="3" s="1"/>
  <c r="AI513" i="3"/>
  <c r="AI512" i="3"/>
  <c r="AI514" i="3"/>
  <c r="AI286" i="3"/>
  <c r="BJ94" i="3" s="1"/>
  <c r="AI284" i="3"/>
  <c r="AI436" i="3"/>
  <c r="BJ124" i="3" s="1"/>
  <c r="AI433" i="3"/>
  <c r="AI432" i="3"/>
  <c r="AI111" i="3"/>
  <c r="BJ59" i="3" s="1"/>
  <c r="AI110" i="3"/>
  <c r="AI109" i="3"/>
  <c r="AI107" i="3"/>
  <c r="AI184" i="3"/>
  <c r="AI205" i="3"/>
  <c r="AI391" i="3"/>
  <c r="BJ115" i="3" s="1"/>
  <c r="AI389" i="3"/>
  <c r="AI390" i="3"/>
  <c r="AI171" i="3"/>
  <c r="BJ71" i="3" s="1"/>
  <c r="AI168" i="3"/>
  <c r="AI169" i="3"/>
  <c r="AN449" i="3"/>
  <c r="AB78" i="3"/>
  <c r="AI405" i="3"/>
  <c r="AI280" i="3"/>
  <c r="AI462" i="3"/>
  <c r="AE526" i="3"/>
  <c r="BF142" i="3" s="1"/>
  <c r="AE523" i="3"/>
  <c r="AE296" i="3"/>
  <c r="BF96" i="3" s="1"/>
  <c r="AE292" i="3"/>
  <c r="AE294" i="3"/>
  <c r="AE265" i="3"/>
  <c r="AI376" i="3"/>
  <c r="BJ112" i="3" s="1"/>
  <c r="AI373" i="3"/>
  <c r="AI276" i="3"/>
  <c r="BJ92" i="3" s="1"/>
  <c r="AI274" i="3"/>
  <c r="AI272" i="3"/>
  <c r="AI61" i="3"/>
  <c r="BJ49" i="3" s="1"/>
  <c r="AI60" i="3"/>
  <c r="AI57" i="3"/>
  <c r="AI59" i="3"/>
  <c r="AZ289" i="3"/>
  <c r="AN123" i="3"/>
  <c r="AI411" i="3"/>
  <c r="BJ119" i="3" s="1"/>
  <c r="AI409" i="3"/>
  <c r="AI407" i="3"/>
  <c r="AI331" i="3"/>
  <c r="BJ103" i="3" s="1"/>
  <c r="AI330" i="3"/>
  <c r="AI261" i="3"/>
  <c r="BJ89" i="3" s="1"/>
  <c r="AI259" i="3"/>
  <c r="AI258" i="3"/>
  <c r="AI257" i="3"/>
  <c r="AI241" i="3"/>
  <c r="BJ85" i="3" s="1"/>
  <c r="AI240" i="3"/>
  <c r="AI237" i="3"/>
  <c r="AI239" i="3"/>
  <c r="AI354" i="3"/>
  <c r="AE215" i="3"/>
  <c r="AI102" i="3"/>
  <c r="AI310" i="3"/>
  <c r="AI194" i="3"/>
  <c r="AI517" i="3"/>
  <c r="AZ505" i="3"/>
  <c r="AE496" i="3"/>
  <c r="BF136" i="3" s="1"/>
  <c r="AE494" i="3"/>
  <c r="AE401" i="3"/>
  <c r="BF117" i="3" s="1"/>
  <c r="AE399" i="3"/>
  <c r="AE398" i="3"/>
  <c r="AE400" i="3"/>
  <c r="AE341" i="3"/>
  <c r="BF105" i="3" s="1"/>
  <c r="AE337" i="3"/>
  <c r="AE340" i="3"/>
  <c r="AE221" i="3"/>
  <c r="BF81" i="3" s="1"/>
  <c r="AE220" i="3"/>
  <c r="AE217" i="3"/>
  <c r="AE219" i="3"/>
  <c r="AE146" i="3"/>
  <c r="BF66" i="3" s="1"/>
  <c r="AE144" i="3"/>
  <c r="AE143" i="3"/>
  <c r="AE142" i="3"/>
  <c r="AE145" i="3"/>
  <c r="AE61" i="3"/>
  <c r="BF49" i="3" s="1"/>
  <c r="AE60" i="3"/>
  <c r="AE58" i="3"/>
  <c r="AE235" i="3"/>
  <c r="AI108" i="3"/>
  <c r="AI289" i="3"/>
  <c r="AI472" i="3"/>
  <c r="AZ541" i="3"/>
  <c r="CA145" i="3" s="1"/>
  <c r="AZ537" i="3"/>
  <c r="AZ538" i="3"/>
  <c r="AZ540" i="3"/>
  <c r="AZ376" i="3"/>
  <c r="CA112" i="3" s="1"/>
  <c r="AZ375" i="3"/>
  <c r="AZ372" i="3"/>
  <c r="AZ374" i="3"/>
  <c r="AZ321" i="3"/>
  <c r="CA101" i="3" s="1"/>
  <c r="AZ319" i="3"/>
  <c r="AZ317" i="3"/>
  <c r="AZ206" i="3"/>
  <c r="CA78" i="3" s="1"/>
  <c r="AZ205" i="3"/>
  <c r="AZ204" i="3"/>
  <c r="AZ203" i="3"/>
  <c r="AZ241" i="3"/>
  <c r="CA85" i="3" s="1"/>
  <c r="AZ237" i="3"/>
  <c r="AZ71" i="3"/>
  <c r="CA51" i="3" s="1"/>
  <c r="AZ68" i="3"/>
  <c r="AZ70" i="3"/>
  <c r="AZ167" i="3"/>
  <c r="AN97" i="3"/>
  <c r="AE113" i="3"/>
  <c r="AE49" i="3"/>
  <c r="AN461" i="3"/>
  <c r="BO129" i="3" s="1"/>
  <c r="AN457" i="3"/>
  <c r="AZ260" i="3"/>
  <c r="AZ514" i="3"/>
  <c r="AN359" i="3"/>
  <c r="AB425" i="3"/>
  <c r="AE149" i="3"/>
  <c r="AE429" i="3"/>
  <c r="AI536" i="3"/>
  <c r="BJ144" i="3" s="1"/>
  <c r="AI532" i="3"/>
  <c r="AI534" i="3"/>
  <c r="AI456" i="3"/>
  <c r="BJ128" i="3" s="1"/>
  <c r="AI453" i="3"/>
  <c r="AI452" i="3"/>
  <c r="AI455" i="3"/>
  <c r="AI401" i="3"/>
  <c r="BJ117" i="3" s="1"/>
  <c r="AI399" i="3"/>
  <c r="AI400" i="3"/>
  <c r="AI397" i="3"/>
  <c r="AI326" i="3"/>
  <c r="BJ102" i="3" s="1"/>
  <c r="AI322" i="3"/>
  <c r="AI324" i="3"/>
  <c r="AI266" i="3"/>
  <c r="BJ90" i="3" s="1"/>
  <c r="AI263" i="3"/>
  <c r="AI221" i="3"/>
  <c r="BJ81" i="3" s="1"/>
  <c r="AI218" i="3"/>
  <c r="AI226" i="3"/>
  <c r="BJ82" i="3" s="1"/>
  <c r="AI225" i="3"/>
  <c r="AI224" i="3"/>
  <c r="AI146" i="3"/>
  <c r="BJ66" i="3" s="1"/>
  <c r="AI145" i="3"/>
  <c r="AI143" i="3"/>
  <c r="AI56" i="3"/>
  <c r="BJ48" i="3" s="1"/>
  <c r="AI52" i="3"/>
  <c r="AI133" i="3"/>
  <c r="AI447" i="3"/>
  <c r="AZ115" i="3"/>
  <c r="AZ269" i="3"/>
  <c r="AZ468" i="3"/>
  <c r="AN183" i="3"/>
  <c r="AN357" i="3"/>
  <c r="AE59" i="3"/>
  <c r="AI90" i="3"/>
  <c r="AI303" i="3"/>
  <c r="AI434" i="3"/>
  <c r="AZ254" i="3"/>
  <c r="AZ539" i="3"/>
  <c r="AN244" i="3"/>
  <c r="AN407" i="3"/>
  <c r="AB355" i="3"/>
  <c r="AB469" i="3"/>
  <c r="AE84" i="3"/>
  <c r="AE295" i="3"/>
  <c r="AE445" i="3"/>
  <c r="AI154" i="3"/>
  <c r="AI332" i="3"/>
  <c r="AI460" i="3"/>
  <c r="AZ163" i="3"/>
  <c r="AZ350" i="3"/>
  <c r="AZ494" i="3"/>
  <c r="AN134" i="3"/>
  <c r="AE516" i="3"/>
  <c r="BF140" i="3" s="1"/>
  <c r="AE514" i="3"/>
  <c r="AE512" i="3"/>
  <c r="AE456" i="3"/>
  <c r="BF128" i="3" s="1"/>
  <c r="AE454" i="3"/>
  <c r="AE455" i="3"/>
  <c r="AE246" i="3"/>
  <c r="BF86" i="3" s="1"/>
  <c r="AE243" i="3"/>
  <c r="AE276" i="3"/>
  <c r="BF92" i="3" s="1"/>
  <c r="AE274" i="3"/>
  <c r="AE272" i="3"/>
  <c r="AE201" i="3"/>
  <c r="BF77" i="3" s="1"/>
  <c r="AE200" i="3"/>
  <c r="AE198" i="3"/>
  <c r="AE141" i="3"/>
  <c r="BF65" i="3" s="1"/>
  <c r="AE138" i="3"/>
  <c r="AE137" i="3"/>
  <c r="AE96" i="3"/>
  <c r="BF56" i="3" s="1"/>
  <c r="AE92" i="3"/>
  <c r="AE93" i="3"/>
  <c r="AE80" i="3"/>
  <c r="AE280" i="3"/>
  <c r="AE383" i="3"/>
  <c r="AI97" i="3"/>
  <c r="AI283" i="3"/>
  <c r="AI464" i="3"/>
  <c r="AZ536" i="3"/>
  <c r="CA144" i="3" s="1"/>
  <c r="AZ532" i="3"/>
  <c r="AZ535" i="3"/>
  <c r="AZ456" i="3"/>
  <c r="CA128" i="3" s="1"/>
  <c r="AZ455" i="3"/>
  <c r="AZ416" i="3"/>
  <c r="CA120" i="3" s="1"/>
  <c r="AZ412" i="3"/>
  <c r="AZ414" i="3"/>
  <c r="AZ316" i="3"/>
  <c r="CA100" i="3" s="1"/>
  <c r="AZ313" i="3"/>
  <c r="AZ314" i="3"/>
  <c r="AZ312" i="3"/>
  <c r="AZ276" i="3"/>
  <c r="CA92" i="3" s="1"/>
  <c r="AZ274" i="3"/>
  <c r="AZ273" i="3"/>
  <c r="AZ201" i="3"/>
  <c r="CA77" i="3" s="1"/>
  <c r="AZ200" i="3"/>
  <c r="AZ197" i="3"/>
  <c r="AZ198" i="3"/>
  <c r="AZ196" i="3"/>
  <c r="CA76" i="3" s="1"/>
  <c r="AZ193" i="3"/>
  <c r="AZ151" i="3"/>
  <c r="CA67" i="3" s="1"/>
  <c r="AZ148" i="3"/>
  <c r="AZ147" i="3"/>
  <c r="AZ56" i="3"/>
  <c r="CA48" i="3" s="1"/>
  <c r="AZ54" i="3"/>
  <c r="AZ55" i="3"/>
  <c r="AZ224" i="3"/>
  <c r="AZ393" i="3"/>
  <c r="AE109" i="3"/>
  <c r="AE338" i="3"/>
  <c r="AI84" i="3"/>
  <c r="AI360" i="3"/>
  <c r="AO108" i="3"/>
  <c r="AZ202" i="3"/>
  <c r="AZ440" i="3"/>
  <c r="AN129" i="3"/>
  <c r="AN528" i="3"/>
  <c r="AE77" i="3"/>
  <c r="AE422" i="3"/>
  <c r="AI298" i="3"/>
  <c r="AN135" i="3"/>
  <c r="AE103" i="3"/>
  <c r="AZ265" i="3"/>
  <c r="AI412" i="3"/>
  <c r="AN257" i="3"/>
  <c r="AB162" i="3"/>
  <c r="AE430" i="3"/>
  <c r="AZ323" i="3"/>
  <c r="AB221" i="3"/>
  <c r="BC81" i="3" s="1"/>
  <c r="AB219" i="3"/>
  <c r="AB306" i="3"/>
  <c r="BC98" i="3" s="1"/>
  <c r="AB305" i="3"/>
  <c r="AB91" i="3"/>
  <c r="BC55" i="3" s="1"/>
  <c r="AB90" i="3"/>
  <c r="AB88" i="3"/>
  <c r="AB49" i="3"/>
  <c r="AB171" i="3"/>
  <c r="BC71" i="3" s="1"/>
  <c r="AB167" i="3"/>
  <c r="AB169" i="3"/>
  <c r="AB168" i="3"/>
  <c r="AI179" i="3"/>
  <c r="AO359" i="3"/>
  <c r="AO448" i="3"/>
  <c r="AU460" i="3"/>
  <c r="AJ514" i="3"/>
  <c r="AZ168" i="3"/>
  <c r="AP486" i="3"/>
  <c r="BQ134" i="3" s="1"/>
  <c r="AP483" i="3"/>
  <c r="AP484" i="3"/>
  <c r="AP482" i="3"/>
  <c r="AP485" i="3"/>
  <c r="AP481" i="3"/>
  <c r="BQ133" i="3" s="1"/>
  <c r="AP480" i="3"/>
  <c r="AP479" i="3"/>
  <c r="AP477" i="3"/>
  <c r="AP406" i="3"/>
  <c r="BQ118" i="3" s="1"/>
  <c r="AP403" i="3"/>
  <c r="AP404" i="3"/>
  <c r="AP402" i="3"/>
  <c r="AP405" i="3"/>
  <c r="AP426" i="3"/>
  <c r="BQ122" i="3" s="1"/>
  <c r="AP425" i="3"/>
  <c r="AP423" i="3"/>
  <c r="AP424" i="3"/>
  <c r="AP422" i="3"/>
  <c r="AP261" i="3"/>
  <c r="BQ89" i="3" s="1"/>
  <c r="AP260" i="3"/>
  <c r="AP258" i="3"/>
  <c r="AP257" i="3"/>
  <c r="AP259" i="3"/>
  <c r="AP201" i="3"/>
  <c r="BQ77" i="3" s="1"/>
  <c r="AP197" i="3"/>
  <c r="AP200" i="3"/>
  <c r="AP198" i="3"/>
  <c r="AP199" i="3"/>
  <c r="AP146" i="3"/>
  <c r="BQ66" i="3" s="1"/>
  <c r="AP142" i="3"/>
  <c r="AP144" i="3"/>
  <c r="AP121" i="3"/>
  <c r="BQ61" i="3" s="1"/>
  <c r="AP117" i="3"/>
  <c r="AP119" i="3"/>
  <c r="AP118" i="3"/>
  <c r="AP120" i="3"/>
  <c r="AP116" i="3"/>
  <c r="BQ60" i="3" s="1"/>
  <c r="AP112" i="3"/>
  <c r="AP115" i="3"/>
  <c r="AP114" i="3"/>
  <c r="AP113" i="3"/>
  <c r="AQ54" i="3"/>
  <c r="AK398" i="3"/>
  <c r="AX328" i="3"/>
  <c r="AH204" i="3"/>
  <c r="AG461" i="3"/>
  <c r="BH129" i="3" s="1"/>
  <c r="AG458" i="3"/>
  <c r="AG459" i="3"/>
  <c r="AG457" i="3"/>
  <c r="AG460" i="3"/>
  <c r="AG501" i="3"/>
  <c r="BH137" i="3" s="1"/>
  <c r="AG499" i="3"/>
  <c r="AG500" i="3"/>
  <c r="AG341" i="3"/>
  <c r="BH105" i="3" s="1"/>
  <c r="AG339" i="3"/>
  <c r="AG411" i="3"/>
  <c r="BH119" i="3" s="1"/>
  <c r="AG408" i="3"/>
  <c r="AG410" i="3"/>
  <c r="AG407" i="3"/>
  <c r="AG221" i="3"/>
  <c r="BH81" i="3" s="1"/>
  <c r="AG220" i="3"/>
  <c r="AG281" i="3"/>
  <c r="BH93" i="3" s="1"/>
  <c r="AG279" i="3"/>
  <c r="AG280" i="3"/>
  <c r="AG196" i="3"/>
  <c r="BH76" i="3" s="1"/>
  <c r="AG192" i="3"/>
  <c r="AG193" i="3"/>
  <c r="AG86" i="3"/>
  <c r="BH54" i="3" s="1"/>
  <c r="AG82" i="3"/>
  <c r="AO436" i="3"/>
  <c r="BP124" i="3" s="1"/>
  <c r="AO434" i="3"/>
  <c r="AO431" i="3"/>
  <c r="BP123" i="3" s="1"/>
  <c r="AO428" i="3"/>
  <c r="AO211" i="3"/>
  <c r="BP79" i="3" s="1"/>
  <c r="AO210" i="3"/>
  <c r="AO186" i="3"/>
  <c r="BP74" i="3" s="1"/>
  <c r="AO183" i="3"/>
  <c r="AN478" i="3"/>
  <c r="AN220" i="3"/>
  <c r="AN304" i="3"/>
  <c r="AB208" i="3"/>
  <c r="AN189" i="3"/>
  <c r="AB237" i="3"/>
  <c r="AB489" i="3"/>
  <c r="AC503" i="3"/>
  <c r="AO278" i="3"/>
  <c r="AO489" i="3"/>
  <c r="AC230" i="3"/>
  <c r="AC427" i="3"/>
  <c r="AU474" i="3"/>
  <c r="AO185" i="3"/>
  <c r="AO343" i="3"/>
  <c r="AO49" i="3"/>
  <c r="AC254" i="3"/>
  <c r="AC419" i="3"/>
  <c r="AU194" i="3"/>
  <c r="AU357" i="3"/>
  <c r="AU48" i="3"/>
  <c r="AO200" i="3"/>
  <c r="AO395" i="3"/>
  <c r="AJ326" i="3"/>
  <c r="BK102" i="3" s="1"/>
  <c r="AJ323" i="3"/>
  <c r="AJ322" i="3"/>
  <c r="AJ186" i="3"/>
  <c r="BK74" i="3" s="1"/>
  <c r="AJ185" i="3"/>
  <c r="AJ101" i="3"/>
  <c r="BK57" i="3" s="1"/>
  <c r="AJ100" i="3"/>
  <c r="AC87" i="3"/>
  <c r="AC298" i="3"/>
  <c r="AU92" i="3"/>
  <c r="AU350" i="3"/>
  <c r="AU509" i="3"/>
  <c r="AJ303" i="3"/>
  <c r="AC214" i="3"/>
  <c r="AC388" i="3"/>
  <c r="AU90" i="3"/>
  <c r="AU264" i="3"/>
  <c r="AU495" i="3"/>
  <c r="AO100" i="3"/>
  <c r="AO437" i="3"/>
  <c r="AJ398" i="3"/>
  <c r="AJ459" i="3"/>
  <c r="AC252" i="3"/>
  <c r="AC378" i="3"/>
  <c r="AU77" i="3"/>
  <c r="AU299" i="3"/>
  <c r="AU479" i="3"/>
  <c r="AO188" i="3"/>
  <c r="AO329" i="3"/>
  <c r="AJ363" i="3"/>
  <c r="AJ49" i="3"/>
  <c r="AC92" i="3"/>
  <c r="AC322" i="3"/>
  <c r="AC482" i="3"/>
  <c r="AU164" i="3"/>
  <c r="AU328" i="3"/>
  <c r="AO162" i="3"/>
  <c r="AO345" i="3"/>
  <c r="AO522" i="3"/>
  <c r="AJ418" i="3"/>
  <c r="AC313" i="3"/>
  <c r="AC528" i="3"/>
  <c r="AU240" i="3"/>
  <c r="AU400" i="3"/>
  <c r="AP386" i="3"/>
  <c r="BQ114" i="3" s="1"/>
  <c r="AP384" i="3"/>
  <c r="AP383" i="3"/>
  <c r="AP161" i="3"/>
  <c r="BQ69" i="3" s="1"/>
  <c r="AP157" i="3"/>
  <c r="AP76" i="3"/>
  <c r="BQ52" i="3" s="1"/>
  <c r="AP72" i="3"/>
  <c r="AP66" i="3"/>
  <c r="BQ50" i="3" s="1"/>
  <c r="AP65" i="3"/>
  <c r="AO63" i="3"/>
  <c r="AO215" i="3"/>
  <c r="AO288" i="3"/>
  <c r="AJ305" i="3"/>
  <c r="AJ485" i="3"/>
  <c r="AC429" i="3"/>
  <c r="AU102" i="3"/>
  <c r="AU309" i="3"/>
  <c r="AO247" i="3"/>
  <c r="AO319" i="3"/>
  <c r="AJ279" i="3"/>
  <c r="AJ445" i="3"/>
  <c r="AT137" i="3"/>
  <c r="AT313" i="3"/>
  <c r="AT48" i="3"/>
  <c r="AC228" i="3"/>
  <c r="AC424" i="3"/>
  <c r="AU88" i="3"/>
  <c r="AU270" i="3"/>
  <c r="AU442" i="3"/>
  <c r="AX491" i="3"/>
  <c r="BY135" i="3" s="1"/>
  <c r="AX490" i="3"/>
  <c r="AX487" i="3"/>
  <c r="AX401" i="3"/>
  <c r="BY117" i="3" s="1"/>
  <c r="AX397" i="3"/>
  <c r="AX400" i="3"/>
  <c r="AX261" i="3"/>
  <c r="BY89" i="3" s="1"/>
  <c r="AX258" i="3"/>
  <c r="AX257" i="3"/>
  <c r="AX196" i="3"/>
  <c r="BY76" i="3" s="1"/>
  <c r="AX192" i="3"/>
  <c r="AX144" i="3"/>
  <c r="AQ506" i="3"/>
  <c r="BR138" i="3" s="1"/>
  <c r="AQ505" i="3"/>
  <c r="AQ502" i="3"/>
  <c r="AQ503" i="3"/>
  <c r="AQ466" i="3"/>
  <c r="BR130" i="3" s="1"/>
  <c r="AQ464" i="3"/>
  <c r="AQ416" i="3"/>
  <c r="BR120" i="3" s="1"/>
  <c r="AQ414" i="3"/>
  <c r="AQ415" i="3"/>
  <c r="AQ361" i="3"/>
  <c r="BR109" i="3" s="1"/>
  <c r="AQ360" i="3"/>
  <c r="AQ359" i="3"/>
  <c r="AQ216" i="3"/>
  <c r="BR80" i="3" s="1"/>
  <c r="AQ214" i="3"/>
  <c r="AQ213" i="3"/>
  <c r="AQ156" i="3"/>
  <c r="BR68" i="3" s="1"/>
  <c r="AQ154" i="3"/>
  <c r="AQ91" i="3"/>
  <c r="BR55" i="3" s="1"/>
  <c r="AQ90" i="3"/>
  <c r="AQ89" i="3"/>
  <c r="AG498" i="3"/>
  <c r="AQ173" i="3"/>
  <c r="AU443" i="3"/>
  <c r="AP173" i="3"/>
  <c r="AP335" i="3"/>
  <c r="AP504" i="3"/>
  <c r="AX415" i="3"/>
  <c r="AP505" i="3"/>
  <c r="AQ507" i="3"/>
  <c r="AU207" i="3"/>
  <c r="AU483" i="3"/>
  <c r="AP182" i="3"/>
  <c r="AP270" i="3"/>
  <c r="AX238" i="3"/>
  <c r="AX489" i="3"/>
  <c r="AQ159" i="3"/>
  <c r="AU247" i="3"/>
  <c r="AU487" i="3"/>
  <c r="AP83" i="3"/>
  <c r="AP294" i="3"/>
  <c r="AK428" i="3"/>
  <c r="AX133" i="3"/>
  <c r="AX325" i="3"/>
  <c r="AQ74" i="3"/>
  <c r="AP369" i="3"/>
  <c r="AK529" i="3"/>
  <c r="AX228" i="3"/>
  <c r="AD496" i="3"/>
  <c r="BE136" i="3" s="1"/>
  <c r="AD494" i="3"/>
  <c r="AD421" i="3"/>
  <c r="BE121" i="3" s="1"/>
  <c r="AD417" i="3"/>
  <c r="AD416" i="3"/>
  <c r="BE120" i="3" s="1"/>
  <c r="AD413" i="3"/>
  <c r="AD412" i="3"/>
  <c r="AD414" i="3"/>
  <c r="AD256" i="3"/>
  <c r="BE88" i="3" s="1"/>
  <c r="AD255" i="3"/>
  <c r="AD246" i="3"/>
  <c r="BE86" i="3" s="1"/>
  <c r="AD244" i="3"/>
  <c r="AD191" i="3"/>
  <c r="BE75" i="3" s="1"/>
  <c r="AD187" i="3"/>
  <c r="AD151" i="3"/>
  <c r="BE67" i="3" s="1"/>
  <c r="AD148" i="3"/>
  <c r="AD147" i="3"/>
  <c r="AD61" i="3"/>
  <c r="BE49" i="3" s="1"/>
  <c r="AD58" i="3"/>
  <c r="AD56" i="3"/>
  <c r="BE48" i="3" s="1"/>
  <c r="AD52" i="3"/>
  <c r="AD54" i="3"/>
  <c r="AD53" i="3"/>
  <c r="AV526" i="3"/>
  <c r="BW142" i="3" s="1"/>
  <c r="AV523" i="3"/>
  <c r="AV524" i="3"/>
  <c r="AV446" i="3"/>
  <c r="BW126" i="3" s="1"/>
  <c r="AV444" i="3"/>
  <c r="AV442" i="3"/>
  <c r="AV396" i="3"/>
  <c r="BW116" i="3" s="1"/>
  <c r="AV393" i="3"/>
  <c r="AV394" i="3"/>
  <c r="AV336" i="3"/>
  <c r="BW104" i="3" s="1"/>
  <c r="AV334" i="3"/>
  <c r="AV261" i="3"/>
  <c r="BW89" i="3" s="1"/>
  <c r="AV259" i="3"/>
  <c r="AV258" i="3"/>
  <c r="AV257" i="3"/>
  <c r="AV221" i="3"/>
  <c r="BW81" i="3" s="1"/>
  <c r="AV219" i="3"/>
  <c r="AV220" i="3"/>
  <c r="AV141" i="3"/>
  <c r="BW65" i="3" s="1"/>
  <c r="AV139" i="3"/>
  <c r="AV137" i="3"/>
  <c r="AV140" i="3"/>
  <c r="AV121" i="3"/>
  <c r="BW61" i="3" s="1"/>
  <c r="AV117" i="3"/>
  <c r="AV120" i="3"/>
  <c r="AV119" i="3"/>
  <c r="AV118" i="3"/>
  <c r="AC197" i="3"/>
  <c r="AX259" i="3"/>
  <c r="AQ87" i="3"/>
  <c r="AQ288" i="3"/>
  <c r="AT350" i="3"/>
  <c r="AT480" i="3"/>
  <c r="AC143" i="3"/>
  <c r="AC342" i="3"/>
  <c r="AC53" i="3"/>
  <c r="AH531" i="3"/>
  <c r="BI143" i="3" s="1"/>
  <c r="AH529" i="3"/>
  <c r="AH471" i="3"/>
  <c r="BI131" i="3" s="1"/>
  <c r="AH467" i="3"/>
  <c r="AH216" i="3"/>
  <c r="BI80" i="3" s="1"/>
  <c r="AH212" i="3"/>
  <c r="AH106" i="3"/>
  <c r="BI58" i="3" s="1"/>
  <c r="AH104" i="3"/>
  <c r="AH102" i="3"/>
  <c r="AH103" i="3"/>
  <c r="AD210" i="3"/>
  <c r="AO257" i="3"/>
  <c r="AQ345" i="3"/>
  <c r="AX220" i="3"/>
  <c r="AP208" i="3"/>
  <c r="AN85" i="3"/>
  <c r="AB127" i="3"/>
  <c r="AO158" i="3"/>
  <c r="AO328" i="3"/>
  <c r="AO53" i="3"/>
  <c r="AO470" i="3"/>
  <c r="AC423" i="3"/>
  <c r="AO189" i="3"/>
  <c r="AO393" i="3"/>
  <c r="AC240" i="3"/>
  <c r="AO248" i="3"/>
  <c r="AO390" i="3"/>
  <c r="AJ286" i="3"/>
  <c r="BK94" i="3" s="1"/>
  <c r="AJ285" i="3"/>
  <c r="AJ230" i="3"/>
  <c r="AC264" i="3"/>
  <c r="AC485" i="3"/>
  <c r="AU52" i="3"/>
  <c r="AJ228" i="3"/>
  <c r="AC172" i="3"/>
  <c r="AC352" i="3"/>
  <c r="AO88" i="3"/>
  <c r="AO280" i="3"/>
  <c r="AO484" i="3"/>
  <c r="AJ478" i="3"/>
  <c r="AC108" i="3"/>
  <c r="AC263" i="3"/>
  <c r="AC469" i="3"/>
  <c r="AU153" i="3"/>
  <c r="AU358" i="3"/>
  <c r="AU524" i="3"/>
  <c r="AO249" i="3"/>
  <c r="AC148" i="3"/>
  <c r="AC380" i="3"/>
  <c r="AC520" i="3"/>
  <c r="AU237" i="3"/>
  <c r="AU392" i="3"/>
  <c r="AO535" i="3"/>
  <c r="AJ212" i="3"/>
  <c r="AJ424" i="3"/>
  <c r="AC140" i="3"/>
  <c r="AC318" i="3"/>
  <c r="AC507" i="3"/>
  <c r="AU192" i="3"/>
  <c r="AU403" i="3"/>
  <c r="AP541" i="3"/>
  <c r="BQ145" i="3" s="1"/>
  <c r="AP539" i="3"/>
  <c r="AP456" i="3"/>
  <c r="BQ128" i="3" s="1"/>
  <c r="AP452" i="3"/>
  <c r="AP455" i="3"/>
  <c r="AP351" i="3"/>
  <c r="BQ107" i="3" s="1"/>
  <c r="AP350" i="3"/>
  <c r="AP56" i="3"/>
  <c r="BQ48" i="3" s="1"/>
  <c r="AP54" i="3"/>
  <c r="AP432" i="3"/>
  <c r="AO285" i="3"/>
  <c r="AJ124" i="3"/>
  <c r="AJ439" i="3"/>
  <c r="AT61" i="3"/>
  <c r="BU49" i="3" s="1"/>
  <c r="AT59" i="3"/>
  <c r="AT369" i="3"/>
  <c r="AT500" i="3"/>
  <c r="AC232" i="3"/>
  <c r="AC373" i="3"/>
  <c r="AU80" i="3"/>
  <c r="AO217" i="3"/>
  <c r="AO369" i="3"/>
  <c r="AJ264" i="3"/>
  <c r="AT357" i="3"/>
  <c r="AC64" i="3"/>
  <c r="AC222" i="3"/>
  <c r="AC377" i="3"/>
  <c r="AU93" i="3"/>
  <c r="AU280" i="3"/>
  <c r="AX486" i="3"/>
  <c r="BY134" i="3" s="1"/>
  <c r="AX485" i="3"/>
  <c r="AX483" i="3"/>
  <c r="AX396" i="3"/>
  <c r="BY116" i="3" s="1"/>
  <c r="AX394" i="3"/>
  <c r="AX392" i="3"/>
  <c r="AX351" i="3"/>
  <c r="BY107" i="3" s="1"/>
  <c r="AX350" i="3"/>
  <c r="AX348" i="3"/>
  <c r="AX411" i="3"/>
  <c r="BY119" i="3" s="1"/>
  <c r="AX409" i="3"/>
  <c r="AX410" i="3"/>
  <c r="AX256" i="3"/>
  <c r="BY88" i="3" s="1"/>
  <c r="AX252" i="3"/>
  <c r="AX216" i="3"/>
  <c r="BY80" i="3" s="1"/>
  <c r="AX212" i="3"/>
  <c r="AX186" i="3"/>
  <c r="BY74" i="3" s="1"/>
  <c r="AX182" i="3"/>
  <c r="AX184" i="3"/>
  <c r="AQ496" i="3"/>
  <c r="BR136" i="3" s="1"/>
  <c r="AQ494" i="3"/>
  <c r="AQ495" i="3"/>
  <c r="AQ451" i="3"/>
  <c r="BR127" i="3" s="1"/>
  <c r="AQ447" i="3"/>
  <c r="AQ449" i="3"/>
  <c r="AQ448" i="3"/>
  <c r="AQ371" i="3"/>
  <c r="BR111" i="3" s="1"/>
  <c r="AQ367" i="3"/>
  <c r="AQ366" i="3"/>
  <c r="BR110" i="3" s="1"/>
  <c r="AQ365" i="3"/>
  <c r="AQ364" i="3"/>
  <c r="AQ306" i="3"/>
  <c r="BR98" i="3" s="1"/>
  <c r="AQ302" i="3"/>
  <c r="AQ303" i="3"/>
  <c r="AQ305" i="3"/>
  <c r="AQ256" i="3"/>
  <c r="BR88" i="3" s="1"/>
  <c r="AQ252" i="3"/>
  <c r="AQ186" i="3"/>
  <c r="BR74" i="3" s="1"/>
  <c r="AQ182" i="3"/>
  <c r="AQ183" i="3"/>
  <c r="AQ86" i="3"/>
  <c r="BR54" i="3" s="1"/>
  <c r="AQ85" i="3"/>
  <c r="AP329" i="3"/>
  <c r="AX244" i="3"/>
  <c r="AX375" i="3"/>
  <c r="AG84" i="3"/>
  <c r="AP540" i="3"/>
  <c r="AX233" i="3"/>
  <c r="AQ363" i="3"/>
  <c r="AU63" i="3"/>
  <c r="AU295" i="3"/>
  <c r="AU449" i="3"/>
  <c r="AP354" i="3"/>
  <c r="AP492" i="3"/>
  <c r="AX313" i="3"/>
  <c r="AU219" i="3"/>
  <c r="AU429" i="3"/>
  <c r="AP99" i="3"/>
  <c r="AK541" i="3"/>
  <c r="BL145" i="3" s="1"/>
  <c r="AK540" i="3"/>
  <c r="AK538" i="3"/>
  <c r="AK476" i="3"/>
  <c r="BL132" i="3" s="1"/>
  <c r="AK474" i="3"/>
  <c r="AK475" i="3"/>
  <c r="AK472" i="3"/>
  <c r="AK316" i="3"/>
  <c r="BL100" i="3" s="1"/>
  <c r="AK312" i="3"/>
  <c r="AK314" i="3"/>
  <c r="AK381" i="3"/>
  <c r="BL113" i="3" s="1"/>
  <c r="AK378" i="3"/>
  <c r="AK377" i="3"/>
  <c r="AK206" i="3"/>
  <c r="BL78" i="3" s="1"/>
  <c r="AK205" i="3"/>
  <c r="AK250" i="3"/>
  <c r="AX138" i="3"/>
  <c r="AX393" i="3"/>
  <c r="AP447" i="3"/>
  <c r="AK58" i="3"/>
  <c r="AX388" i="3"/>
  <c r="AD486" i="3"/>
  <c r="BE134" i="3" s="1"/>
  <c r="AD482" i="3"/>
  <c r="AD441" i="3"/>
  <c r="BE125" i="3" s="1"/>
  <c r="AD438" i="3"/>
  <c r="AD437" i="3"/>
  <c r="AD401" i="3"/>
  <c r="BE117" i="3" s="1"/>
  <c r="AD397" i="3"/>
  <c r="AD336" i="3"/>
  <c r="BE104" i="3" s="1"/>
  <c r="AD333" i="3"/>
  <c r="AD286" i="3"/>
  <c r="BE94" i="3" s="1"/>
  <c r="AD284" i="3"/>
  <c r="AD226" i="3"/>
  <c r="BE82" i="3" s="1"/>
  <c r="AD225" i="3"/>
  <c r="AD223" i="3"/>
  <c r="AD222" i="3"/>
  <c r="AD181" i="3"/>
  <c r="BE73" i="3" s="1"/>
  <c r="AD180" i="3"/>
  <c r="AD178" i="3"/>
  <c r="AD177" i="3"/>
  <c r="AQ88" i="3"/>
  <c r="AQ282" i="3"/>
  <c r="AV451" i="3"/>
  <c r="BW127" i="3" s="1"/>
  <c r="AV447" i="3"/>
  <c r="AV449" i="3"/>
  <c r="AV516" i="3"/>
  <c r="BW140" i="3" s="1"/>
  <c r="AV514" i="3"/>
  <c r="AV513" i="3"/>
  <c r="AV515" i="3"/>
  <c r="AV391" i="3"/>
  <c r="BW115" i="3" s="1"/>
  <c r="AV389" i="3"/>
  <c r="AV387" i="3"/>
  <c r="AV390" i="3"/>
  <c r="AV388" i="3"/>
  <c r="AV371" i="3"/>
  <c r="BW111" i="3" s="1"/>
  <c r="AV370" i="3"/>
  <c r="AV367" i="3"/>
  <c r="AV368" i="3"/>
  <c r="AV369" i="3"/>
  <c r="AV256" i="3"/>
  <c r="BW88" i="3" s="1"/>
  <c r="AV252" i="3"/>
  <c r="AV254" i="3"/>
  <c r="AV255" i="3"/>
  <c r="AV253" i="3"/>
  <c r="AV206" i="3"/>
  <c r="BW78" i="3" s="1"/>
  <c r="AV204" i="3"/>
  <c r="AV205" i="3"/>
  <c r="AV203" i="3"/>
  <c r="AV181" i="3"/>
  <c r="BW73" i="3" s="1"/>
  <c r="AV178" i="3"/>
  <c r="AV86" i="3"/>
  <c r="BW54" i="3" s="1"/>
  <c r="AV84" i="3"/>
  <c r="AV83" i="3"/>
  <c r="AV85" i="3"/>
  <c r="AV333" i="3"/>
  <c r="AV525" i="3"/>
  <c r="AG277" i="3"/>
  <c r="AT520" i="3"/>
  <c r="AC203" i="3"/>
  <c r="AC425" i="3"/>
  <c r="AK297" i="3"/>
  <c r="AK464" i="3"/>
  <c r="AX492" i="3"/>
  <c r="AD207" i="3"/>
  <c r="AQ285" i="3"/>
  <c r="AT164" i="3"/>
  <c r="AT310" i="3"/>
  <c r="AC134" i="3"/>
  <c r="AP435" i="3"/>
  <c r="AH466" i="3"/>
  <c r="BI130" i="3" s="1"/>
  <c r="AH463" i="3"/>
  <c r="AH401" i="3"/>
  <c r="BI117" i="3" s="1"/>
  <c r="AH399" i="3"/>
  <c r="AH397" i="3"/>
  <c r="AH321" i="3"/>
  <c r="BI101" i="3" s="1"/>
  <c r="AH320" i="3"/>
  <c r="AH319" i="3"/>
  <c r="AH146" i="3"/>
  <c r="BI66" i="3" s="1"/>
  <c r="AH145" i="3"/>
  <c r="AH231" i="3"/>
  <c r="BI83" i="3" s="1"/>
  <c r="AH227" i="3"/>
  <c r="AH186" i="3"/>
  <c r="BI74" i="3" s="1"/>
  <c r="AH185" i="3"/>
  <c r="AH101" i="3"/>
  <c r="BI57" i="3" s="1"/>
  <c r="AH99" i="3"/>
  <c r="AH98" i="3"/>
  <c r="AX323" i="3"/>
  <c r="AD104" i="3"/>
  <c r="AD497" i="3"/>
  <c r="AK105" i="3"/>
  <c r="AD190" i="3"/>
  <c r="AO440" i="3"/>
  <c r="AP319" i="3"/>
  <c r="AO136" i="3"/>
  <c r="BP64" i="3" s="1"/>
  <c r="AO133" i="3"/>
  <c r="AN90" i="3"/>
  <c r="AN137" i="3"/>
  <c r="AN328" i="3"/>
  <c r="AB157" i="3"/>
  <c r="AO62" i="3"/>
  <c r="AN444" i="3"/>
  <c r="AB447" i="3"/>
  <c r="AB339" i="3"/>
  <c r="AO537" i="3"/>
  <c r="AO298" i="3"/>
  <c r="AO485" i="3"/>
  <c r="AC246" i="3"/>
  <c r="BD86" i="3" s="1"/>
  <c r="AC243" i="3"/>
  <c r="AC293" i="3"/>
  <c r="AO220" i="3"/>
  <c r="AO368" i="3"/>
  <c r="AC68" i="3"/>
  <c r="AU116" i="3"/>
  <c r="BV60" i="3" s="1"/>
  <c r="AU112" i="3"/>
  <c r="AU233" i="3"/>
  <c r="AU428" i="3"/>
  <c r="AO127" i="3"/>
  <c r="AJ466" i="3"/>
  <c r="BK130" i="3" s="1"/>
  <c r="AJ463" i="3"/>
  <c r="AJ181" i="3"/>
  <c r="BK73" i="3" s="1"/>
  <c r="AJ180" i="3"/>
  <c r="AJ258" i="3"/>
  <c r="AC173" i="3"/>
  <c r="AC537" i="3"/>
  <c r="AU248" i="3"/>
  <c r="AU505" i="3"/>
  <c r="AO490" i="3"/>
  <c r="AJ342" i="3"/>
  <c r="AC95" i="3"/>
  <c r="AC218" i="3"/>
  <c r="AU173" i="3"/>
  <c r="AU475" i="3"/>
  <c r="AO224" i="3"/>
  <c r="AO373" i="3"/>
  <c r="AO432" i="3"/>
  <c r="AJ54" i="3"/>
  <c r="AC199" i="3"/>
  <c r="AC320" i="3"/>
  <c r="AC475" i="3"/>
  <c r="AU322" i="3"/>
  <c r="AU529" i="3"/>
  <c r="AO48" i="3"/>
  <c r="AJ200" i="3"/>
  <c r="AJ423" i="3"/>
  <c r="AC128" i="3"/>
  <c r="AC368" i="3"/>
  <c r="AC432" i="3"/>
  <c r="AU389" i="3"/>
  <c r="AO259" i="3"/>
  <c r="AO457" i="3"/>
  <c r="AJ75" i="3"/>
  <c r="AJ178" i="3"/>
  <c r="AJ397" i="3"/>
  <c r="AC164" i="3"/>
  <c r="AC332" i="3"/>
  <c r="AC538" i="3"/>
  <c r="AU200" i="3"/>
  <c r="AU402" i="3"/>
  <c r="AP536" i="3"/>
  <c r="BQ144" i="3" s="1"/>
  <c r="AP533" i="3"/>
  <c r="AP534" i="3"/>
  <c r="AP466" i="3"/>
  <c r="BQ130" i="3" s="1"/>
  <c r="AP463" i="3"/>
  <c r="AP462" i="3"/>
  <c r="AP421" i="3"/>
  <c r="BQ121" i="3" s="1"/>
  <c r="AP417" i="3"/>
  <c r="AP341" i="3"/>
  <c r="BQ105" i="3" s="1"/>
  <c r="AP337" i="3"/>
  <c r="AP136" i="3"/>
  <c r="BQ64" i="3" s="1"/>
  <c r="AP132" i="3"/>
  <c r="AO468" i="3"/>
  <c r="AJ155" i="3"/>
  <c r="AJ315" i="3"/>
  <c r="AJ450" i="3"/>
  <c r="AT49" i="3"/>
  <c r="AC205" i="3"/>
  <c r="AC417" i="3"/>
  <c r="AU87" i="3"/>
  <c r="AU277" i="3"/>
  <c r="AO482" i="3"/>
  <c r="AJ133" i="3"/>
  <c r="AJ259" i="3"/>
  <c r="AJ473" i="3"/>
  <c r="AC120" i="3"/>
  <c r="AC307" i="3"/>
  <c r="AC505" i="3"/>
  <c r="AU120" i="3"/>
  <c r="AU338" i="3"/>
  <c r="AX481" i="3"/>
  <c r="BY133" i="3" s="1"/>
  <c r="AX478" i="3"/>
  <c r="AX321" i="3"/>
  <c r="BY101" i="3" s="1"/>
  <c r="AX318" i="3"/>
  <c r="AX366" i="3"/>
  <c r="BY110" i="3" s="1"/>
  <c r="AX363" i="3"/>
  <c r="AX301" i="3"/>
  <c r="BY97" i="3" s="1"/>
  <c r="AX297" i="3"/>
  <c r="AX299" i="3"/>
  <c r="AX81" i="3"/>
  <c r="BY53" i="3" s="1"/>
  <c r="AX78" i="3"/>
  <c r="AQ501" i="3"/>
  <c r="BR137" i="3" s="1"/>
  <c r="AQ498" i="3"/>
  <c r="AQ381" i="3"/>
  <c r="BR113" i="3" s="1"/>
  <c r="AQ378" i="3"/>
  <c r="AQ380" i="3"/>
  <c r="AQ326" i="3"/>
  <c r="BR102" i="3" s="1"/>
  <c r="AQ322" i="3"/>
  <c r="AQ325" i="3"/>
  <c r="AQ316" i="3"/>
  <c r="BR100" i="3" s="1"/>
  <c r="AQ315" i="3"/>
  <c r="AQ251" i="3"/>
  <c r="BR87" i="3" s="1"/>
  <c r="AQ248" i="3"/>
  <c r="AQ249" i="3"/>
  <c r="AQ196" i="3"/>
  <c r="BR76" i="3" s="1"/>
  <c r="AQ194" i="3"/>
  <c r="AQ192" i="3"/>
  <c r="AQ463" i="3"/>
  <c r="AP205" i="3"/>
  <c r="AP360" i="3"/>
  <c r="AP50" i="3"/>
  <c r="AX235" i="3"/>
  <c r="AQ314" i="3"/>
  <c r="AP467" i="3"/>
  <c r="AX479" i="3"/>
  <c r="AQ188" i="3"/>
  <c r="AU109" i="3"/>
  <c r="AU300" i="3"/>
  <c r="AP103" i="3"/>
  <c r="AP347" i="3"/>
  <c r="AX120" i="3"/>
  <c r="AX304" i="3"/>
  <c r="AX470" i="3"/>
  <c r="AU398" i="3"/>
  <c r="AP79" i="3"/>
  <c r="AP313" i="3"/>
  <c r="AK506" i="3"/>
  <c r="BL138" i="3" s="1"/>
  <c r="AK504" i="3"/>
  <c r="AK341" i="3"/>
  <c r="BL105" i="3" s="1"/>
  <c r="AK340" i="3"/>
  <c r="AK338" i="3"/>
  <c r="AK337" i="3"/>
  <c r="AK331" i="3"/>
  <c r="BL103" i="3" s="1"/>
  <c r="AK329" i="3"/>
  <c r="AK261" i="3"/>
  <c r="BL89" i="3" s="1"/>
  <c r="AK257" i="3"/>
  <c r="AK156" i="3"/>
  <c r="BL68" i="3" s="1"/>
  <c r="AK154" i="3"/>
  <c r="AK152" i="3"/>
  <c r="AK155" i="3"/>
  <c r="AK161" i="3"/>
  <c r="BL69" i="3" s="1"/>
  <c r="AK159" i="3"/>
  <c r="AK160" i="3"/>
  <c r="AK66" i="3"/>
  <c r="BL50" i="3" s="1"/>
  <c r="AK65" i="3"/>
  <c r="AX239" i="3"/>
  <c r="AQ323" i="3"/>
  <c r="AQ500" i="3"/>
  <c r="AK63" i="3"/>
  <c r="AX64" i="3"/>
  <c r="AX253" i="3"/>
  <c r="AD471" i="3"/>
  <c r="BE131" i="3" s="1"/>
  <c r="AD467" i="3"/>
  <c r="AD431" i="3"/>
  <c r="BE123" i="3" s="1"/>
  <c r="AD428" i="3"/>
  <c r="AD430" i="3"/>
  <c r="AD429" i="3"/>
  <c r="AD316" i="3"/>
  <c r="BE100" i="3" s="1"/>
  <c r="AD315" i="3"/>
  <c r="AD281" i="3"/>
  <c r="BE93" i="3" s="1"/>
  <c r="AD278" i="3"/>
  <c r="AD221" i="3"/>
  <c r="BE81" i="3" s="1"/>
  <c r="AD217" i="3"/>
  <c r="AD220" i="3"/>
  <c r="AD218" i="3"/>
  <c r="AD146" i="3"/>
  <c r="BE66" i="3" s="1"/>
  <c r="AD142" i="3"/>
  <c r="AD469" i="3"/>
  <c r="AQ450" i="3"/>
  <c r="AV536" i="3"/>
  <c r="BW144" i="3" s="1"/>
  <c r="AV532" i="3"/>
  <c r="AV535" i="3"/>
  <c r="AV534" i="3"/>
  <c r="AV533" i="3"/>
  <c r="AV441" i="3"/>
  <c r="BW125" i="3" s="1"/>
  <c r="AV437" i="3"/>
  <c r="AV439" i="3"/>
  <c r="AV440" i="3"/>
  <c r="AV438" i="3"/>
  <c r="AV386" i="3"/>
  <c r="BW114" i="3" s="1"/>
  <c r="AV382" i="3"/>
  <c r="AV383" i="3"/>
  <c r="AV385" i="3"/>
  <c r="AV346" i="3"/>
  <c r="BW106" i="3" s="1"/>
  <c r="AV342" i="3"/>
  <c r="AV343" i="3"/>
  <c r="AV344" i="3"/>
  <c r="AV191" i="3"/>
  <c r="BW75" i="3" s="1"/>
  <c r="AV187" i="3"/>
  <c r="AV146" i="3"/>
  <c r="BW66" i="3" s="1"/>
  <c r="AV142" i="3"/>
  <c r="AV143" i="3"/>
  <c r="AT538" i="3"/>
  <c r="AC235" i="3"/>
  <c r="AC379" i="3"/>
  <c r="AP495" i="3"/>
  <c r="AH385" i="3"/>
  <c r="AX79" i="3"/>
  <c r="AD189" i="3"/>
  <c r="AD418" i="3"/>
  <c r="AT88" i="3"/>
  <c r="AT242" i="3"/>
  <c r="AC163" i="3"/>
  <c r="AH506" i="3"/>
  <c r="BI138" i="3" s="1"/>
  <c r="AH503" i="3"/>
  <c r="AH376" i="3"/>
  <c r="BI112" i="3" s="1"/>
  <c r="AH374" i="3"/>
  <c r="AH291" i="3"/>
  <c r="BI95" i="3" s="1"/>
  <c r="AH288" i="3"/>
  <c r="AH289" i="3"/>
  <c r="AH196" i="3"/>
  <c r="BI76" i="3" s="1"/>
  <c r="AH194" i="3"/>
  <c r="AH192" i="3"/>
  <c r="AH176" i="3"/>
  <c r="BI72" i="3" s="1"/>
  <c r="AH172" i="3"/>
  <c r="AH96" i="3"/>
  <c r="BI56" i="3" s="1"/>
  <c r="AH94" i="3"/>
  <c r="AD120" i="3"/>
  <c r="AL536" i="3"/>
  <c r="BM144" i="3" s="1"/>
  <c r="AL532" i="3"/>
  <c r="AL535" i="3"/>
  <c r="AL481" i="3"/>
  <c r="BM133" i="3" s="1"/>
  <c r="AL479" i="3"/>
  <c r="AL480" i="3"/>
  <c r="AL477" i="3"/>
  <c r="AL396" i="3"/>
  <c r="BM116" i="3" s="1"/>
  <c r="AL392" i="3"/>
  <c r="AL301" i="3"/>
  <c r="BM97" i="3" s="1"/>
  <c r="AL299" i="3"/>
  <c r="AL300" i="3"/>
  <c r="AL276" i="3"/>
  <c r="BM92" i="3" s="1"/>
  <c r="AL272" i="3"/>
  <c r="AL275" i="3"/>
  <c r="AL274" i="3"/>
  <c r="AL246" i="3"/>
  <c r="BM86" i="3" s="1"/>
  <c r="AL245" i="3"/>
  <c r="AL243" i="3"/>
  <c r="AL106" i="3"/>
  <c r="BM58" i="3" s="1"/>
  <c r="AL105" i="3"/>
  <c r="AK258" i="3"/>
  <c r="AQ133" i="3"/>
  <c r="AV138" i="3"/>
  <c r="AN144" i="3"/>
  <c r="AN157" i="3"/>
  <c r="AN152" i="3"/>
  <c r="AB173" i="3"/>
  <c r="AB473" i="3"/>
  <c r="AO124" i="3"/>
  <c r="AB137" i="3"/>
  <c r="AO524" i="3"/>
  <c r="AC536" i="3"/>
  <c r="BD144" i="3" s="1"/>
  <c r="AC533" i="3"/>
  <c r="AC341" i="3"/>
  <c r="BD105" i="3" s="1"/>
  <c r="AC339" i="3"/>
  <c r="AC294" i="3"/>
  <c r="AC414" i="3"/>
  <c r="AU521" i="3"/>
  <c r="BV141" i="3" s="1"/>
  <c r="AU517" i="3"/>
  <c r="AU324" i="3"/>
  <c r="AO73" i="3"/>
  <c r="AO427" i="3"/>
  <c r="AJ456" i="3"/>
  <c r="BK128" i="3" s="1"/>
  <c r="AJ452" i="3"/>
  <c r="AJ381" i="3"/>
  <c r="BK113" i="3" s="1"/>
  <c r="AJ379" i="3"/>
  <c r="AJ301" i="3"/>
  <c r="BK97" i="3" s="1"/>
  <c r="AJ299" i="3"/>
  <c r="AJ211" i="3"/>
  <c r="BK79" i="3" s="1"/>
  <c r="AJ209" i="3"/>
  <c r="AJ208" i="3"/>
  <c r="AC159" i="3"/>
  <c r="AC355" i="3"/>
  <c r="AC52" i="3"/>
  <c r="AU365" i="3"/>
  <c r="AU50" i="3"/>
  <c r="AO299" i="3"/>
  <c r="AC118" i="3"/>
  <c r="AC302" i="3"/>
  <c r="AC372" i="3"/>
  <c r="AU355" i="3"/>
  <c r="AU454" i="3"/>
  <c r="AO147" i="3"/>
  <c r="AO533" i="3"/>
  <c r="AJ67" i="3"/>
  <c r="AJ328" i="3"/>
  <c r="AJ47" i="3"/>
  <c r="AC97" i="3"/>
  <c r="AC370" i="3"/>
  <c r="AC473" i="3"/>
  <c r="AU158" i="3"/>
  <c r="AU313" i="3"/>
  <c r="AU528" i="3"/>
  <c r="AO207" i="3"/>
  <c r="AJ65" i="3"/>
  <c r="AJ239" i="3"/>
  <c r="AJ357" i="3"/>
  <c r="AC158" i="3"/>
  <c r="AC310" i="3"/>
  <c r="AC532" i="3"/>
  <c r="AU197" i="3"/>
  <c r="AO214" i="3"/>
  <c r="AJ149" i="3"/>
  <c r="AJ353" i="3"/>
  <c r="AJ449" i="3"/>
  <c r="AC242" i="3"/>
  <c r="AC428" i="3"/>
  <c r="AU229" i="3"/>
  <c r="AU388" i="3"/>
  <c r="AP531" i="3"/>
  <c r="BQ143" i="3" s="1"/>
  <c r="AP527" i="3"/>
  <c r="AP529" i="3"/>
  <c r="AP436" i="3"/>
  <c r="BQ124" i="3" s="1"/>
  <c r="AP433" i="3"/>
  <c r="AP411" i="3"/>
  <c r="BQ119" i="3" s="1"/>
  <c r="AP409" i="3"/>
  <c r="AP419" i="3"/>
  <c r="AO78" i="3"/>
  <c r="AO483" i="3"/>
  <c r="AJ132" i="3"/>
  <c r="AJ525" i="3"/>
  <c r="AT421" i="3"/>
  <c r="BU121" i="3" s="1"/>
  <c r="AT420" i="3"/>
  <c r="AT364" i="3"/>
  <c r="AC63" i="3"/>
  <c r="AC207" i="3"/>
  <c r="AC415" i="3"/>
  <c r="AU117" i="3"/>
  <c r="AU294" i="3"/>
  <c r="AO312" i="3"/>
  <c r="AJ318" i="3"/>
  <c r="AJ468" i="3"/>
  <c r="AC260" i="3"/>
  <c r="AC510" i="3"/>
  <c r="AU167" i="3"/>
  <c r="AU364" i="3"/>
  <c r="AU447" i="3"/>
  <c r="AP345" i="3"/>
  <c r="AX51" i="3"/>
  <c r="BY47" i="3" s="1"/>
  <c r="AX48" i="3"/>
  <c r="AX476" i="3"/>
  <c r="BY132" i="3" s="1"/>
  <c r="AX472" i="3"/>
  <c r="AX473" i="3"/>
  <c r="AX386" i="3"/>
  <c r="BY114" i="3" s="1"/>
  <c r="AX383" i="3"/>
  <c r="AX356" i="3"/>
  <c r="BY108" i="3" s="1"/>
  <c r="AX355" i="3"/>
  <c r="AX353" i="3"/>
  <c r="AX286" i="3"/>
  <c r="BY94" i="3" s="1"/>
  <c r="AX284" i="3"/>
  <c r="AX285" i="3"/>
  <c r="AX283" i="3"/>
  <c r="AX171" i="3"/>
  <c r="BY71" i="3" s="1"/>
  <c r="AX169" i="3"/>
  <c r="AX96" i="3"/>
  <c r="BY56" i="3" s="1"/>
  <c r="AX92" i="3"/>
  <c r="AX61" i="3"/>
  <c r="BY49" i="3" s="1"/>
  <c r="AX57" i="3"/>
  <c r="AX60" i="3"/>
  <c r="AX59" i="3"/>
  <c r="AQ511" i="3"/>
  <c r="BR139" i="3" s="1"/>
  <c r="AQ508" i="3"/>
  <c r="AQ510" i="3"/>
  <c r="AQ491" i="3"/>
  <c r="BR135" i="3" s="1"/>
  <c r="AQ490" i="3"/>
  <c r="AQ489" i="3"/>
  <c r="AQ488" i="3"/>
  <c r="AQ441" i="3"/>
  <c r="BR125" i="3" s="1"/>
  <c r="AQ439" i="3"/>
  <c r="AQ440" i="3"/>
  <c r="AQ437" i="3"/>
  <c r="AQ438" i="3"/>
  <c r="AQ356" i="3"/>
  <c r="BR108" i="3" s="1"/>
  <c r="AQ355" i="3"/>
  <c r="AQ271" i="3"/>
  <c r="BR91" i="3" s="1"/>
  <c r="AQ268" i="3"/>
  <c r="AQ269" i="3"/>
  <c r="AQ270" i="3"/>
  <c r="AQ246" i="3"/>
  <c r="BR86" i="3" s="1"/>
  <c r="AQ242" i="3"/>
  <c r="AQ244" i="3"/>
  <c r="AQ176" i="3"/>
  <c r="BR72" i="3" s="1"/>
  <c r="AQ172" i="3"/>
  <c r="AQ71" i="3"/>
  <c r="BR51" i="3" s="1"/>
  <c r="AQ70" i="3"/>
  <c r="AQ68" i="3"/>
  <c r="AQ67" i="3"/>
  <c r="AQ465" i="3"/>
  <c r="AG340" i="3"/>
  <c r="AP248" i="3"/>
  <c r="AP458" i="3"/>
  <c r="AX63" i="3"/>
  <c r="AQ324" i="3"/>
  <c r="AX110" i="3"/>
  <c r="AQ174" i="3"/>
  <c r="AG194" i="3"/>
  <c r="AU95" i="3"/>
  <c r="AU283" i="3"/>
  <c r="AP334" i="3"/>
  <c r="AX118" i="3"/>
  <c r="AU405" i="3"/>
  <c r="AP128" i="3"/>
  <c r="AK431" i="3"/>
  <c r="BL123" i="3" s="1"/>
  <c r="AK430" i="3"/>
  <c r="AK421" i="3"/>
  <c r="BL121" i="3" s="1"/>
  <c r="AK419" i="3"/>
  <c r="AK321" i="3"/>
  <c r="BL101" i="3" s="1"/>
  <c r="AK319" i="3"/>
  <c r="AK56" i="3"/>
  <c r="BL48" i="3" s="1"/>
  <c r="AK55" i="3"/>
  <c r="AK52" i="3"/>
  <c r="AK202" i="3"/>
  <c r="AX387" i="3"/>
  <c r="AQ357" i="3"/>
  <c r="AP460" i="3"/>
  <c r="AK473" i="3"/>
  <c r="AX290" i="3"/>
  <c r="AX447" i="3"/>
  <c r="AD516" i="3"/>
  <c r="BE140" i="3" s="1"/>
  <c r="AD514" i="3"/>
  <c r="AD411" i="3"/>
  <c r="BE119" i="3" s="1"/>
  <c r="AD407" i="3"/>
  <c r="AD391" i="3"/>
  <c r="BE115" i="3" s="1"/>
  <c r="AD387" i="3"/>
  <c r="AD390" i="3"/>
  <c r="AD388" i="3"/>
  <c r="AD341" i="3"/>
  <c r="BE105" i="3" s="1"/>
  <c r="AD337" i="3"/>
  <c r="AD291" i="3"/>
  <c r="BE95" i="3" s="1"/>
  <c r="AD288" i="3"/>
  <c r="AD287" i="3"/>
  <c r="AD290" i="3"/>
  <c r="AD201" i="3"/>
  <c r="BE77" i="3" s="1"/>
  <c r="AD197" i="3"/>
  <c r="AD198" i="3"/>
  <c r="AD199" i="3"/>
  <c r="AD141" i="3"/>
  <c r="BE65" i="3" s="1"/>
  <c r="AD139" i="3"/>
  <c r="AD99" i="3"/>
  <c r="AQ97" i="3"/>
  <c r="AQ304" i="3"/>
  <c r="AQ487" i="3"/>
  <c r="AG218" i="3"/>
  <c r="AC517" i="3"/>
  <c r="AK264" i="3"/>
  <c r="AX108" i="3"/>
  <c r="AX494" i="3"/>
  <c r="AQ369" i="3"/>
  <c r="AT108" i="3"/>
  <c r="AT307" i="3"/>
  <c r="AT468" i="3"/>
  <c r="AC227" i="3"/>
  <c r="AH451" i="3"/>
  <c r="BI127" i="3" s="1"/>
  <c r="AH447" i="3"/>
  <c r="AH448" i="3"/>
  <c r="AH426" i="3"/>
  <c r="BI122" i="3" s="1"/>
  <c r="AH422" i="3"/>
  <c r="AH424" i="3"/>
  <c r="AH276" i="3"/>
  <c r="BI92" i="3" s="1"/>
  <c r="AH273" i="3"/>
  <c r="AH272" i="3"/>
  <c r="AH296" i="3"/>
  <c r="BI96" i="3" s="1"/>
  <c r="AH294" i="3"/>
  <c r="AH91" i="3"/>
  <c r="BI55" i="3" s="1"/>
  <c r="AH87" i="3"/>
  <c r="AH88" i="3"/>
  <c r="AH105" i="3"/>
  <c r="AX370" i="3"/>
  <c r="AD372" i="3"/>
  <c r="AQ350" i="3"/>
  <c r="AJ325" i="3"/>
  <c r="AW501" i="3"/>
  <c r="BX137" i="3" s="1"/>
  <c r="AW497" i="3"/>
  <c r="AW498" i="3"/>
  <c r="AW381" i="3"/>
  <c r="BX113" i="3" s="1"/>
  <c r="AW379" i="3"/>
  <c r="AW378" i="3"/>
  <c r="AW377" i="3"/>
  <c r="AW286" i="3"/>
  <c r="BX94" i="3" s="1"/>
  <c r="AW283" i="3"/>
  <c r="AW216" i="3"/>
  <c r="BX80" i="3" s="1"/>
  <c r="AW214" i="3"/>
  <c r="AW131" i="3"/>
  <c r="BX63" i="3" s="1"/>
  <c r="AW129" i="3"/>
  <c r="AW130" i="3"/>
  <c r="AD145" i="3"/>
  <c r="AY531" i="3"/>
  <c r="BZ143" i="3" s="1"/>
  <c r="AY528" i="3"/>
  <c r="AY529" i="3"/>
  <c r="AY530" i="3"/>
  <c r="AY466" i="3"/>
  <c r="BZ130" i="3" s="1"/>
  <c r="AY464" i="3"/>
  <c r="AY465" i="3"/>
  <c r="AY463" i="3"/>
  <c r="AY462" i="3"/>
  <c r="AY431" i="3"/>
  <c r="BZ123" i="3" s="1"/>
  <c r="AY427" i="3"/>
  <c r="AY429" i="3"/>
  <c r="AY428" i="3"/>
  <c r="AY311" i="3"/>
  <c r="BZ99" i="3" s="1"/>
  <c r="AY309" i="3"/>
  <c r="AY308" i="3"/>
  <c r="AY307" i="3"/>
  <c r="AY310" i="3"/>
  <c r="AY291" i="3"/>
  <c r="BZ95" i="3" s="1"/>
  <c r="AY289" i="3"/>
  <c r="AY287" i="3"/>
  <c r="AY290" i="3"/>
  <c r="AY191" i="3"/>
  <c r="BZ75" i="3" s="1"/>
  <c r="AY188" i="3"/>
  <c r="AY187" i="3"/>
  <c r="AY189" i="3"/>
  <c r="AY190" i="3"/>
  <c r="AY141" i="3"/>
  <c r="BZ65" i="3" s="1"/>
  <c r="AY137" i="3"/>
  <c r="AY139" i="3"/>
  <c r="AY138" i="3"/>
  <c r="AY140" i="3"/>
  <c r="AY101" i="3"/>
  <c r="BZ57" i="3" s="1"/>
  <c r="AY99" i="3"/>
  <c r="AY98" i="3"/>
  <c r="AY100" i="3"/>
  <c r="AY97" i="3"/>
  <c r="AO256" i="3"/>
  <c r="BP88" i="3" s="1"/>
  <c r="AO255" i="3"/>
  <c r="AO252" i="3"/>
  <c r="AN83" i="3"/>
  <c r="AN372" i="3"/>
  <c r="AN537" i="3"/>
  <c r="AN422" i="3"/>
  <c r="AB329" i="3"/>
  <c r="AN539" i="3"/>
  <c r="AN138" i="3"/>
  <c r="AN327" i="3"/>
  <c r="AB385" i="3"/>
  <c r="AN522" i="3"/>
  <c r="AB68" i="3"/>
  <c r="AB398" i="3"/>
  <c r="AB55" i="3"/>
  <c r="AO74" i="3"/>
  <c r="AN223" i="3"/>
  <c r="AB263" i="3"/>
  <c r="AB314" i="3"/>
  <c r="AB122" i="3"/>
  <c r="AO52" i="3"/>
  <c r="AC345" i="3"/>
  <c r="AC54" i="3"/>
  <c r="AO333" i="3"/>
  <c r="AC308" i="3"/>
  <c r="AC489" i="3"/>
  <c r="AU124" i="3"/>
  <c r="AU520" i="3"/>
  <c r="AO213" i="3"/>
  <c r="AJ265" i="3"/>
  <c r="AC297" i="3"/>
  <c r="AU127" i="3"/>
  <c r="AU308" i="3"/>
  <c r="AO75" i="3"/>
  <c r="AO475" i="3"/>
  <c r="AJ411" i="3"/>
  <c r="BK119" i="3" s="1"/>
  <c r="AJ407" i="3"/>
  <c r="AJ236" i="3"/>
  <c r="BK84" i="3" s="1"/>
  <c r="AJ232" i="3"/>
  <c r="AJ116" i="3"/>
  <c r="BK60" i="3" s="1"/>
  <c r="AJ113" i="3"/>
  <c r="AJ207" i="3"/>
  <c r="AJ422" i="3"/>
  <c r="AC124" i="3"/>
  <c r="AC344" i="3"/>
  <c r="AU228" i="3"/>
  <c r="AU492" i="3"/>
  <c r="AO277" i="3"/>
  <c r="AO458" i="3"/>
  <c r="AJ320" i="3"/>
  <c r="AJ53" i="3"/>
  <c r="AC103" i="3"/>
  <c r="AC245" i="3"/>
  <c r="AC467" i="3"/>
  <c r="AU320" i="3"/>
  <c r="AU512" i="3"/>
  <c r="AO315" i="3"/>
  <c r="AO50" i="3"/>
  <c r="AJ240" i="3"/>
  <c r="AJ354" i="3"/>
  <c r="AC104" i="3"/>
  <c r="AC367" i="3"/>
  <c r="AC539" i="3"/>
  <c r="AU232" i="3"/>
  <c r="AU382" i="3"/>
  <c r="AO429" i="3"/>
  <c r="AJ127" i="3"/>
  <c r="AC234" i="3"/>
  <c r="AC392" i="3"/>
  <c r="AU218" i="3"/>
  <c r="AU385" i="3"/>
  <c r="AO375" i="3"/>
  <c r="AJ84" i="3"/>
  <c r="AJ269" i="3"/>
  <c r="AJ438" i="3"/>
  <c r="AT368" i="3"/>
  <c r="AC223" i="3"/>
  <c r="AC435" i="3"/>
  <c r="AU70" i="3"/>
  <c r="AU268" i="3"/>
  <c r="AU415" i="3"/>
  <c r="AP521" i="3"/>
  <c r="BQ141" i="3" s="1"/>
  <c r="AP519" i="3"/>
  <c r="AP501" i="3"/>
  <c r="BQ137" i="3" s="1"/>
  <c r="AP499" i="3"/>
  <c r="AP497" i="3"/>
  <c r="AP216" i="3"/>
  <c r="BQ80" i="3" s="1"/>
  <c r="AP212" i="3"/>
  <c r="AO122" i="3"/>
  <c r="AO274" i="3"/>
  <c r="AO445" i="3"/>
  <c r="AJ145" i="3"/>
  <c r="AJ317" i="3"/>
  <c r="AJ55" i="3"/>
  <c r="AT205" i="3"/>
  <c r="AC117" i="3"/>
  <c r="AC299" i="3"/>
  <c r="AC499" i="3"/>
  <c r="AU162" i="3"/>
  <c r="AU363" i="3"/>
  <c r="AO290" i="3"/>
  <c r="AO488" i="3"/>
  <c r="AJ290" i="3"/>
  <c r="AT65" i="3"/>
  <c r="AT209" i="3"/>
  <c r="AC93" i="3"/>
  <c r="AC295" i="3"/>
  <c r="AC472" i="3"/>
  <c r="AU149" i="3"/>
  <c r="AU290" i="3"/>
  <c r="AP233" i="3"/>
  <c r="AP325" i="3"/>
  <c r="AX526" i="3"/>
  <c r="BY142" i="3" s="1"/>
  <c r="AX525" i="3"/>
  <c r="AX461" i="3"/>
  <c r="BY129" i="3" s="1"/>
  <c r="AX458" i="3"/>
  <c r="AX460" i="3"/>
  <c r="AX459" i="3"/>
  <c r="AX311" i="3"/>
  <c r="BY99" i="3" s="1"/>
  <c r="AX310" i="3"/>
  <c r="AX307" i="3"/>
  <c r="AX246" i="3"/>
  <c r="BY86" i="3" s="1"/>
  <c r="AX243" i="3"/>
  <c r="AX266" i="3"/>
  <c r="BY90" i="3" s="1"/>
  <c r="AX263" i="3"/>
  <c r="AX166" i="3"/>
  <c r="BY70" i="3" s="1"/>
  <c r="AX162" i="3"/>
  <c r="AX163" i="3"/>
  <c r="AX165" i="3"/>
  <c r="AX56" i="3"/>
  <c r="BY48" i="3" s="1"/>
  <c r="AX55" i="3"/>
  <c r="AX404" i="3"/>
  <c r="AQ51" i="3"/>
  <c r="BR47" i="3" s="1"/>
  <c r="AQ48" i="3"/>
  <c r="AQ526" i="3"/>
  <c r="BR142" i="3" s="1"/>
  <c r="AQ522" i="3"/>
  <c r="AQ525" i="3"/>
  <c r="AQ426" i="3"/>
  <c r="BR122" i="3" s="1"/>
  <c r="AQ424" i="3"/>
  <c r="AQ422" i="3"/>
  <c r="AQ311" i="3"/>
  <c r="BR99" i="3" s="1"/>
  <c r="AQ308" i="3"/>
  <c r="AQ307" i="3"/>
  <c r="AQ309" i="3"/>
  <c r="AQ241" i="3"/>
  <c r="BR85" i="3" s="1"/>
  <c r="AQ238" i="3"/>
  <c r="AQ236" i="3"/>
  <c r="BR84" i="3" s="1"/>
  <c r="AQ234" i="3"/>
  <c r="AQ232" i="3"/>
  <c r="AQ235" i="3"/>
  <c r="AQ66" i="3"/>
  <c r="BR50" i="3" s="1"/>
  <c r="AQ62" i="3"/>
  <c r="AQ233" i="3"/>
  <c r="AQ368" i="3"/>
  <c r="AQ284" i="3"/>
  <c r="AU502" i="3"/>
  <c r="AP204" i="3"/>
  <c r="AX113" i="3"/>
  <c r="AQ383" i="3"/>
  <c r="AX117" i="3"/>
  <c r="AX282" i="3"/>
  <c r="AQ198" i="3"/>
  <c r="AU105" i="3"/>
  <c r="AU387" i="3"/>
  <c r="AU508" i="3"/>
  <c r="AX119" i="3"/>
  <c r="AD420" i="3"/>
  <c r="AQ253" i="3"/>
  <c r="AU234" i="3"/>
  <c r="AP133" i="3"/>
  <c r="AP349" i="3"/>
  <c r="AK496" i="3"/>
  <c r="BL136" i="3" s="1"/>
  <c r="AK495" i="3"/>
  <c r="AK494" i="3"/>
  <c r="AK411" i="3"/>
  <c r="BL119" i="3" s="1"/>
  <c r="AK410" i="3"/>
  <c r="AK211" i="3"/>
  <c r="BL79" i="3" s="1"/>
  <c r="AK210" i="3"/>
  <c r="AK208" i="3"/>
  <c r="AK231" i="3"/>
  <c r="BL83" i="3" s="1"/>
  <c r="AK227" i="3"/>
  <c r="AK186" i="3"/>
  <c r="BL74" i="3" s="1"/>
  <c r="AK184" i="3"/>
  <c r="AK182" i="3"/>
  <c r="AK111" i="3"/>
  <c r="BL59" i="3" s="1"/>
  <c r="AK108" i="3"/>
  <c r="AK81" i="3"/>
  <c r="BL53" i="3" s="1"/>
  <c r="AK79" i="3"/>
  <c r="AK527" i="3"/>
  <c r="AX403" i="3"/>
  <c r="AD323" i="3"/>
  <c r="AQ152" i="3"/>
  <c r="AQ344" i="3"/>
  <c r="AQ47" i="3"/>
  <c r="AP53" i="3"/>
  <c r="AK113" i="3"/>
  <c r="AK310" i="3"/>
  <c r="AX134" i="3"/>
  <c r="AX262" i="3"/>
  <c r="AX484" i="3"/>
  <c r="AD466" i="3"/>
  <c r="BE130" i="3" s="1"/>
  <c r="AD462" i="3"/>
  <c r="AD463" i="3"/>
  <c r="AD476" i="3"/>
  <c r="BE132" i="3" s="1"/>
  <c r="AD475" i="3"/>
  <c r="AD426" i="3"/>
  <c r="BE122" i="3" s="1"/>
  <c r="AD424" i="3"/>
  <c r="AD296" i="3"/>
  <c r="BE96" i="3" s="1"/>
  <c r="AD295" i="3"/>
  <c r="AD261" i="3"/>
  <c r="BE89" i="3" s="1"/>
  <c r="AD259" i="3"/>
  <c r="AD257" i="3"/>
  <c r="AD258" i="3"/>
  <c r="AD91" i="3"/>
  <c r="BE55" i="3" s="1"/>
  <c r="AD90" i="3"/>
  <c r="AD88" i="3"/>
  <c r="AD340" i="3"/>
  <c r="AQ82" i="3"/>
  <c r="AQ362" i="3"/>
  <c r="AQ504" i="3"/>
  <c r="AV436" i="3"/>
  <c r="BW124" i="3" s="1"/>
  <c r="AV432" i="3"/>
  <c r="AV476" i="3"/>
  <c r="BW132" i="3" s="1"/>
  <c r="AV472" i="3"/>
  <c r="AV473" i="3"/>
  <c r="AV474" i="3"/>
  <c r="AV475" i="3"/>
  <c r="AV421" i="3"/>
  <c r="BW121" i="3" s="1"/>
  <c r="AV420" i="3"/>
  <c r="AV431" i="3"/>
  <c r="BW123" i="3" s="1"/>
  <c r="AV428" i="3"/>
  <c r="AV429" i="3"/>
  <c r="AV427" i="3"/>
  <c r="AV301" i="3"/>
  <c r="BW97" i="3" s="1"/>
  <c r="AV300" i="3"/>
  <c r="AV291" i="3"/>
  <c r="BW95" i="3" s="1"/>
  <c r="AV289" i="3"/>
  <c r="AV126" i="3"/>
  <c r="BW62" i="3" s="1"/>
  <c r="AV125" i="3"/>
  <c r="AV123" i="3"/>
  <c r="AV122" i="3"/>
  <c r="AV161" i="3"/>
  <c r="BW69" i="3" s="1"/>
  <c r="AV157" i="3"/>
  <c r="AV160" i="3"/>
  <c r="AV145" i="3"/>
  <c r="AG409" i="3"/>
  <c r="AC65" i="3"/>
  <c r="AC279" i="3"/>
  <c r="AP517" i="3"/>
  <c r="AK92" i="3"/>
  <c r="AK539" i="3"/>
  <c r="AX324" i="3"/>
  <c r="AD492" i="3"/>
  <c r="AQ187" i="3"/>
  <c r="AQ353" i="3"/>
  <c r="AT97" i="3"/>
  <c r="AT267" i="3"/>
  <c r="AT529" i="3"/>
  <c r="AC208" i="3"/>
  <c r="AP465" i="3"/>
  <c r="AH496" i="3"/>
  <c r="BI136" i="3" s="1"/>
  <c r="AH494" i="3"/>
  <c r="AH493" i="3"/>
  <c r="AH356" i="3"/>
  <c r="BI108" i="3" s="1"/>
  <c r="AH355" i="3"/>
  <c r="AH353" i="3"/>
  <c r="AH71" i="3"/>
  <c r="BI51" i="3" s="1"/>
  <c r="AH68" i="3"/>
  <c r="AH81" i="3"/>
  <c r="BI53" i="3" s="1"/>
  <c r="AH78" i="3"/>
  <c r="AH184" i="3"/>
  <c r="AH429" i="3"/>
  <c r="AD102" i="3"/>
  <c r="AL506" i="3"/>
  <c r="BM138" i="3" s="1"/>
  <c r="AL502" i="3"/>
  <c r="AL516" i="3"/>
  <c r="BM140" i="3" s="1"/>
  <c r="AL513" i="3"/>
  <c r="AL376" i="3"/>
  <c r="BM112" i="3" s="1"/>
  <c r="AL372" i="3"/>
  <c r="AL373" i="3"/>
  <c r="AH162" i="3"/>
  <c r="AQ524" i="3"/>
  <c r="AJ489" i="3"/>
  <c r="AD375" i="3"/>
  <c r="AO471" i="3"/>
  <c r="BP131" i="3" s="1"/>
  <c r="AO467" i="3"/>
  <c r="AB400" i="3"/>
  <c r="AN247" i="3"/>
  <c r="AN373" i="3"/>
  <c r="AB448" i="3"/>
  <c r="AO89" i="3"/>
  <c r="AB257" i="3"/>
  <c r="AB499" i="3"/>
  <c r="AB503" i="3"/>
  <c r="AC180" i="3"/>
  <c r="AO130" i="3"/>
  <c r="AO327" i="3"/>
  <c r="AC131" i="3"/>
  <c r="BD63" i="3" s="1"/>
  <c r="AC130" i="3"/>
  <c r="AC67" i="3"/>
  <c r="AC220" i="3"/>
  <c r="AC464" i="3"/>
  <c r="AU169" i="3"/>
  <c r="AU330" i="3"/>
  <c r="AO367" i="3"/>
  <c r="AC253" i="3"/>
  <c r="AC483" i="3"/>
  <c r="AU51" i="3"/>
  <c r="BV47" i="3" s="1"/>
  <c r="AU49" i="3"/>
  <c r="AU226" i="3"/>
  <c r="BV82" i="3" s="1"/>
  <c r="AU224" i="3"/>
  <c r="AU79" i="3"/>
  <c r="AU262" i="3"/>
  <c r="AO135" i="3"/>
  <c r="AO459" i="3"/>
  <c r="AJ176" i="3"/>
  <c r="BK72" i="3" s="1"/>
  <c r="AJ174" i="3"/>
  <c r="AJ74" i="3"/>
  <c r="AJ297" i="3"/>
  <c r="AJ392" i="3"/>
  <c r="AC229" i="3"/>
  <c r="AC48" i="3"/>
  <c r="AU238" i="3"/>
  <c r="AO337" i="3"/>
  <c r="AJ237" i="3"/>
  <c r="AJ540" i="3"/>
  <c r="AC314" i="3"/>
  <c r="AC443" i="3"/>
  <c r="AU150" i="3"/>
  <c r="AU267" i="3"/>
  <c r="AU514" i="3"/>
  <c r="AJ195" i="3"/>
  <c r="AJ402" i="3"/>
  <c r="AC149" i="3"/>
  <c r="AU157" i="3"/>
  <c r="AU375" i="3"/>
  <c r="AP235" i="3"/>
  <c r="AO190" i="3"/>
  <c r="AJ128" i="3"/>
  <c r="AJ262" i="3"/>
  <c r="AJ528" i="3"/>
  <c r="AC225" i="3"/>
  <c r="AC434" i="3"/>
  <c r="AU128" i="3"/>
  <c r="AU249" i="3"/>
  <c r="AU397" i="3"/>
  <c r="AO208" i="3"/>
  <c r="AO412" i="3"/>
  <c r="AJ72" i="3"/>
  <c r="AJ298" i="3"/>
  <c r="AJ477" i="3"/>
  <c r="AC375" i="3"/>
  <c r="AU103" i="3"/>
  <c r="AU284" i="3"/>
  <c r="AU453" i="3"/>
  <c r="AP506" i="3"/>
  <c r="BQ138" i="3" s="1"/>
  <c r="AP502" i="3"/>
  <c r="AP471" i="3"/>
  <c r="BQ131" i="3" s="1"/>
  <c r="AP469" i="3"/>
  <c r="AP286" i="3"/>
  <c r="BQ94" i="3" s="1"/>
  <c r="AP282" i="3"/>
  <c r="AP256" i="3"/>
  <c r="BQ88" i="3" s="1"/>
  <c r="AP255" i="3"/>
  <c r="AP186" i="3"/>
  <c r="BQ74" i="3" s="1"/>
  <c r="AP184" i="3"/>
  <c r="AP267" i="3"/>
  <c r="AP459" i="3"/>
  <c r="AO134" i="3"/>
  <c r="AO430" i="3"/>
  <c r="AJ168" i="3"/>
  <c r="AJ365" i="3"/>
  <c r="AT231" i="3"/>
  <c r="BU83" i="3" s="1"/>
  <c r="AT229" i="3"/>
  <c r="AC109" i="3"/>
  <c r="AC209" i="3"/>
  <c r="AC504" i="3"/>
  <c r="AU175" i="3"/>
  <c r="AU285" i="3"/>
  <c r="AO300" i="3"/>
  <c r="AJ154" i="3"/>
  <c r="AJ330" i="3"/>
  <c r="AC113" i="3"/>
  <c r="AC305" i="3"/>
  <c r="AC484" i="3"/>
  <c r="AU180" i="3"/>
  <c r="AU54" i="3"/>
  <c r="AP175" i="3"/>
  <c r="AP468" i="3"/>
  <c r="AX511" i="3"/>
  <c r="BY139" i="3" s="1"/>
  <c r="AX509" i="3"/>
  <c r="AX510" i="3"/>
  <c r="AX421" i="3"/>
  <c r="BY121" i="3" s="1"/>
  <c r="AX417" i="3"/>
  <c r="AX420" i="3"/>
  <c r="AX418" i="3"/>
  <c r="AX419" i="3"/>
  <c r="AX371" i="3"/>
  <c r="BY111" i="3" s="1"/>
  <c r="AX369" i="3"/>
  <c r="AX306" i="3"/>
  <c r="BY98" i="3" s="1"/>
  <c r="AX303" i="3"/>
  <c r="AX226" i="3"/>
  <c r="BY82" i="3" s="1"/>
  <c r="AX223" i="3"/>
  <c r="AX161" i="3"/>
  <c r="BY69" i="3" s="1"/>
  <c r="AX159" i="3"/>
  <c r="AX158" i="3"/>
  <c r="AX91" i="3"/>
  <c r="BY55" i="3" s="1"/>
  <c r="AX88" i="3"/>
  <c r="AX89" i="3"/>
  <c r="AX215" i="3"/>
  <c r="AQ461" i="3"/>
  <c r="BR129" i="3" s="1"/>
  <c r="AQ458" i="3"/>
  <c r="AQ460" i="3"/>
  <c r="AQ486" i="3"/>
  <c r="BR134" i="3" s="1"/>
  <c r="AQ483" i="3"/>
  <c r="AQ485" i="3"/>
  <c r="AQ436" i="3"/>
  <c r="BR124" i="3" s="1"/>
  <c r="AQ434" i="3"/>
  <c r="AQ432" i="3"/>
  <c r="AQ291" i="3"/>
  <c r="BR95" i="3" s="1"/>
  <c r="AQ289" i="3"/>
  <c r="AQ287" i="3"/>
  <c r="AQ321" i="3"/>
  <c r="BR101" i="3" s="1"/>
  <c r="AQ320" i="3"/>
  <c r="AQ318" i="3"/>
  <c r="AQ226" i="3"/>
  <c r="BR82" i="3" s="1"/>
  <c r="AQ222" i="3"/>
  <c r="AQ225" i="3"/>
  <c r="AQ223" i="3"/>
  <c r="AQ131" i="3"/>
  <c r="BR63" i="3" s="1"/>
  <c r="AQ130" i="3"/>
  <c r="AQ310" i="3"/>
  <c r="AQ379" i="3"/>
  <c r="AP67" i="3"/>
  <c r="AP240" i="3"/>
  <c r="AP410" i="3"/>
  <c r="AX107" i="3"/>
  <c r="AX302" i="3"/>
  <c r="AX467" i="3"/>
  <c r="AX109" i="3"/>
  <c r="AX224" i="3"/>
  <c r="AX480" i="3"/>
  <c r="AQ190" i="3"/>
  <c r="AQ407" i="3"/>
  <c r="AU519" i="3"/>
  <c r="AP415" i="3"/>
  <c r="AX227" i="3"/>
  <c r="AX347" i="3"/>
  <c r="AU78" i="3"/>
  <c r="AU263" i="3"/>
  <c r="AU347" i="3"/>
  <c r="AP174" i="3"/>
  <c r="AP339" i="3"/>
  <c r="AK511" i="3"/>
  <c r="BL139" i="3" s="1"/>
  <c r="AK510" i="3"/>
  <c r="AK471" i="3"/>
  <c r="BL131" i="3" s="1"/>
  <c r="AK468" i="3"/>
  <c r="AK366" i="3"/>
  <c r="BL110" i="3" s="1"/>
  <c r="AK362" i="3"/>
  <c r="AK281" i="3"/>
  <c r="BL93" i="3" s="1"/>
  <c r="AK279" i="3"/>
  <c r="AK278" i="3"/>
  <c r="AK216" i="3"/>
  <c r="BL80" i="3" s="1"/>
  <c r="AK215" i="3"/>
  <c r="AK214" i="3"/>
  <c r="AK176" i="3"/>
  <c r="BL72" i="3" s="1"/>
  <c r="AK174" i="3"/>
  <c r="AK76" i="3"/>
  <c r="BL52" i="3" s="1"/>
  <c r="AK73" i="3"/>
  <c r="AK72" i="3"/>
  <c r="AK62" i="3"/>
  <c r="AK280" i="3"/>
  <c r="AX507" i="3"/>
  <c r="AQ412" i="3"/>
  <c r="AP528" i="3"/>
  <c r="AK178" i="3"/>
  <c r="AK318" i="3"/>
  <c r="AX75" i="3"/>
  <c r="AX300" i="3"/>
  <c r="AX455" i="3"/>
  <c r="AD506" i="3"/>
  <c r="BE138" i="3" s="1"/>
  <c r="AD503" i="3"/>
  <c r="AD504" i="3"/>
  <c r="AD461" i="3"/>
  <c r="BE129" i="3" s="1"/>
  <c r="AD457" i="3"/>
  <c r="AD406" i="3"/>
  <c r="BE118" i="3" s="1"/>
  <c r="AD403" i="3"/>
  <c r="AD402" i="3"/>
  <c r="AD331" i="3"/>
  <c r="BE103" i="3" s="1"/>
  <c r="AD330" i="3"/>
  <c r="AD327" i="3"/>
  <c r="AD276" i="3"/>
  <c r="BE92" i="3" s="1"/>
  <c r="AD272" i="3"/>
  <c r="AD274" i="3"/>
  <c r="AD76" i="3"/>
  <c r="BE52" i="3" s="1"/>
  <c r="AD75" i="3"/>
  <c r="AD73" i="3"/>
  <c r="AD176" i="3"/>
  <c r="BE72" i="3" s="1"/>
  <c r="AD175" i="3"/>
  <c r="AD172" i="3"/>
  <c r="AD126" i="3"/>
  <c r="BE62" i="3" s="1"/>
  <c r="AD122" i="3"/>
  <c r="AD125" i="3"/>
  <c r="AD124" i="3"/>
  <c r="AD335" i="3"/>
  <c r="AQ184" i="3"/>
  <c r="AQ312" i="3"/>
  <c r="AQ523" i="3"/>
  <c r="AV461" i="3"/>
  <c r="BW129" i="3" s="1"/>
  <c r="AV458" i="3"/>
  <c r="AV456" i="3"/>
  <c r="BW128" i="3" s="1"/>
  <c r="AV453" i="3"/>
  <c r="AV454" i="3"/>
  <c r="AV452" i="3"/>
  <c r="AV416" i="3"/>
  <c r="BW120" i="3" s="1"/>
  <c r="AV412" i="3"/>
  <c r="AV415" i="3"/>
  <c r="AV414" i="3"/>
  <c r="AV236" i="3"/>
  <c r="BW84" i="3" s="1"/>
  <c r="AV235" i="3"/>
  <c r="AV234" i="3"/>
  <c r="AV266" i="3"/>
  <c r="BW90" i="3" s="1"/>
  <c r="AV265" i="3"/>
  <c r="AV262" i="3"/>
  <c r="AV263" i="3"/>
  <c r="AV226" i="3"/>
  <c r="BW82" i="3" s="1"/>
  <c r="AV223" i="3"/>
  <c r="AV225" i="3"/>
  <c r="AV222" i="3"/>
  <c r="AV224" i="3"/>
  <c r="AV76" i="3"/>
  <c r="BW52" i="3" s="1"/>
  <c r="AV75" i="3"/>
  <c r="AV260" i="3"/>
  <c r="AG338" i="3"/>
  <c r="AC125" i="3"/>
  <c r="AC267" i="3"/>
  <c r="AC474" i="3"/>
  <c r="AK183" i="3"/>
  <c r="AK327" i="3"/>
  <c r="AH469" i="3"/>
  <c r="AX164" i="3"/>
  <c r="AX317" i="3"/>
  <c r="AD57" i="3"/>
  <c r="AD303" i="3"/>
  <c r="AD468" i="3"/>
  <c r="AQ193" i="3"/>
  <c r="AQ348" i="3"/>
  <c r="AQ499" i="3"/>
  <c r="AT148" i="3"/>
  <c r="AT433" i="3"/>
  <c r="AT55" i="3"/>
  <c r="AC233" i="3"/>
  <c r="AC390" i="3"/>
  <c r="AH501" i="3"/>
  <c r="BI137" i="3" s="1"/>
  <c r="AH498" i="3"/>
  <c r="AH476" i="3"/>
  <c r="BI132" i="3" s="1"/>
  <c r="AH473" i="3"/>
  <c r="AH472" i="3"/>
  <c r="AH311" i="3"/>
  <c r="BI99" i="3" s="1"/>
  <c r="AH307" i="3"/>
  <c r="AH310" i="3"/>
  <c r="AH309" i="3"/>
  <c r="AH226" i="3"/>
  <c r="BI82" i="3" s="1"/>
  <c r="AH225" i="3"/>
  <c r="AH224" i="3"/>
  <c r="AH191" i="3"/>
  <c r="BI75" i="3" s="1"/>
  <c r="AH187" i="3"/>
  <c r="AH116" i="3"/>
  <c r="BI60" i="3" s="1"/>
  <c r="AH113" i="3"/>
  <c r="AH195" i="3"/>
  <c r="AH530" i="3"/>
  <c r="AX402" i="3"/>
  <c r="AD163" i="3"/>
  <c r="AD339" i="3"/>
  <c r="AL531" i="3"/>
  <c r="BM143" i="3" s="1"/>
  <c r="AL528" i="3"/>
  <c r="AL530" i="3"/>
  <c r="AL456" i="3"/>
  <c r="BM128" i="3" s="1"/>
  <c r="AL452" i="3"/>
  <c r="AQ540" i="3"/>
  <c r="AR541" i="3"/>
  <c r="BS145" i="3" s="1"/>
  <c r="AR540" i="3"/>
  <c r="AR539" i="3"/>
  <c r="AR466" i="3"/>
  <c r="BS130" i="3" s="1"/>
  <c r="AR462" i="3"/>
  <c r="AR464" i="3"/>
  <c r="AR463" i="3"/>
  <c r="AR371" i="3"/>
  <c r="BS111" i="3" s="1"/>
  <c r="AR368" i="3"/>
  <c r="AR369" i="3"/>
  <c r="AR291" i="3"/>
  <c r="BS95" i="3" s="1"/>
  <c r="AR288" i="3"/>
  <c r="AR287" i="3"/>
  <c r="AR211" i="3"/>
  <c r="BS79" i="3" s="1"/>
  <c r="AR207" i="3"/>
  <c r="AR210" i="3"/>
  <c r="AR181" i="3"/>
  <c r="BS73" i="3" s="1"/>
  <c r="AR179" i="3"/>
  <c r="AR76" i="3"/>
  <c r="BS52" i="3" s="1"/>
  <c r="AR75" i="3"/>
  <c r="AR56" i="3"/>
  <c r="BS48" i="3" s="1"/>
  <c r="AR52" i="3"/>
  <c r="AG278" i="3"/>
  <c r="AO346" i="3"/>
  <c r="BP106" i="3" s="1"/>
  <c r="AO342" i="3"/>
  <c r="AO226" i="3"/>
  <c r="BP82" i="3" s="1"/>
  <c r="AO223" i="3"/>
  <c r="AN143" i="3"/>
  <c r="AN154" i="3"/>
  <c r="AB403" i="3"/>
  <c r="AB283" i="3"/>
  <c r="AB340" i="3"/>
  <c r="AN293" i="3"/>
  <c r="AN319" i="3"/>
  <c r="AB405" i="3"/>
  <c r="AB85" i="3"/>
  <c r="AB410" i="3"/>
  <c r="AB444" i="3"/>
  <c r="AB138" i="3"/>
  <c r="AB245" i="3"/>
  <c r="AO209" i="3"/>
  <c r="AO414" i="3"/>
  <c r="AC244" i="3"/>
  <c r="AO184" i="3"/>
  <c r="AO534" i="3"/>
  <c r="AC481" i="3"/>
  <c r="BD133" i="3" s="1"/>
  <c r="AC480" i="3"/>
  <c r="AC91" i="3"/>
  <c r="BD55" i="3" s="1"/>
  <c r="AC90" i="3"/>
  <c r="AC139" i="3"/>
  <c r="AC283" i="3"/>
  <c r="AC459" i="3"/>
  <c r="AU335" i="3"/>
  <c r="AO289" i="3"/>
  <c r="AO314" i="3"/>
  <c r="AJ153" i="3"/>
  <c r="AJ360" i="3"/>
  <c r="AJ529" i="3"/>
  <c r="AC262" i="3"/>
  <c r="AC442" i="3"/>
  <c r="AU306" i="3"/>
  <c r="BV98" i="3" s="1"/>
  <c r="AU304" i="3"/>
  <c r="AU119" i="3"/>
  <c r="AU292" i="3"/>
  <c r="AU493" i="3"/>
  <c r="AO98" i="3"/>
  <c r="AO433" i="3"/>
  <c r="AJ511" i="3"/>
  <c r="BK139" i="3" s="1"/>
  <c r="AJ507" i="3"/>
  <c r="AJ471" i="3"/>
  <c r="BK131" i="3" s="1"/>
  <c r="AJ467" i="3"/>
  <c r="AJ309" i="3"/>
  <c r="AJ508" i="3"/>
  <c r="AC257" i="3"/>
  <c r="AC389" i="3"/>
  <c r="AU193" i="3"/>
  <c r="AU383" i="3"/>
  <c r="AO335" i="3"/>
  <c r="AO532" i="3"/>
  <c r="AC354" i="3"/>
  <c r="AC515" i="3"/>
  <c r="AU223" i="3"/>
  <c r="AU372" i="3"/>
  <c r="AU434" i="3"/>
  <c r="AP232" i="3"/>
  <c r="AP382" i="3"/>
  <c r="AO243" i="3"/>
  <c r="AJ405" i="3"/>
  <c r="AC147" i="3"/>
  <c r="AC387" i="3"/>
  <c r="AC518" i="3"/>
  <c r="AU243" i="3"/>
  <c r="AP134" i="3"/>
  <c r="AP279" i="3"/>
  <c r="AO279" i="3"/>
  <c r="AO439" i="3"/>
  <c r="AJ292" i="3"/>
  <c r="AJ462" i="3"/>
  <c r="AT359" i="3"/>
  <c r="AC433" i="3"/>
  <c r="AU85" i="3"/>
  <c r="AU278" i="3"/>
  <c r="AU522" i="3"/>
  <c r="AO282" i="3"/>
  <c r="AO444" i="3"/>
  <c r="AJ242" i="3"/>
  <c r="AJ430" i="3"/>
  <c r="AC202" i="3"/>
  <c r="AC404" i="3"/>
  <c r="AU83" i="3"/>
  <c r="AU245" i="3"/>
  <c r="AU435" i="3"/>
  <c r="AP496" i="3"/>
  <c r="BQ136" i="3" s="1"/>
  <c r="AP494" i="3"/>
  <c r="AP451" i="3"/>
  <c r="BQ127" i="3" s="1"/>
  <c r="AP448" i="3"/>
  <c r="AP366" i="3"/>
  <c r="BQ110" i="3" s="1"/>
  <c r="AP363" i="3"/>
  <c r="AP276" i="3"/>
  <c r="BQ92" i="3" s="1"/>
  <c r="AP272" i="3"/>
  <c r="AP196" i="3"/>
  <c r="BQ76" i="3" s="1"/>
  <c r="AP194" i="3"/>
  <c r="AP295" i="3"/>
  <c r="AP450" i="3"/>
  <c r="AO128" i="3"/>
  <c r="AO318" i="3"/>
  <c r="AO504" i="3"/>
  <c r="AJ217" i="3"/>
  <c r="AJ338" i="3"/>
  <c r="AT510" i="3"/>
  <c r="AC83" i="3"/>
  <c r="AC284" i="3"/>
  <c r="AC460" i="3"/>
  <c r="AU172" i="3"/>
  <c r="AU362" i="3"/>
  <c r="AO313" i="3"/>
  <c r="AJ142" i="3"/>
  <c r="AJ280" i="3"/>
  <c r="AT72" i="3"/>
  <c r="AT272" i="3"/>
  <c r="AT435" i="3"/>
  <c r="AC353" i="3"/>
  <c r="AC494" i="3"/>
  <c r="AU227" i="3"/>
  <c r="AU318" i="3"/>
  <c r="AU515" i="3"/>
  <c r="AP408" i="3"/>
  <c r="AX536" i="3"/>
  <c r="BY144" i="3" s="1"/>
  <c r="AX532" i="3"/>
  <c r="AX534" i="3"/>
  <c r="AX506" i="3"/>
  <c r="BY138" i="3" s="1"/>
  <c r="AX502" i="3"/>
  <c r="AX431" i="3"/>
  <c r="BY123" i="3" s="1"/>
  <c r="AX428" i="3"/>
  <c r="AX427" i="3"/>
  <c r="AX336" i="3"/>
  <c r="BY104" i="3" s="1"/>
  <c r="AX332" i="3"/>
  <c r="AX281" i="3"/>
  <c r="BY93" i="3" s="1"/>
  <c r="AX278" i="3"/>
  <c r="AX277" i="3"/>
  <c r="AX280" i="3"/>
  <c r="AX221" i="3"/>
  <c r="BY81" i="3" s="1"/>
  <c r="AX218" i="3"/>
  <c r="AX156" i="3"/>
  <c r="BY68" i="3" s="1"/>
  <c r="AX153" i="3"/>
  <c r="AX86" i="3"/>
  <c r="BY54" i="3" s="1"/>
  <c r="AX84" i="3"/>
  <c r="AX85" i="3"/>
  <c r="AX83" i="3"/>
  <c r="AQ446" i="3"/>
  <c r="BR126" i="3" s="1"/>
  <c r="AQ443" i="3"/>
  <c r="AQ396" i="3"/>
  <c r="BR116" i="3" s="1"/>
  <c r="AQ392" i="3"/>
  <c r="AQ391" i="3"/>
  <c r="BR115" i="3" s="1"/>
  <c r="AQ388" i="3"/>
  <c r="AQ389" i="3"/>
  <c r="AQ387" i="3"/>
  <c r="AQ261" i="3"/>
  <c r="BR89" i="3" s="1"/>
  <c r="AQ258" i="3"/>
  <c r="AQ259" i="3"/>
  <c r="AQ221" i="3"/>
  <c r="BR81" i="3" s="1"/>
  <c r="AQ219" i="3"/>
  <c r="AQ218" i="3"/>
  <c r="AQ220" i="3"/>
  <c r="AQ151" i="3"/>
  <c r="BR67" i="3" s="1"/>
  <c r="AQ148" i="3"/>
  <c r="AQ149" i="3"/>
  <c r="AQ116" i="3"/>
  <c r="BR60" i="3" s="1"/>
  <c r="AQ112" i="3"/>
  <c r="AQ114" i="3"/>
  <c r="AQ150" i="3"/>
  <c r="AQ347" i="3"/>
  <c r="AQ537" i="3"/>
  <c r="AG83" i="3"/>
  <c r="AG219" i="3"/>
  <c r="AQ349" i="3"/>
  <c r="AP84" i="3"/>
  <c r="AP292" i="3"/>
  <c r="AP362" i="3"/>
  <c r="AX80" i="3"/>
  <c r="AX298" i="3"/>
  <c r="AX535" i="3"/>
  <c r="AQ60" i="3"/>
  <c r="AK153" i="3"/>
  <c r="AK317" i="3"/>
  <c r="AK528" i="3"/>
  <c r="AX95" i="3"/>
  <c r="AX315" i="3"/>
  <c r="AX522" i="3"/>
  <c r="AQ354" i="3"/>
  <c r="AQ435" i="3"/>
  <c r="AU174" i="3"/>
  <c r="AU325" i="3"/>
  <c r="AU500" i="3"/>
  <c r="AP227" i="3"/>
  <c r="AP400" i="3"/>
  <c r="AK330" i="3"/>
  <c r="AK48" i="3"/>
  <c r="AX195" i="3"/>
  <c r="AX364" i="3"/>
  <c r="AX457" i="3"/>
  <c r="AU114" i="3"/>
  <c r="AU523" i="3"/>
  <c r="AK461" i="3"/>
  <c r="BL129" i="3" s="1"/>
  <c r="AK459" i="3"/>
  <c r="AK457" i="3"/>
  <c r="AK458" i="3"/>
  <c r="AK436" i="3"/>
  <c r="BL124" i="3" s="1"/>
  <c r="AK432" i="3"/>
  <c r="AK351" i="3"/>
  <c r="BL107" i="3" s="1"/>
  <c r="AK347" i="3"/>
  <c r="AK349" i="3"/>
  <c r="AK306" i="3"/>
  <c r="BL98" i="3" s="1"/>
  <c r="AK304" i="3"/>
  <c r="AK121" i="3"/>
  <c r="BL61" i="3" s="1"/>
  <c r="AK118" i="3"/>
  <c r="AK117" i="3"/>
  <c r="AK127" i="3"/>
  <c r="AX222" i="3"/>
  <c r="AX524" i="3"/>
  <c r="AQ153" i="3"/>
  <c r="AQ393" i="3"/>
  <c r="AK54" i="3"/>
  <c r="AX390" i="3"/>
  <c r="AX533" i="3"/>
  <c r="AD536" i="3"/>
  <c r="BE144" i="3" s="1"/>
  <c r="AD534" i="3"/>
  <c r="AD491" i="3"/>
  <c r="BE135" i="3" s="1"/>
  <c r="AD487" i="3"/>
  <c r="AD396" i="3"/>
  <c r="BE116" i="3" s="1"/>
  <c r="AD392" i="3"/>
  <c r="AD266" i="3"/>
  <c r="BE90" i="3" s="1"/>
  <c r="AD262" i="3"/>
  <c r="AD236" i="3"/>
  <c r="BE84" i="3" s="1"/>
  <c r="AD235" i="3"/>
  <c r="AD156" i="3"/>
  <c r="BE68" i="3" s="1"/>
  <c r="AD155" i="3"/>
  <c r="AD152" i="3"/>
  <c r="AD96" i="3"/>
  <c r="BE56" i="3" s="1"/>
  <c r="AD93" i="3"/>
  <c r="AD94" i="3"/>
  <c r="AD150" i="3"/>
  <c r="AD329" i="3"/>
  <c r="AQ169" i="3"/>
  <c r="AQ358" i="3"/>
  <c r="AV506" i="3"/>
  <c r="BW138" i="3" s="1"/>
  <c r="AV502" i="3"/>
  <c r="AV503" i="3"/>
  <c r="AV505" i="3"/>
  <c r="AV504" i="3"/>
  <c r="AV531" i="3"/>
  <c r="BW143" i="3" s="1"/>
  <c r="AV527" i="3"/>
  <c r="AV529" i="3"/>
  <c r="AV530" i="3"/>
  <c r="AV411" i="3"/>
  <c r="BW119" i="3" s="1"/>
  <c r="AV407" i="3"/>
  <c r="AV366" i="3"/>
  <c r="BW110" i="3" s="1"/>
  <c r="AV365" i="3"/>
  <c r="AV363" i="3"/>
  <c r="AV362" i="3"/>
  <c r="AV364" i="3"/>
  <c r="AV341" i="3"/>
  <c r="BW105" i="3" s="1"/>
  <c r="AV337" i="3"/>
  <c r="AV216" i="3"/>
  <c r="BW80" i="3" s="1"/>
  <c r="AV214" i="3"/>
  <c r="AV176" i="3"/>
  <c r="BW72" i="3" s="1"/>
  <c r="AV174" i="3"/>
  <c r="AV173" i="3"/>
  <c r="AV172" i="3"/>
  <c r="AV201" i="3"/>
  <c r="BW77" i="3" s="1"/>
  <c r="AV197" i="3"/>
  <c r="AV199" i="3"/>
  <c r="AV61" i="3"/>
  <c r="BW49" i="3" s="1"/>
  <c r="AV59" i="3"/>
  <c r="AV58" i="3"/>
  <c r="AV232" i="3"/>
  <c r="AV409" i="3"/>
  <c r="AG497" i="3"/>
  <c r="AT409" i="3"/>
  <c r="AC300" i="3"/>
  <c r="AC488" i="3"/>
  <c r="AW113" i="3"/>
  <c r="AK130" i="3"/>
  <c r="AK320" i="3"/>
  <c r="AH303" i="3"/>
  <c r="AH475" i="3"/>
  <c r="AX168" i="3"/>
  <c r="AX322" i="3"/>
  <c r="AD97" i="3"/>
  <c r="AD465" i="3"/>
  <c r="AQ128" i="3"/>
  <c r="AQ317" i="3"/>
  <c r="AT127" i="3"/>
  <c r="AT370" i="3"/>
  <c r="AT537" i="3"/>
  <c r="AC255" i="3"/>
  <c r="AP512" i="3"/>
  <c r="AH183" i="3"/>
  <c r="AH268" i="3"/>
  <c r="AX58" i="3"/>
  <c r="AD427" i="3"/>
  <c r="AL496" i="3"/>
  <c r="BM136" i="3" s="1"/>
  <c r="AL493" i="3"/>
  <c r="AL494" i="3"/>
  <c r="AL431" i="3"/>
  <c r="BM123" i="3" s="1"/>
  <c r="AL428" i="3"/>
  <c r="AV213" i="3"/>
  <c r="AH282" i="3"/>
  <c r="AQ209" i="3"/>
  <c r="AO516" i="3"/>
  <c r="BP140" i="3" s="1"/>
  <c r="AO513" i="3"/>
  <c r="AO515" i="3"/>
  <c r="AN222" i="3"/>
  <c r="AN187" i="3"/>
  <c r="AN374" i="3"/>
  <c r="AO104" i="3"/>
  <c r="AN204" i="3"/>
  <c r="AB482" i="3"/>
  <c r="AN105" i="3"/>
  <c r="AN490" i="3"/>
  <c r="AC219" i="3"/>
  <c r="AO197" i="3"/>
  <c r="AC324" i="3"/>
  <c r="AC514" i="3"/>
  <c r="AO284" i="3"/>
  <c r="AO388" i="3"/>
  <c r="AC150" i="3"/>
  <c r="AC479" i="3"/>
  <c r="AU536" i="3"/>
  <c r="BV144" i="3" s="1"/>
  <c r="AU534" i="3"/>
  <c r="AU293" i="3"/>
  <c r="AO102" i="3"/>
  <c r="AJ436" i="3"/>
  <c r="BK124" i="3" s="1"/>
  <c r="AJ435" i="3"/>
  <c r="AJ487" i="3"/>
  <c r="AC210" i="3"/>
  <c r="AC402" i="3"/>
  <c r="AU170" i="3"/>
  <c r="AU319" i="3"/>
  <c r="AU422" i="3"/>
  <c r="AO163" i="3"/>
  <c r="AO502" i="3"/>
  <c r="AJ144" i="3"/>
  <c r="AC174" i="3"/>
  <c r="AC502" i="3"/>
  <c r="AU230" i="3"/>
  <c r="AU348" i="3"/>
  <c r="AO198" i="3"/>
  <c r="AJ83" i="3"/>
  <c r="AJ214" i="3"/>
  <c r="AJ395" i="3"/>
  <c r="AC213" i="3"/>
  <c r="AC403" i="3"/>
  <c r="AU65" i="3"/>
  <c r="AU209" i="3"/>
  <c r="AU412" i="3"/>
  <c r="AO258" i="3"/>
  <c r="AJ77" i="3"/>
  <c r="AJ289" i="3"/>
  <c r="AJ428" i="3"/>
  <c r="AC69" i="3"/>
  <c r="AU108" i="3"/>
  <c r="AU503" i="3"/>
  <c r="AO273" i="3"/>
  <c r="AJ148" i="3"/>
  <c r="AJ400" i="3"/>
  <c r="AJ440" i="3"/>
  <c r="AC115" i="3"/>
  <c r="AC275" i="3"/>
  <c r="AC478" i="3"/>
  <c r="AU113" i="3"/>
  <c r="AU273" i="3"/>
  <c r="AP491" i="3"/>
  <c r="BQ135" i="3" s="1"/>
  <c r="AP489" i="3"/>
  <c r="AP381" i="3"/>
  <c r="BQ113" i="3" s="1"/>
  <c r="AP378" i="3"/>
  <c r="AP322" i="3"/>
  <c r="AO347" i="3"/>
  <c r="AO514" i="3"/>
  <c r="AJ238" i="3"/>
  <c r="AJ427" i="3"/>
  <c r="AT382" i="3"/>
  <c r="AC70" i="3"/>
  <c r="AC292" i="3"/>
  <c r="AC477" i="3"/>
  <c r="AU225" i="3"/>
  <c r="AU315" i="3"/>
  <c r="AO55" i="3"/>
  <c r="AJ219" i="3"/>
  <c r="AJ413" i="3"/>
  <c r="AT83" i="3"/>
  <c r="AT305" i="3"/>
  <c r="AT452" i="3"/>
  <c r="AC178" i="3"/>
  <c r="AC329" i="3"/>
  <c r="AC50" i="3"/>
  <c r="AU430" i="3"/>
  <c r="AP85" i="3"/>
  <c r="AX496" i="3"/>
  <c r="BY136" i="3" s="1"/>
  <c r="AX493" i="3"/>
  <c r="AX466" i="3"/>
  <c r="BY130" i="3" s="1"/>
  <c r="AX465" i="3"/>
  <c r="AX463" i="3"/>
  <c r="AX416" i="3"/>
  <c r="BY120" i="3" s="1"/>
  <c r="AX414" i="3"/>
  <c r="AX296" i="3"/>
  <c r="BY96" i="3" s="1"/>
  <c r="AX295" i="3"/>
  <c r="AX293" i="3"/>
  <c r="AX271" i="3"/>
  <c r="BY91" i="3" s="1"/>
  <c r="AX268" i="3"/>
  <c r="AX206" i="3"/>
  <c r="BY78" i="3" s="1"/>
  <c r="AX203" i="3"/>
  <c r="AX204" i="3"/>
  <c r="AX131" i="3"/>
  <c r="BY63" i="3" s="1"/>
  <c r="AX129" i="3"/>
  <c r="AX106" i="3"/>
  <c r="BY58" i="3" s="1"/>
  <c r="AX103" i="3"/>
  <c r="AX105" i="3"/>
  <c r="AX260" i="3"/>
  <c r="AX464" i="3"/>
  <c r="AQ516" i="3"/>
  <c r="BR140" i="3" s="1"/>
  <c r="AQ512" i="3"/>
  <c r="AQ514" i="3"/>
  <c r="AQ515" i="3"/>
  <c r="AQ481" i="3"/>
  <c r="BR133" i="3" s="1"/>
  <c r="AQ480" i="3"/>
  <c r="AQ479" i="3"/>
  <c r="AQ386" i="3"/>
  <c r="BR114" i="3" s="1"/>
  <c r="AQ382" i="3"/>
  <c r="AQ281" i="3"/>
  <c r="BR93" i="3" s="1"/>
  <c r="AQ277" i="3"/>
  <c r="AQ280" i="3"/>
  <c r="AQ206" i="3"/>
  <c r="BR78" i="3" s="1"/>
  <c r="AQ203" i="3"/>
  <c r="AQ205" i="3"/>
  <c r="AQ146" i="3"/>
  <c r="BR66" i="3" s="1"/>
  <c r="AQ144" i="3"/>
  <c r="AQ121" i="3"/>
  <c r="BR61" i="3" s="1"/>
  <c r="AQ118" i="3"/>
  <c r="AQ120" i="3"/>
  <c r="AQ117" i="3"/>
  <c r="AQ167" i="3"/>
  <c r="AQ377" i="3"/>
  <c r="AQ493" i="3"/>
  <c r="AQ370" i="3"/>
  <c r="AU425" i="3"/>
  <c r="AP87" i="3"/>
  <c r="AP250" i="3"/>
  <c r="AP514" i="3"/>
  <c r="AX202" i="3"/>
  <c r="AX312" i="3"/>
  <c r="AX47" i="3"/>
  <c r="AX214" i="3"/>
  <c r="AX333" i="3"/>
  <c r="AX469" i="3"/>
  <c r="AQ64" i="3"/>
  <c r="AQ250" i="3"/>
  <c r="AU165" i="3"/>
  <c r="AU532" i="3"/>
  <c r="AP213" i="3"/>
  <c r="AP427" i="3"/>
  <c r="AX319" i="3"/>
  <c r="AX505" i="3"/>
  <c r="AQ65" i="3"/>
  <c r="AU110" i="3"/>
  <c r="AU404" i="3"/>
  <c r="AU535" i="3"/>
  <c r="AK501" i="3"/>
  <c r="BL137" i="3" s="1"/>
  <c r="AK500" i="3"/>
  <c r="AK451" i="3"/>
  <c r="BL127" i="3" s="1"/>
  <c r="AK448" i="3"/>
  <c r="AK450" i="3"/>
  <c r="AK266" i="3"/>
  <c r="BL90" i="3" s="1"/>
  <c r="AK263" i="3"/>
  <c r="AK296" i="3"/>
  <c r="BL96" i="3" s="1"/>
  <c r="AK294" i="3"/>
  <c r="AK171" i="3"/>
  <c r="BL71" i="3" s="1"/>
  <c r="AK169" i="3"/>
  <c r="AK106" i="3"/>
  <c r="BL58" i="3" s="1"/>
  <c r="AK102" i="3"/>
  <c r="AK114" i="3"/>
  <c r="AK298" i="3"/>
  <c r="AX82" i="3"/>
  <c r="AX255" i="3"/>
  <c r="AX474" i="3"/>
  <c r="AD312" i="3"/>
  <c r="AQ408" i="3"/>
  <c r="AK352" i="3"/>
  <c r="AK47" i="3"/>
  <c r="AX130" i="3"/>
  <c r="AX372" i="3"/>
  <c r="AD531" i="3"/>
  <c r="BE143" i="3" s="1"/>
  <c r="AD529" i="3"/>
  <c r="AD528" i="3"/>
  <c r="AD456" i="3"/>
  <c r="BE128" i="3" s="1"/>
  <c r="AD452" i="3"/>
  <c r="AD455" i="3"/>
  <c r="AD386" i="3"/>
  <c r="BE114" i="3" s="1"/>
  <c r="AD382" i="3"/>
  <c r="AD383" i="3"/>
  <c r="AD321" i="3"/>
  <c r="BE101" i="3" s="1"/>
  <c r="AD319" i="3"/>
  <c r="AD301" i="3"/>
  <c r="BE97" i="3" s="1"/>
  <c r="AD300" i="3"/>
  <c r="AD299" i="3"/>
  <c r="AD216" i="3"/>
  <c r="BE80" i="3" s="1"/>
  <c r="AD215" i="3"/>
  <c r="AD212" i="3"/>
  <c r="AD86" i="3"/>
  <c r="BE54" i="3" s="1"/>
  <c r="AD82" i="3"/>
  <c r="AV491" i="3"/>
  <c r="BW135" i="3" s="1"/>
  <c r="AV489" i="3"/>
  <c r="AV490" i="3"/>
  <c r="AV488" i="3"/>
  <c r="AV401" i="3"/>
  <c r="BW117" i="3" s="1"/>
  <c r="AV398" i="3"/>
  <c r="AV400" i="3"/>
  <c r="AV356" i="3"/>
  <c r="BW108" i="3" s="1"/>
  <c r="AV353" i="3"/>
  <c r="AV352" i="3"/>
  <c r="AV354" i="3"/>
  <c r="AV286" i="3"/>
  <c r="BW94" i="3" s="1"/>
  <c r="AV283" i="3"/>
  <c r="AV284" i="3"/>
  <c r="AV285" i="3"/>
  <c r="AV282" i="3"/>
  <c r="AV231" i="3"/>
  <c r="BW83" i="3" s="1"/>
  <c r="AV229" i="3"/>
  <c r="AV228" i="3"/>
  <c r="AV230" i="3"/>
  <c r="AV151" i="3"/>
  <c r="BW67" i="3" s="1"/>
  <c r="AV150" i="3"/>
  <c r="AV147" i="3"/>
  <c r="AV111" i="3"/>
  <c r="BW59" i="3" s="1"/>
  <c r="AV110" i="3"/>
  <c r="AV109" i="3"/>
  <c r="AV56" i="3"/>
  <c r="BW48" i="3" s="1"/>
  <c r="AV54" i="3"/>
  <c r="AV55" i="3"/>
  <c r="AV189" i="3"/>
  <c r="AV335" i="3"/>
  <c r="AT395" i="3"/>
  <c r="AC102" i="3"/>
  <c r="AC273" i="3"/>
  <c r="AC495" i="3"/>
  <c r="AK158" i="3"/>
  <c r="AK354" i="3"/>
  <c r="AH375" i="3"/>
  <c r="AX160" i="3"/>
  <c r="AX405" i="3"/>
  <c r="AD117" i="3"/>
  <c r="AD260" i="3"/>
  <c r="AQ433" i="3"/>
  <c r="AT140" i="3"/>
  <c r="AC282" i="3"/>
  <c r="AC458" i="3"/>
  <c r="AP535" i="3"/>
  <c r="AH446" i="3"/>
  <c r="BI126" i="3" s="1"/>
  <c r="AH443" i="3"/>
  <c r="AH391" i="3"/>
  <c r="BI115" i="3" s="1"/>
  <c r="AH387" i="3"/>
  <c r="AH406" i="3"/>
  <c r="BI118" i="3" s="1"/>
  <c r="AH405" i="3"/>
  <c r="AH351" i="3"/>
  <c r="BI107" i="3" s="1"/>
  <c r="AH347" i="3"/>
  <c r="AH348" i="3"/>
  <c r="AH256" i="3"/>
  <c r="BI88" i="3" s="1"/>
  <c r="AH253" i="3"/>
  <c r="AH255" i="3"/>
  <c r="AH141" i="3"/>
  <c r="BI65" i="3" s="1"/>
  <c r="AH138" i="3"/>
  <c r="AH236" i="3"/>
  <c r="BI84" i="3" s="1"/>
  <c r="AH233" i="3"/>
  <c r="AH235" i="3"/>
  <c r="AX87" i="3"/>
  <c r="AX308" i="3"/>
  <c r="AX454" i="3"/>
  <c r="AD453" i="3"/>
  <c r="AL436" i="3"/>
  <c r="BM124" i="3" s="1"/>
  <c r="AL432" i="3"/>
  <c r="AL435" i="3"/>
  <c r="AL421" i="3"/>
  <c r="BM121" i="3" s="1"/>
  <c r="AL419" i="3"/>
  <c r="AL417" i="3"/>
  <c r="AL461" i="3"/>
  <c r="BM129" i="3" s="1"/>
  <c r="AL459" i="3"/>
  <c r="AL460" i="3"/>
  <c r="AQ413" i="3"/>
  <c r="AV73" i="3"/>
  <c r="AN480" i="3"/>
  <c r="AO541" i="3"/>
  <c r="BP145" i="3" s="1"/>
  <c r="AO539" i="3"/>
  <c r="AO146" i="3"/>
  <c r="BP66" i="3" s="1"/>
  <c r="AO143" i="3"/>
  <c r="AB202" i="3"/>
  <c r="AN329" i="3"/>
  <c r="AN540" i="3"/>
  <c r="AB332" i="3"/>
  <c r="AB128" i="3"/>
  <c r="AO77" i="3"/>
  <c r="AN190" i="3"/>
  <c r="AN402" i="3"/>
  <c r="AB413" i="3"/>
  <c r="AN203" i="3"/>
  <c r="AB105" i="3"/>
  <c r="AB459" i="3"/>
  <c r="AN403" i="3"/>
  <c r="AB238" i="3"/>
  <c r="AB154" i="3"/>
  <c r="AN489" i="3"/>
  <c r="AB383" i="3"/>
  <c r="AB207" i="3"/>
  <c r="AB492" i="3"/>
  <c r="AO219" i="3"/>
  <c r="AC238" i="3"/>
  <c r="AC405" i="3"/>
  <c r="AU68" i="3"/>
  <c r="AO218" i="3"/>
  <c r="AO374" i="3"/>
  <c r="AC327" i="3"/>
  <c r="AC492" i="3"/>
  <c r="AU195" i="3"/>
  <c r="AO85" i="3"/>
  <c r="AO287" i="3"/>
  <c r="AO472" i="3"/>
  <c r="AC135" i="3"/>
  <c r="AC333" i="3"/>
  <c r="AC519" i="3"/>
  <c r="AU424" i="3"/>
  <c r="AO182" i="3"/>
  <c r="AO330" i="3"/>
  <c r="AJ351" i="3"/>
  <c r="BK107" i="3" s="1"/>
  <c r="AJ347" i="3"/>
  <c r="AJ106" i="3"/>
  <c r="BK58" i="3" s="1"/>
  <c r="AJ103" i="3"/>
  <c r="AJ115" i="3"/>
  <c r="AJ293" i="3"/>
  <c r="AJ479" i="3"/>
  <c r="AC62" i="3"/>
  <c r="AC212" i="3"/>
  <c r="AU122" i="3"/>
  <c r="AU269" i="3"/>
  <c r="AU498" i="3"/>
  <c r="AJ82" i="3"/>
  <c r="AJ229" i="3"/>
  <c r="AC145" i="3"/>
  <c r="AC47" i="3"/>
  <c r="AU139" i="3"/>
  <c r="AU333" i="3"/>
  <c r="AP265" i="3"/>
  <c r="AP457" i="3"/>
  <c r="AO199" i="3"/>
  <c r="AJ109" i="3"/>
  <c r="AJ345" i="3"/>
  <c r="AJ527" i="3"/>
  <c r="AC217" i="3"/>
  <c r="AC412" i="3"/>
  <c r="AU73" i="3"/>
  <c r="AU345" i="3"/>
  <c r="AU374" i="3"/>
  <c r="AP210" i="3"/>
  <c r="AJ399" i="3"/>
  <c r="AJ475" i="3"/>
  <c r="AT417" i="3"/>
  <c r="AC89" i="3"/>
  <c r="AC272" i="3"/>
  <c r="AC468" i="3"/>
  <c r="AU384" i="3"/>
  <c r="AO260" i="3"/>
  <c r="AO474" i="3"/>
  <c r="AJ125" i="3"/>
  <c r="AJ517" i="3"/>
  <c r="AC100" i="3"/>
  <c r="AC290" i="3"/>
  <c r="AC498" i="3"/>
  <c r="AU148" i="3"/>
  <c r="AU349" i="3"/>
  <c r="AP511" i="3"/>
  <c r="BQ139" i="3" s="1"/>
  <c r="AP507" i="3"/>
  <c r="AP510" i="3"/>
  <c r="AP391" i="3"/>
  <c r="BQ115" i="3" s="1"/>
  <c r="AP387" i="3"/>
  <c r="AP152" i="3"/>
  <c r="AP340" i="3"/>
  <c r="AP538" i="3"/>
  <c r="AO179" i="3"/>
  <c r="AO334" i="3"/>
  <c r="AJ218" i="3"/>
  <c r="AJ425" i="3"/>
  <c r="AT104" i="3"/>
  <c r="AT298" i="3"/>
  <c r="AC177" i="3"/>
  <c r="AC335" i="3"/>
  <c r="AC493" i="3"/>
  <c r="AU244" i="3"/>
  <c r="AU414" i="3"/>
  <c r="AO348" i="3"/>
  <c r="AO523" i="3"/>
  <c r="AJ224" i="3"/>
  <c r="AJ434" i="3"/>
  <c r="AT77" i="3"/>
  <c r="AT293" i="3"/>
  <c r="AT448" i="3"/>
  <c r="AC334" i="3"/>
  <c r="AC508" i="3"/>
  <c r="AU208" i="3"/>
  <c r="AU413" i="3"/>
  <c r="AP90" i="3"/>
  <c r="AP298" i="3"/>
  <c r="AP418" i="3"/>
  <c r="AX541" i="3"/>
  <c r="BY145" i="3" s="1"/>
  <c r="AX540" i="3"/>
  <c r="AX537" i="3"/>
  <c r="AX451" i="3"/>
  <c r="BY127" i="3" s="1"/>
  <c r="AX448" i="3"/>
  <c r="AX446" i="3"/>
  <c r="BY126" i="3" s="1"/>
  <c r="AX444" i="3"/>
  <c r="AX361" i="3"/>
  <c r="BY109" i="3" s="1"/>
  <c r="AX360" i="3"/>
  <c r="AX357" i="3"/>
  <c r="AX359" i="3"/>
  <c r="AX176" i="3"/>
  <c r="BY72" i="3" s="1"/>
  <c r="AX172" i="3"/>
  <c r="AX141" i="3"/>
  <c r="BY65" i="3" s="1"/>
  <c r="AX137" i="3"/>
  <c r="AX101" i="3"/>
  <c r="BY57" i="3" s="1"/>
  <c r="AX99" i="3"/>
  <c r="AX98" i="3"/>
  <c r="AX97" i="3"/>
  <c r="AX102" i="3"/>
  <c r="AX269" i="3"/>
  <c r="AX488" i="3"/>
  <c r="AQ536" i="3"/>
  <c r="BR144" i="3" s="1"/>
  <c r="AQ535" i="3"/>
  <c r="AQ532" i="3"/>
  <c r="AQ534" i="3"/>
  <c r="AQ476" i="3"/>
  <c r="BR132" i="3" s="1"/>
  <c r="AQ473" i="3"/>
  <c r="AQ472" i="3"/>
  <c r="AQ421" i="3"/>
  <c r="BR121" i="3" s="1"/>
  <c r="AQ419" i="3"/>
  <c r="AQ418" i="3"/>
  <c r="AQ420" i="3"/>
  <c r="AQ336" i="3"/>
  <c r="BR104" i="3" s="1"/>
  <c r="AQ335" i="3"/>
  <c r="AQ332" i="3"/>
  <c r="AQ301" i="3"/>
  <c r="BR97" i="3" s="1"/>
  <c r="AQ299" i="3"/>
  <c r="AQ298" i="3"/>
  <c r="AQ201" i="3"/>
  <c r="BR77" i="3" s="1"/>
  <c r="AQ197" i="3"/>
  <c r="AQ199" i="3"/>
  <c r="AQ141" i="3"/>
  <c r="BR65" i="3" s="1"/>
  <c r="AQ137" i="3"/>
  <c r="AQ96" i="3"/>
  <c r="BR56" i="3" s="1"/>
  <c r="AQ95" i="3"/>
  <c r="AQ111" i="3"/>
  <c r="BR59" i="3" s="1"/>
  <c r="AQ107" i="3"/>
  <c r="AQ110" i="3"/>
  <c r="AQ109" i="3"/>
  <c r="AQ224" i="3"/>
  <c r="AQ442" i="3"/>
  <c r="AQ390" i="3"/>
  <c r="AG85" i="3"/>
  <c r="AU450" i="3"/>
  <c r="AP82" i="3"/>
  <c r="AP275" i="3"/>
  <c r="AP464" i="3"/>
  <c r="AX183" i="3"/>
  <c r="AX265" i="3"/>
  <c r="AQ108" i="3"/>
  <c r="AQ497" i="3"/>
  <c r="AX194" i="3"/>
  <c r="AX349" i="3"/>
  <c r="AX52" i="3"/>
  <c r="AQ158" i="3"/>
  <c r="AQ195" i="3"/>
  <c r="AQ478" i="3"/>
  <c r="AU140" i="3"/>
  <c r="AU354" i="3"/>
  <c r="AP73" i="3"/>
  <c r="AP305" i="3"/>
  <c r="AP490" i="3"/>
  <c r="AK172" i="3"/>
  <c r="AK413" i="3"/>
  <c r="AX128" i="3"/>
  <c r="AX385" i="3"/>
  <c r="AD59" i="3"/>
  <c r="AD277" i="3"/>
  <c r="AQ168" i="3"/>
  <c r="AU144" i="3"/>
  <c r="AU317" i="3"/>
  <c r="AU513" i="3"/>
  <c r="AP234" i="3"/>
  <c r="AK486" i="3"/>
  <c r="BL134" i="3" s="1"/>
  <c r="AK485" i="3"/>
  <c r="AK406" i="3"/>
  <c r="BL118" i="3" s="1"/>
  <c r="AK402" i="3"/>
  <c r="AK404" i="3"/>
  <c r="AK403" i="3"/>
  <c r="AK346" i="3"/>
  <c r="BL106" i="3" s="1"/>
  <c r="AK342" i="3"/>
  <c r="AK344" i="3"/>
  <c r="AK271" i="3"/>
  <c r="BL91" i="3" s="1"/>
  <c r="AK270" i="3"/>
  <c r="AK269" i="3"/>
  <c r="AK241" i="3"/>
  <c r="BL85" i="3" s="1"/>
  <c r="AK239" i="3"/>
  <c r="AK240" i="3"/>
  <c r="AK136" i="3"/>
  <c r="BL64" i="3" s="1"/>
  <c r="AK134" i="3"/>
  <c r="AK110" i="3"/>
  <c r="AK299" i="3"/>
  <c r="AK363" i="3"/>
  <c r="AX449" i="3"/>
  <c r="AD384" i="3"/>
  <c r="AQ185" i="3"/>
  <c r="AX139" i="3"/>
  <c r="AX314" i="3"/>
  <c r="AX504" i="3"/>
  <c r="AD521" i="3"/>
  <c r="BE141" i="3" s="1"/>
  <c r="AD520" i="3"/>
  <c r="AD446" i="3"/>
  <c r="BE126" i="3" s="1"/>
  <c r="AD442" i="3"/>
  <c r="AD445" i="3"/>
  <c r="AD356" i="3"/>
  <c r="BE108" i="3" s="1"/>
  <c r="AD355" i="3"/>
  <c r="AD353" i="3"/>
  <c r="AD361" i="3"/>
  <c r="BE109" i="3" s="1"/>
  <c r="AD358" i="3"/>
  <c r="AD231" i="3"/>
  <c r="BE83" i="3" s="1"/>
  <c r="AD227" i="3"/>
  <c r="AD229" i="3"/>
  <c r="AD186" i="3"/>
  <c r="BE74" i="3" s="1"/>
  <c r="AD184" i="3"/>
  <c r="AD183" i="3"/>
  <c r="AD81" i="3"/>
  <c r="BE53" i="3" s="1"/>
  <c r="AD77" i="3"/>
  <c r="AD179" i="3"/>
  <c r="AD332" i="3"/>
  <c r="AQ155" i="3"/>
  <c r="AV471" i="3"/>
  <c r="BW131" i="3" s="1"/>
  <c r="AV468" i="3"/>
  <c r="AV467" i="3"/>
  <c r="AV469" i="3"/>
  <c r="AV496" i="3"/>
  <c r="BW136" i="3" s="1"/>
  <c r="AV492" i="3"/>
  <c r="AV426" i="3"/>
  <c r="BW122" i="3" s="1"/>
  <c r="AV424" i="3"/>
  <c r="AV422" i="3"/>
  <c r="AV425" i="3"/>
  <c r="AV321" i="3"/>
  <c r="BW101" i="3" s="1"/>
  <c r="AV318" i="3"/>
  <c r="AV317" i="3"/>
  <c r="AV296" i="3"/>
  <c r="BW96" i="3" s="1"/>
  <c r="AV294" i="3"/>
  <c r="AV196" i="3"/>
  <c r="BW76" i="3" s="1"/>
  <c r="AV194" i="3"/>
  <c r="AV195" i="3"/>
  <c r="AV193" i="3"/>
  <c r="AV192" i="3"/>
  <c r="AV171" i="3"/>
  <c r="BW71" i="3" s="1"/>
  <c r="AV170" i="3"/>
  <c r="AV81" i="3"/>
  <c r="BW53" i="3" s="1"/>
  <c r="AV79" i="3"/>
  <c r="AV78" i="3"/>
  <c r="AV80" i="3"/>
  <c r="AV66" i="3"/>
  <c r="BW50" i="3" s="1"/>
  <c r="AV63" i="3"/>
  <c r="AV65" i="3"/>
  <c r="AV200" i="3"/>
  <c r="AV443" i="3"/>
  <c r="AT384" i="3"/>
  <c r="AC129" i="3"/>
  <c r="AC393" i="3"/>
  <c r="AC513" i="3"/>
  <c r="AK168" i="3"/>
  <c r="AK427" i="3"/>
  <c r="AH97" i="3"/>
  <c r="AH325" i="3"/>
  <c r="AH517" i="3"/>
  <c r="AD100" i="3"/>
  <c r="AD243" i="3"/>
  <c r="AQ423" i="3"/>
  <c r="AV107" i="3"/>
  <c r="AT177" i="3"/>
  <c r="AT312" i="3"/>
  <c r="AC287" i="3"/>
  <c r="AC444" i="3"/>
  <c r="AH481" i="3"/>
  <c r="BI133" i="3" s="1"/>
  <c r="AH477" i="3"/>
  <c r="AH371" i="3"/>
  <c r="BI111" i="3" s="1"/>
  <c r="AH368" i="3"/>
  <c r="AH370" i="3"/>
  <c r="AH367" i="3"/>
  <c r="AH341" i="3"/>
  <c r="BI105" i="3" s="1"/>
  <c r="AH339" i="3"/>
  <c r="AH336" i="3"/>
  <c r="BI104" i="3" s="1"/>
  <c r="AH334" i="3"/>
  <c r="AH335" i="3"/>
  <c r="AH181" i="3"/>
  <c r="BI73" i="3" s="1"/>
  <c r="AH178" i="3"/>
  <c r="AH221" i="3"/>
  <c r="BI81" i="3" s="1"/>
  <c r="AH220" i="3"/>
  <c r="AH238" i="3"/>
  <c r="AH393" i="3"/>
  <c r="AX115" i="3"/>
  <c r="AX453" i="3"/>
  <c r="AD140" i="3"/>
  <c r="AD472" i="3"/>
  <c r="AL411" i="3"/>
  <c r="BM119" i="3" s="1"/>
  <c r="AL410" i="3"/>
  <c r="AL409" i="3"/>
  <c r="AL407" i="3"/>
  <c r="AL356" i="3"/>
  <c r="BM108" i="3" s="1"/>
  <c r="AL353" i="3"/>
  <c r="AL355" i="3"/>
  <c r="AL354" i="3"/>
  <c r="AQ189" i="3"/>
  <c r="AX352" i="3"/>
  <c r="AH465" i="3"/>
  <c r="AV493" i="3"/>
  <c r="AV249" i="3"/>
  <c r="AO406" i="3"/>
  <c r="BP118" i="3" s="1"/>
  <c r="AO404" i="3"/>
  <c r="AN89" i="3"/>
  <c r="AO80" i="3"/>
  <c r="AN205" i="3"/>
  <c r="AN320" i="3"/>
  <c r="AB54" i="3"/>
  <c r="AN442" i="3"/>
  <c r="AB59" i="3"/>
  <c r="AB449" i="3"/>
  <c r="AO244" i="3"/>
  <c r="AO402" i="3"/>
  <c r="AC175" i="3"/>
  <c r="AU427" i="3"/>
  <c r="AO159" i="3"/>
  <c r="AC123" i="3"/>
  <c r="AU541" i="3"/>
  <c r="BV145" i="3" s="1"/>
  <c r="AU538" i="3"/>
  <c r="AU486" i="3"/>
  <c r="BV134" i="3" s="1"/>
  <c r="AU482" i="3"/>
  <c r="AU343" i="3"/>
  <c r="AO180" i="3"/>
  <c r="AJ496" i="3"/>
  <c r="BK136" i="3" s="1"/>
  <c r="AJ495" i="3"/>
  <c r="AJ96" i="3"/>
  <c r="BK56" i="3" s="1"/>
  <c r="AJ95" i="3"/>
  <c r="AU305" i="3"/>
  <c r="AU494" i="3"/>
  <c r="AO212" i="3"/>
  <c r="AO405" i="3"/>
  <c r="AJ308" i="3"/>
  <c r="AJ420" i="3"/>
  <c r="AC239" i="3"/>
  <c r="AU75" i="3"/>
  <c r="AU198" i="3"/>
  <c r="AU393" i="3"/>
  <c r="AJ247" i="3"/>
  <c r="AJ520" i="3"/>
  <c r="AC82" i="3"/>
  <c r="AC224" i="3"/>
  <c r="AC422" i="3"/>
  <c r="AU72" i="3"/>
  <c r="AU275" i="3"/>
  <c r="AU510" i="3"/>
  <c r="AO283" i="3"/>
  <c r="AO487" i="3"/>
  <c r="AJ184" i="3"/>
  <c r="AC99" i="3"/>
  <c r="AC259" i="3"/>
  <c r="AC453" i="3"/>
  <c r="AU129" i="3"/>
  <c r="AU344" i="3"/>
  <c r="AO442" i="3"/>
  <c r="AJ538" i="3"/>
  <c r="AC114" i="3"/>
  <c r="AC278" i="3"/>
  <c r="AC452" i="3"/>
  <c r="AU160" i="3"/>
  <c r="AU339" i="3"/>
  <c r="AU525" i="3"/>
  <c r="AP526" i="3"/>
  <c r="BQ142" i="3" s="1"/>
  <c r="AP525" i="3"/>
  <c r="AP522" i="3"/>
  <c r="AP51" i="3"/>
  <c r="BQ47" i="3" s="1"/>
  <c r="AP49" i="3"/>
  <c r="AP476" i="3"/>
  <c r="BQ132" i="3" s="1"/>
  <c r="AP472" i="3"/>
  <c r="AP396" i="3"/>
  <c r="BQ116" i="3" s="1"/>
  <c r="AP394" i="3"/>
  <c r="AP226" i="3"/>
  <c r="BQ82" i="3" s="1"/>
  <c r="AP225" i="3"/>
  <c r="AP221" i="3"/>
  <c r="BQ81" i="3" s="1"/>
  <c r="AP218" i="3"/>
  <c r="AP300" i="3"/>
  <c r="AP47" i="3"/>
  <c r="AJ79" i="3"/>
  <c r="AJ183" i="3"/>
  <c r="AJ404" i="3"/>
  <c r="AT289" i="3"/>
  <c r="AC160" i="3"/>
  <c r="AC338" i="3"/>
  <c r="AC512" i="3"/>
  <c r="AO339" i="3"/>
  <c r="AJ220" i="3"/>
  <c r="AJ432" i="3"/>
  <c r="AT247" i="3"/>
  <c r="AC315" i="3"/>
  <c r="AC497" i="3"/>
  <c r="AU222" i="3"/>
  <c r="AP520" i="3"/>
  <c r="AX531" i="3"/>
  <c r="BY143" i="3" s="1"/>
  <c r="AX529" i="3"/>
  <c r="AX528" i="3"/>
  <c r="AX527" i="3"/>
  <c r="AX441" i="3"/>
  <c r="BY125" i="3" s="1"/>
  <c r="AX439" i="3"/>
  <c r="AX440" i="3"/>
  <c r="AX437" i="3"/>
  <c r="AX346" i="3"/>
  <c r="BY106" i="3" s="1"/>
  <c r="AX344" i="3"/>
  <c r="AX345" i="3"/>
  <c r="AX343" i="3"/>
  <c r="AX291" i="3"/>
  <c r="BY95" i="3" s="1"/>
  <c r="AX288" i="3"/>
  <c r="AX289" i="3"/>
  <c r="AX201" i="3"/>
  <c r="BY77" i="3" s="1"/>
  <c r="AX200" i="3"/>
  <c r="AX199" i="3"/>
  <c r="AX146" i="3"/>
  <c r="BY66" i="3" s="1"/>
  <c r="AX142" i="3"/>
  <c r="AX76" i="3"/>
  <c r="BY52" i="3" s="1"/>
  <c r="AX73" i="3"/>
  <c r="AX114" i="3"/>
  <c r="AX270" i="3"/>
  <c r="AQ541" i="3"/>
  <c r="BR145" i="3" s="1"/>
  <c r="AQ538" i="3"/>
  <c r="AQ456" i="3"/>
  <c r="BR128" i="3" s="1"/>
  <c r="AQ453" i="3"/>
  <c r="AQ454" i="3"/>
  <c r="AQ455" i="3"/>
  <c r="AQ346" i="3"/>
  <c r="BR106" i="3" s="1"/>
  <c r="AQ342" i="3"/>
  <c r="AQ266" i="3"/>
  <c r="BR90" i="3" s="1"/>
  <c r="AQ262" i="3"/>
  <c r="AQ264" i="3"/>
  <c r="AQ263" i="3"/>
  <c r="AQ211" i="3"/>
  <c r="BR79" i="3" s="1"/>
  <c r="AQ207" i="3"/>
  <c r="AQ210" i="3"/>
  <c r="AQ136" i="3"/>
  <c r="BR64" i="3" s="1"/>
  <c r="AQ134" i="3"/>
  <c r="AQ135" i="3"/>
  <c r="AQ76" i="3"/>
  <c r="BR52" i="3" s="1"/>
  <c r="AQ75" i="3"/>
  <c r="AQ73" i="3"/>
  <c r="AQ61" i="3"/>
  <c r="BR49" i="3" s="1"/>
  <c r="AQ57" i="3"/>
  <c r="AQ245" i="3"/>
  <c r="AQ385" i="3"/>
  <c r="AG195" i="3"/>
  <c r="AU484" i="3"/>
  <c r="AP70" i="3"/>
  <c r="AP304" i="3"/>
  <c r="AP428" i="3"/>
  <c r="AX157" i="3"/>
  <c r="AX170" i="3"/>
  <c r="AX334" i="3"/>
  <c r="AQ113" i="3"/>
  <c r="AQ297" i="3"/>
  <c r="AQ474" i="3"/>
  <c r="AU242" i="3"/>
  <c r="AU455" i="3"/>
  <c r="AP284" i="3"/>
  <c r="AX229" i="3"/>
  <c r="AX408" i="3"/>
  <c r="AU185" i="3"/>
  <c r="AU334" i="3"/>
  <c r="AU533" i="3"/>
  <c r="AP215" i="3"/>
  <c r="AP377" i="3"/>
  <c r="AK521" i="3"/>
  <c r="BL141" i="3" s="1"/>
  <c r="AK517" i="3"/>
  <c r="AK520" i="3"/>
  <c r="AK391" i="3"/>
  <c r="BL115" i="3" s="1"/>
  <c r="AK387" i="3"/>
  <c r="AK390" i="3"/>
  <c r="AK376" i="3"/>
  <c r="BL112" i="3" s="1"/>
  <c r="AK372" i="3"/>
  <c r="AK286" i="3"/>
  <c r="BL94" i="3" s="1"/>
  <c r="AK285" i="3"/>
  <c r="AK246" i="3"/>
  <c r="BL86" i="3" s="1"/>
  <c r="AK244" i="3"/>
  <c r="AK91" i="3"/>
  <c r="BL55" i="3" s="1"/>
  <c r="AK88" i="3"/>
  <c r="AK90" i="3"/>
  <c r="AK167" i="3"/>
  <c r="AK315" i="3"/>
  <c r="AX94" i="3"/>
  <c r="AX373" i="3"/>
  <c r="AX523" i="3"/>
  <c r="AD242" i="3"/>
  <c r="AQ255" i="3"/>
  <c r="AQ462" i="3"/>
  <c r="AK163" i="3"/>
  <c r="AK418" i="3"/>
  <c r="AX320" i="3"/>
  <c r="AD501" i="3"/>
  <c r="BE137" i="3" s="1"/>
  <c r="AD498" i="3"/>
  <c r="AD511" i="3"/>
  <c r="BE139" i="3" s="1"/>
  <c r="AD509" i="3"/>
  <c r="AD366" i="3"/>
  <c r="BE110" i="3" s="1"/>
  <c r="AD362" i="3"/>
  <c r="AD365" i="3"/>
  <c r="AD326" i="3"/>
  <c r="BE102" i="3" s="1"/>
  <c r="AD324" i="3"/>
  <c r="AD251" i="3"/>
  <c r="BE87" i="3" s="1"/>
  <c r="AD248" i="3"/>
  <c r="AD247" i="3"/>
  <c r="AD196" i="3"/>
  <c r="BE76" i="3" s="1"/>
  <c r="AD194" i="3"/>
  <c r="AD116" i="3"/>
  <c r="BE60" i="3" s="1"/>
  <c r="AD112" i="3"/>
  <c r="AD114" i="3"/>
  <c r="AD399" i="3"/>
  <c r="AQ202" i="3"/>
  <c r="AQ425" i="3"/>
  <c r="AV466" i="3"/>
  <c r="BW130" i="3" s="1"/>
  <c r="AV462" i="3"/>
  <c r="AV464" i="3"/>
  <c r="AV463" i="3"/>
  <c r="AV465" i="3"/>
  <c r="AV486" i="3"/>
  <c r="BW134" i="3" s="1"/>
  <c r="AV482" i="3"/>
  <c r="AV485" i="3"/>
  <c r="AV484" i="3"/>
  <c r="AV483" i="3"/>
  <c r="AV381" i="3"/>
  <c r="BW113" i="3" s="1"/>
  <c r="AV379" i="3"/>
  <c r="AV378" i="3"/>
  <c r="AV380" i="3"/>
  <c r="AV316" i="3"/>
  <c r="BW100" i="3" s="1"/>
  <c r="AV314" i="3"/>
  <c r="AV312" i="3"/>
  <c r="AV313" i="3"/>
  <c r="AV306" i="3"/>
  <c r="BW98" i="3" s="1"/>
  <c r="AV305" i="3"/>
  <c r="AV302" i="3"/>
  <c r="AV304" i="3"/>
  <c r="AV186" i="3"/>
  <c r="BW74" i="3" s="1"/>
  <c r="AV185" i="3"/>
  <c r="AV184" i="3"/>
  <c r="AV182" i="3"/>
  <c r="AV131" i="3"/>
  <c r="BW63" i="3" s="1"/>
  <c r="AV130" i="3"/>
  <c r="AV129" i="3"/>
  <c r="AV71" i="3"/>
  <c r="BW51" i="3" s="1"/>
  <c r="AV68" i="3"/>
  <c r="AV69" i="3"/>
  <c r="AV70" i="3"/>
  <c r="AV91" i="3"/>
  <c r="BW55" i="3" s="1"/>
  <c r="AV90" i="3"/>
  <c r="AV89" i="3"/>
  <c r="AV248" i="3"/>
  <c r="AV450" i="3"/>
  <c r="AT438" i="3"/>
  <c r="AC188" i="3"/>
  <c r="AC49" i="3"/>
  <c r="AK230" i="3"/>
  <c r="AK417" i="3"/>
  <c r="AH423" i="3"/>
  <c r="AX90" i="3"/>
  <c r="AX368" i="3"/>
  <c r="AD83" i="3"/>
  <c r="AD364" i="3"/>
  <c r="AQ212" i="3"/>
  <c r="AQ373" i="3"/>
  <c r="AT418" i="3"/>
  <c r="AC277" i="3"/>
  <c r="AH516" i="3"/>
  <c r="BI140" i="3" s="1"/>
  <c r="AH514" i="3"/>
  <c r="AH512" i="3"/>
  <c r="AH491" i="3"/>
  <c r="BI135" i="3" s="1"/>
  <c r="AH487" i="3"/>
  <c r="AH421" i="3"/>
  <c r="BI121" i="3" s="1"/>
  <c r="AH420" i="3"/>
  <c r="AH331" i="3"/>
  <c r="BI103" i="3" s="1"/>
  <c r="AH327" i="3"/>
  <c r="AH329" i="3"/>
  <c r="AH346" i="3"/>
  <c r="BI106" i="3" s="1"/>
  <c r="AH343" i="3"/>
  <c r="AH201" i="3"/>
  <c r="BI77" i="3" s="1"/>
  <c r="AH200" i="3"/>
  <c r="AH198" i="3"/>
  <c r="AH151" i="3"/>
  <c r="BI67" i="3" s="1"/>
  <c r="AH149" i="3"/>
  <c r="AH86" i="3"/>
  <c r="BI54" i="3" s="1"/>
  <c r="AH82" i="3"/>
  <c r="AH83" i="3"/>
  <c r="AH85" i="3"/>
  <c r="AH248" i="3"/>
  <c r="AH382" i="3"/>
  <c r="AX112" i="3"/>
  <c r="AX264" i="3"/>
  <c r="AX477" i="3"/>
  <c r="AL521" i="3"/>
  <c r="BM141" i="3" s="1"/>
  <c r="AL519" i="3"/>
  <c r="AL520" i="3"/>
  <c r="AL517" i="3"/>
  <c r="AL471" i="3"/>
  <c r="BM131" i="3" s="1"/>
  <c r="AL468" i="3"/>
  <c r="AL470" i="3"/>
  <c r="AL316" i="3"/>
  <c r="BM100" i="3" s="1"/>
  <c r="AL313" i="3"/>
  <c r="AL314" i="3"/>
  <c r="AQ374" i="3"/>
  <c r="AP413" i="3"/>
  <c r="AX54" i="3"/>
  <c r="AS536" i="3"/>
  <c r="BT144" i="3" s="1"/>
  <c r="AS535" i="3"/>
  <c r="AS532" i="3"/>
  <c r="AS533" i="3"/>
  <c r="AS534" i="3"/>
  <c r="AS491" i="3"/>
  <c r="BT135" i="3" s="1"/>
  <c r="AS487" i="3"/>
  <c r="AS489" i="3"/>
  <c r="AS488" i="3"/>
  <c r="AS490" i="3"/>
  <c r="AS406" i="3"/>
  <c r="BT118" i="3" s="1"/>
  <c r="AS403" i="3"/>
  <c r="AS404" i="3"/>
  <c r="AS405" i="3"/>
  <c r="AS402" i="3"/>
  <c r="AS316" i="3"/>
  <c r="BT100" i="3" s="1"/>
  <c r="AS314" i="3"/>
  <c r="AS315" i="3"/>
  <c r="AS313" i="3"/>
  <c r="AS312" i="3"/>
  <c r="AS306" i="3"/>
  <c r="BT98" i="3" s="1"/>
  <c r="AS305" i="3"/>
  <c r="AS302" i="3"/>
  <c r="AS304" i="3"/>
  <c r="AS196" i="3"/>
  <c r="BT76" i="3" s="1"/>
  <c r="AS193" i="3"/>
  <c r="AS192" i="3"/>
  <c r="AS195" i="3"/>
  <c r="AS171" i="3"/>
  <c r="BT71" i="3" s="1"/>
  <c r="AS167" i="3"/>
  <c r="AS169" i="3"/>
  <c r="AS168" i="3"/>
  <c r="AS170" i="3"/>
  <c r="AS111" i="3"/>
  <c r="BT59" i="3" s="1"/>
  <c r="AS107" i="3"/>
  <c r="AS110" i="3"/>
  <c r="AX234" i="3"/>
  <c r="AX254" i="3"/>
  <c r="AH164" i="3"/>
  <c r="AV434" i="3"/>
  <c r="AM506" i="3"/>
  <c r="BN138" i="3" s="1"/>
  <c r="AM503" i="3"/>
  <c r="AM504" i="3"/>
  <c r="AM441" i="3"/>
  <c r="BN125" i="3" s="1"/>
  <c r="AM439" i="3"/>
  <c r="AM438" i="3"/>
  <c r="AM437" i="3"/>
  <c r="AM376" i="3"/>
  <c r="BN112" i="3" s="1"/>
  <c r="AM372" i="3"/>
  <c r="AM374" i="3"/>
  <c r="AM373" i="3"/>
  <c r="AM375" i="3"/>
  <c r="AM341" i="3"/>
  <c r="BN105" i="3" s="1"/>
  <c r="AM339" i="3"/>
  <c r="AM340" i="3"/>
  <c r="AM338" i="3"/>
  <c r="AM261" i="3"/>
  <c r="BN89" i="3" s="1"/>
  <c r="AM257" i="3"/>
  <c r="AM260" i="3"/>
  <c r="AM259" i="3"/>
  <c r="AM281" i="3"/>
  <c r="BN93" i="3" s="1"/>
  <c r="AM279" i="3"/>
  <c r="AM277" i="3"/>
  <c r="AM278" i="3"/>
  <c r="AM206" i="3"/>
  <c r="BN78" i="3" s="1"/>
  <c r="AM202" i="3"/>
  <c r="AM203" i="3"/>
  <c r="AM205" i="3"/>
  <c r="AM101" i="3"/>
  <c r="BN57" i="3" s="1"/>
  <c r="AM98" i="3"/>
  <c r="AM100" i="3"/>
  <c r="AL248" i="3"/>
  <c r="AK322" i="3"/>
  <c r="AL194" i="3"/>
  <c r="AL397" i="3"/>
  <c r="AL57" i="3"/>
  <c r="AL207" i="3"/>
  <c r="AL415" i="3"/>
  <c r="AH168" i="3"/>
  <c r="AR155" i="3"/>
  <c r="AR284" i="3"/>
  <c r="AL72" i="3"/>
  <c r="AL249" i="3"/>
  <c r="AG234" i="3"/>
  <c r="AR92" i="3"/>
  <c r="AR267" i="3"/>
  <c r="AL143" i="3"/>
  <c r="AL342" i="3"/>
  <c r="AG124" i="3"/>
  <c r="AK219" i="3"/>
  <c r="AR225" i="3"/>
  <c r="AR304" i="3"/>
  <c r="AR429" i="3"/>
  <c r="AL175" i="3"/>
  <c r="AL344" i="3"/>
  <c r="AG95" i="3"/>
  <c r="AG267" i="3"/>
  <c r="AG450" i="3"/>
  <c r="AR64" i="3"/>
  <c r="AR330" i="3"/>
  <c r="AR410" i="3"/>
  <c r="AL73" i="3"/>
  <c r="AL445" i="3"/>
  <c r="AG152" i="3"/>
  <c r="AG318" i="3"/>
  <c r="AG522" i="3"/>
  <c r="AG253" i="3"/>
  <c r="AS155" i="3"/>
  <c r="AS517" i="3"/>
  <c r="AL185" i="3"/>
  <c r="AG387" i="3"/>
  <c r="AS117" i="3"/>
  <c r="AS253" i="3"/>
  <c r="AS175" i="3"/>
  <c r="AS350" i="3"/>
  <c r="AS540" i="3"/>
  <c r="AY510" i="3"/>
  <c r="AS65" i="3"/>
  <c r="AS199" i="3"/>
  <c r="AS492" i="3"/>
  <c r="AY383" i="3"/>
  <c r="AY505" i="3"/>
  <c r="AG135" i="3"/>
  <c r="AW159" i="3"/>
  <c r="AW249" i="3"/>
  <c r="AW488" i="3"/>
  <c r="AS173" i="3"/>
  <c r="AS335" i="3"/>
  <c r="AS470" i="3"/>
  <c r="AY194" i="3"/>
  <c r="AY424" i="3"/>
  <c r="AG213" i="3"/>
  <c r="AH365" i="3"/>
  <c r="AR113" i="3"/>
  <c r="AR375" i="3"/>
  <c r="AG245" i="3"/>
  <c r="AS379" i="3"/>
  <c r="AY122" i="3"/>
  <c r="AY535" i="3"/>
  <c r="AS299" i="3"/>
  <c r="AY327" i="3"/>
  <c r="AS222" i="3"/>
  <c r="AY397" i="3"/>
  <c r="AS515" i="3"/>
  <c r="AY282" i="3"/>
  <c r="AS220" i="3"/>
  <c r="AY184" i="3"/>
  <c r="AY400" i="3"/>
  <c r="AS215" i="3"/>
  <c r="AY277" i="3"/>
  <c r="AM303" i="3"/>
  <c r="AY92" i="3"/>
  <c r="AS74" i="3"/>
  <c r="AY485" i="3"/>
  <c r="AG257" i="3"/>
  <c r="AG453" i="3"/>
  <c r="AM148" i="3"/>
  <c r="AM413" i="3"/>
  <c r="AS438" i="3"/>
  <c r="AY507" i="3"/>
  <c r="AS144" i="3"/>
  <c r="AY360" i="3"/>
  <c r="AS430" i="3"/>
  <c r="AY512" i="3"/>
  <c r="AG137" i="3"/>
  <c r="AG359" i="3"/>
  <c r="AG510" i="3"/>
  <c r="AM227" i="3"/>
  <c r="AS509" i="3"/>
  <c r="AM397" i="3"/>
  <c r="AY330" i="3"/>
  <c r="AS537" i="3"/>
  <c r="AG168" i="3"/>
  <c r="AG313" i="3"/>
  <c r="AG55" i="3"/>
  <c r="AM209" i="3"/>
  <c r="AY384" i="3"/>
  <c r="AY260" i="3"/>
  <c r="AF530" i="3"/>
  <c r="AM488" i="3"/>
  <c r="AS153" i="3"/>
  <c r="AS420" i="3"/>
  <c r="AS498" i="3"/>
  <c r="AY280" i="3"/>
  <c r="AY197" i="3"/>
  <c r="AY322" i="3"/>
  <c r="AY58" i="3"/>
  <c r="AS145" i="3"/>
  <c r="AM175" i="3"/>
  <c r="AG528" i="3"/>
  <c r="AY150" i="3"/>
  <c r="AY329" i="3"/>
  <c r="AS263" i="3"/>
  <c r="AL139" i="3"/>
  <c r="AL265" i="3"/>
  <c r="AL444" i="3"/>
  <c r="AL180" i="3"/>
  <c r="AL367" i="3"/>
  <c r="AL368" i="3"/>
  <c r="AR130" i="3"/>
  <c r="AL110" i="3"/>
  <c r="AL282" i="3"/>
  <c r="AG480" i="3"/>
  <c r="AG477" i="3"/>
  <c r="AG229" i="3"/>
  <c r="AG325" i="3"/>
  <c r="AS154" i="3"/>
  <c r="AS332" i="3"/>
  <c r="AS520" i="3"/>
  <c r="AL129" i="3"/>
  <c r="AG389" i="3"/>
  <c r="AS138" i="3"/>
  <c r="AS297" i="3"/>
  <c r="AS172" i="3"/>
  <c r="AS320" i="3"/>
  <c r="AS529" i="3"/>
  <c r="AG89" i="3"/>
  <c r="AS68" i="3"/>
  <c r="AS257" i="3"/>
  <c r="AS440" i="3"/>
  <c r="AG182" i="3"/>
  <c r="AW102" i="3"/>
  <c r="AW272" i="3"/>
  <c r="AW463" i="3"/>
  <c r="AS255" i="3"/>
  <c r="AS394" i="3"/>
  <c r="AS499" i="3"/>
  <c r="AG350" i="3"/>
  <c r="AR100" i="3"/>
  <c r="AR313" i="3"/>
  <c r="AG308" i="3"/>
  <c r="AS395" i="3"/>
  <c r="AY154" i="3"/>
  <c r="AY440" i="3"/>
  <c r="AS208" i="3"/>
  <c r="AY434" i="3"/>
  <c r="AS54" i="3"/>
  <c r="AY340" i="3"/>
  <c r="AS300" i="3"/>
  <c r="AY183" i="3"/>
  <c r="AY508" i="3"/>
  <c r="AS142" i="3"/>
  <c r="AY238" i="3"/>
  <c r="AY167" i="3"/>
  <c r="AS157" i="3"/>
  <c r="AY217" i="3"/>
  <c r="AG379" i="3"/>
  <c r="AG472" i="3"/>
  <c r="AY504" i="3"/>
  <c r="AS209" i="3"/>
  <c r="AY379" i="3"/>
  <c r="AY273" i="3"/>
  <c r="AG157" i="3"/>
  <c r="AG363" i="3"/>
  <c r="AG53" i="3"/>
  <c r="AS53" i="3"/>
  <c r="AM435" i="3"/>
  <c r="AY405" i="3"/>
  <c r="AG183" i="3"/>
  <c r="AG360" i="3"/>
  <c r="AG514" i="3"/>
  <c r="AM244" i="3"/>
  <c r="AS458" i="3"/>
  <c r="AY532" i="3"/>
  <c r="AF467" i="3"/>
  <c r="AF47" i="3"/>
  <c r="AS187" i="3"/>
  <c r="AS322" i="3"/>
  <c r="AS55" i="3"/>
  <c r="AY214" i="3"/>
  <c r="AY233" i="3"/>
  <c r="AY222" i="3"/>
  <c r="AS254" i="3"/>
  <c r="AM288" i="3"/>
  <c r="AM87" i="3"/>
  <c r="AY370" i="3"/>
  <c r="AY185" i="3"/>
  <c r="AY494" i="3"/>
  <c r="AS344" i="3"/>
  <c r="AL138" i="3"/>
  <c r="AL257" i="3"/>
  <c r="AL335" i="3"/>
  <c r="AL48" i="3"/>
  <c r="AD308" i="3"/>
  <c r="AD379" i="3"/>
  <c r="AL260" i="3"/>
  <c r="AL47" i="3"/>
  <c r="AR108" i="3"/>
  <c r="AR250" i="3"/>
  <c r="AR460" i="3"/>
  <c r="AL167" i="3"/>
  <c r="AL303" i="3"/>
  <c r="AG283" i="3"/>
  <c r="AG380" i="3"/>
  <c r="AG58" i="3"/>
  <c r="AG223" i="3"/>
  <c r="AG367" i="3"/>
  <c r="AS367" i="3"/>
  <c r="AS500" i="3"/>
  <c r="AL137" i="3"/>
  <c r="AL317" i="3"/>
  <c r="AG375" i="3"/>
  <c r="AS160" i="3"/>
  <c r="AS339" i="3"/>
  <c r="AS150" i="3"/>
  <c r="AS353" i="3"/>
  <c r="AS513" i="3"/>
  <c r="AG154" i="3"/>
  <c r="AS317" i="3"/>
  <c r="AS463" i="3"/>
  <c r="AG284" i="3"/>
  <c r="AS284" i="3"/>
  <c r="AS427" i="3"/>
  <c r="AG482" i="3"/>
  <c r="AH258" i="3"/>
  <c r="AR160" i="3"/>
  <c r="AR324" i="3"/>
  <c r="AG353" i="3"/>
  <c r="AS413" i="3"/>
  <c r="AY80" i="3"/>
  <c r="AS383" i="3"/>
  <c r="AS237" i="3"/>
  <c r="AY389" i="3"/>
  <c r="AS290" i="3"/>
  <c r="AY275" i="3"/>
  <c r="AY487" i="3"/>
  <c r="AS245" i="3"/>
  <c r="AY149" i="3"/>
  <c r="AS272" i="3"/>
  <c r="AY373" i="3"/>
  <c r="AG352" i="3"/>
  <c r="AG502" i="3"/>
  <c r="AS538" i="3"/>
  <c r="AY49" i="3"/>
  <c r="AY472" i="3"/>
  <c r="AY129" i="3"/>
  <c r="AY437" i="3"/>
  <c r="AG173" i="3"/>
  <c r="AG358" i="3"/>
  <c r="AG503" i="3"/>
  <c r="AM370" i="3"/>
  <c r="AY62" i="3"/>
  <c r="AM55" i="3"/>
  <c r="AY519" i="3"/>
  <c r="AG249" i="3"/>
  <c r="AG415" i="3"/>
  <c r="AM69" i="3"/>
  <c r="AM230" i="3"/>
  <c r="AS524" i="3"/>
  <c r="AY228" i="3"/>
  <c r="AF310" i="3"/>
  <c r="AM403" i="3"/>
  <c r="AM464" i="3"/>
  <c r="AS158" i="3"/>
  <c r="AS340" i="3"/>
  <c r="AS508" i="3"/>
  <c r="AY247" i="3"/>
  <c r="AY403" i="3"/>
  <c r="AY357" i="3"/>
  <c r="AY255" i="3"/>
  <c r="AS400" i="3"/>
  <c r="AM407" i="3"/>
  <c r="AM123" i="3"/>
  <c r="AG524" i="3"/>
  <c r="AY458" i="3"/>
  <c r="AY302" i="3"/>
  <c r="AS505" i="3"/>
  <c r="AL339" i="3"/>
  <c r="AL250" i="3"/>
  <c r="AL382" i="3"/>
  <c r="AR99" i="3"/>
  <c r="AR294" i="3"/>
  <c r="AR482" i="3"/>
  <c r="AL174" i="3"/>
  <c r="AL357" i="3"/>
  <c r="AG345" i="3"/>
  <c r="AG178" i="3"/>
  <c r="AG184" i="3"/>
  <c r="AG513" i="3"/>
  <c r="AS178" i="3"/>
  <c r="AS523" i="3"/>
  <c r="AL269" i="3"/>
  <c r="AL49" i="3"/>
  <c r="AG519" i="3"/>
  <c r="AS159" i="3"/>
  <c r="AS309" i="3"/>
  <c r="AS132" i="3"/>
  <c r="AS364" i="3"/>
  <c r="AS198" i="3"/>
  <c r="AS355" i="3"/>
  <c r="AS518" i="3"/>
  <c r="AG305" i="3"/>
  <c r="AW477" i="3"/>
  <c r="AS432" i="3"/>
  <c r="AG435" i="3"/>
  <c r="AR165" i="3"/>
  <c r="AR344" i="3"/>
  <c r="AG370" i="3"/>
  <c r="AS462" i="3"/>
  <c r="AS503" i="3"/>
  <c r="AS295" i="3"/>
  <c r="AY240" i="3"/>
  <c r="AY533" i="3"/>
  <c r="AS360" i="3"/>
  <c r="AY225" i="3"/>
  <c r="AY503" i="3"/>
  <c r="AS289" i="3"/>
  <c r="AY348" i="3"/>
  <c r="AY268" i="3"/>
  <c r="AS319" i="3"/>
  <c r="AY419" i="3"/>
  <c r="AG354" i="3"/>
  <c r="AG537" i="3"/>
  <c r="AY57" i="3"/>
  <c r="AS333" i="3"/>
  <c r="AY48" i="3"/>
  <c r="AY480" i="3"/>
  <c r="AV133" i="3"/>
  <c r="AG243" i="3"/>
  <c r="AG393" i="3"/>
  <c r="AY79" i="3"/>
  <c r="AS69" i="3"/>
  <c r="AY517" i="3"/>
  <c r="AG233" i="3"/>
  <c r="AG269" i="3"/>
  <c r="AM117" i="3"/>
  <c r="AM224" i="3"/>
  <c r="AY115" i="3"/>
  <c r="AY313" i="3"/>
  <c r="AF274" i="3"/>
  <c r="AM522" i="3"/>
  <c r="AS163" i="3"/>
  <c r="AS338" i="3"/>
  <c r="AY87" i="3"/>
  <c r="AY337" i="3"/>
  <c r="AY412" i="3"/>
  <c r="AY413" i="3"/>
  <c r="AS50" i="3"/>
  <c r="AM455" i="3"/>
  <c r="AM208" i="3"/>
  <c r="AM282" i="3"/>
  <c r="AM297" i="3"/>
  <c r="AY124" i="3"/>
  <c r="AL362" i="3"/>
  <c r="AL228" i="3"/>
  <c r="AL235" i="3"/>
  <c r="AR129" i="3"/>
  <c r="AR269" i="3"/>
  <c r="AR468" i="3"/>
  <c r="AL184" i="3"/>
  <c r="AL349" i="3"/>
  <c r="AV373" i="3"/>
  <c r="AG104" i="3"/>
  <c r="AG265" i="3"/>
  <c r="AG454" i="3"/>
  <c r="AS279" i="3"/>
  <c r="AS342" i="3"/>
  <c r="AS525" i="3"/>
  <c r="AL240" i="3"/>
  <c r="AL400" i="3"/>
  <c r="AG475" i="3"/>
  <c r="AS137" i="3"/>
  <c r="AS328" i="3"/>
  <c r="AS282" i="3"/>
  <c r="AS409" i="3"/>
  <c r="AG254" i="3"/>
  <c r="AS180" i="3"/>
  <c r="AS330" i="3"/>
  <c r="AW345" i="3"/>
  <c r="AW515" i="3"/>
  <c r="AS89" i="3"/>
  <c r="AS202" i="3"/>
  <c r="AS415" i="3"/>
  <c r="AR305" i="3"/>
  <c r="AR128" i="3"/>
  <c r="AR327" i="3"/>
  <c r="AS98" i="3"/>
  <c r="AS468" i="3"/>
  <c r="AY213" i="3"/>
  <c r="AS478" i="3"/>
  <c r="AS465" i="3"/>
  <c r="AS504" i="3"/>
  <c r="AS369" i="3"/>
  <c r="AY215" i="3"/>
  <c r="AY495" i="3"/>
  <c r="AS375" i="3"/>
  <c r="AY393" i="3"/>
  <c r="AS119" i="3"/>
  <c r="AY372" i="3"/>
  <c r="AY498" i="3"/>
  <c r="AG349" i="3"/>
  <c r="AS93" i="3"/>
  <c r="AY68" i="3"/>
  <c r="AS374" i="3"/>
  <c r="AS450" i="3"/>
  <c r="AG414" i="3"/>
  <c r="AM487" i="3"/>
  <c r="AY174" i="3"/>
  <c r="AS147" i="3"/>
  <c r="AY263" i="3"/>
  <c r="AG207" i="3"/>
  <c r="AG419" i="3"/>
  <c r="AM377" i="3"/>
  <c r="AY175" i="3"/>
  <c r="AY443" i="3"/>
  <c r="AF375" i="3"/>
  <c r="AM342" i="3"/>
  <c r="AM508" i="3"/>
  <c r="AS278" i="3"/>
  <c r="AS483" i="3"/>
  <c r="AY94" i="3"/>
  <c r="AY415" i="3"/>
  <c r="AY474" i="3"/>
  <c r="AY468" i="3"/>
  <c r="AG508" i="3"/>
  <c r="AY158" i="3"/>
  <c r="AS103" i="3"/>
  <c r="AM343" i="3"/>
  <c r="AM248" i="3"/>
  <c r="AY319" i="3"/>
  <c r="AM497" i="3"/>
  <c r="AY300" i="3"/>
  <c r="AL309" i="3"/>
  <c r="AL63" i="3"/>
  <c r="AL212" i="3"/>
  <c r="AL90" i="3"/>
  <c r="AL220" i="3"/>
  <c r="AR159" i="3"/>
  <c r="AR332" i="3"/>
  <c r="AR517" i="3"/>
  <c r="AL123" i="3"/>
  <c r="AG73" i="3"/>
  <c r="AG105" i="3"/>
  <c r="AG297" i="3"/>
  <c r="AG388" i="3"/>
  <c r="AS219" i="3"/>
  <c r="AL233" i="3"/>
  <c r="AS183" i="3"/>
  <c r="AS348" i="3"/>
  <c r="AS190" i="3"/>
  <c r="AS417" i="3"/>
  <c r="AS164" i="3"/>
  <c r="AS318" i="3"/>
  <c r="AG390" i="3"/>
  <c r="AW339" i="3"/>
  <c r="AS79" i="3"/>
  <c r="AS227" i="3"/>
  <c r="AS410" i="3"/>
  <c r="AR390" i="3"/>
  <c r="AR157" i="3"/>
  <c r="AR407" i="3"/>
  <c r="AS512" i="3"/>
  <c r="AY367" i="3"/>
  <c r="AS449" i="3"/>
  <c r="AY285" i="3"/>
  <c r="AS459" i="3"/>
  <c r="AS460" i="3"/>
  <c r="AY409" i="3"/>
  <c r="AS182" i="3"/>
  <c r="AS502" i="3"/>
  <c r="AY134" i="3"/>
  <c r="AG385" i="3"/>
  <c r="AG529" i="3"/>
  <c r="AS165" i="3"/>
  <c r="AY192" i="3"/>
  <c r="AS443" i="3"/>
  <c r="AY355" i="3"/>
  <c r="AG202" i="3"/>
  <c r="AG397" i="3"/>
  <c r="AM539" i="3"/>
  <c r="AY237" i="3"/>
  <c r="AS229" i="3"/>
  <c r="AY432" i="3"/>
  <c r="AG57" i="3"/>
  <c r="AG225" i="3"/>
  <c r="AG399" i="3"/>
  <c r="AM327" i="3"/>
  <c r="AY258" i="3"/>
  <c r="AF494" i="3"/>
  <c r="AM314" i="3"/>
  <c r="AM518" i="3"/>
  <c r="AS217" i="3"/>
  <c r="AS412" i="3"/>
  <c r="AY467" i="3"/>
  <c r="AY47" i="3"/>
  <c r="AM109" i="3"/>
  <c r="AS258" i="3"/>
  <c r="AM427" i="3"/>
  <c r="AM478" i="3"/>
  <c r="AM238" i="3"/>
  <c r="AS233" i="3"/>
  <c r="AY469" i="3"/>
  <c r="AL232" i="3"/>
  <c r="AL77" i="3"/>
  <c r="AL404" i="3"/>
  <c r="AD348" i="3"/>
  <c r="AL89" i="3"/>
  <c r="AL422" i="3"/>
  <c r="AD170" i="3"/>
  <c r="AD349" i="3"/>
  <c r="AL263" i="3"/>
  <c r="AL364" i="3"/>
  <c r="AG298" i="3"/>
  <c r="AG539" i="3"/>
  <c r="AG94" i="3"/>
  <c r="AG295" i="3"/>
  <c r="AG437" i="3"/>
  <c r="AS200" i="3"/>
  <c r="AS373" i="3"/>
  <c r="AL64" i="3"/>
  <c r="AL168" i="3"/>
  <c r="AL425" i="3"/>
  <c r="AG449" i="3"/>
  <c r="AS280" i="3"/>
  <c r="AS378" i="3"/>
  <c r="AS162" i="3"/>
  <c r="AG418" i="3"/>
  <c r="AS230" i="3"/>
  <c r="AS363" i="3"/>
  <c r="AS47" i="3"/>
  <c r="AR503" i="3"/>
  <c r="AW155" i="3"/>
  <c r="AW530" i="3"/>
  <c r="AS95" i="3"/>
  <c r="AS493" i="3"/>
  <c r="AR419" i="3"/>
  <c r="AV328" i="3"/>
  <c r="AR190" i="3"/>
  <c r="AR478" i="3"/>
  <c r="AS267" i="3"/>
  <c r="AY363" i="3"/>
  <c r="AS80" i="3"/>
  <c r="AY298" i="3"/>
  <c r="AY312" i="3"/>
  <c r="AS397" i="3"/>
  <c r="AY388" i="3"/>
  <c r="AS275" i="3"/>
  <c r="AY78" i="3"/>
  <c r="AY378" i="3"/>
  <c r="AS270" i="3"/>
  <c r="AY104" i="3"/>
  <c r="AS539" i="3"/>
  <c r="AY380" i="3"/>
  <c r="AY283" i="3"/>
  <c r="AG67" i="3"/>
  <c r="AG247" i="3"/>
  <c r="AG374" i="3"/>
  <c r="AS113" i="3"/>
  <c r="AY295" i="3"/>
  <c r="AS398" i="3"/>
  <c r="AY402" i="3"/>
  <c r="AG144" i="3"/>
  <c r="AG310" i="3"/>
  <c r="AG479" i="3"/>
  <c r="AM380" i="3"/>
  <c r="AY335" i="3"/>
  <c r="AF518" i="3"/>
  <c r="AM323" i="3"/>
  <c r="AM48" i="3"/>
  <c r="AS249" i="3"/>
  <c r="AS329" i="3"/>
  <c r="AY127" i="3"/>
  <c r="AY218" i="3"/>
  <c r="AM329" i="3"/>
  <c r="AY518" i="3"/>
  <c r="AM167" i="3"/>
  <c r="AY425" i="3"/>
  <c r="AS325" i="3"/>
  <c r="AM452" i="3"/>
  <c r="AM498" i="3"/>
  <c r="AS362" i="3"/>
  <c r="AL215" i="3"/>
  <c r="AL127" i="3"/>
  <c r="AL290" i="3"/>
  <c r="AL522" i="3"/>
  <c r="AS64" i="3"/>
  <c r="AD47" i="3"/>
  <c r="AL68" i="3"/>
  <c r="AL294" i="3"/>
  <c r="AD347" i="3"/>
  <c r="AR144" i="3"/>
  <c r="AR272" i="3"/>
  <c r="AL219" i="3"/>
  <c r="AG110" i="3"/>
  <c r="AG307" i="3"/>
  <c r="AG518" i="3"/>
  <c r="AG214" i="3"/>
  <c r="AG343" i="3"/>
  <c r="AG433" i="3"/>
  <c r="AS63" i="3"/>
  <c r="AS188" i="3"/>
  <c r="AS372" i="3"/>
  <c r="AL142" i="3"/>
  <c r="AL318" i="3"/>
  <c r="AG452" i="3"/>
  <c r="AS189" i="3"/>
  <c r="AS377" i="3"/>
  <c r="AS214" i="3"/>
  <c r="AS387" i="3"/>
  <c r="AR333" i="3"/>
  <c r="AG398" i="3"/>
  <c r="AS283" i="3"/>
  <c r="AS418" i="3"/>
  <c r="AR49" i="3"/>
  <c r="AW198" i="3"/>
  <c r="AW390" i="3"/>
  <c r="AW444" i="3"/>
  <c r="AS83" i="3"/>
  <c r="AS223" i="3"/>
  <c r="AS528" i="3"/>
  <c r="AR484" i="3"/>
  <c r="AS238" i="3"/>
  <c r="AY385" i="3"/>
  <c r="AS129" i="3"/>
  <c r="AY164" i="3"/>
  <c r="AY67" i="3"/>
  <c r="AS149" i="3"/>
  <c r="AY525" i="3"/>
  <c r="AS87" i="3"/>
  <c r="AS497" i="3"/>
  <c r="AY272" i="3"/>
  <c r="AS469" i="3"/>
  <c r="AY499" i="3"/>
  <c r="AS269" i="3"/>
  <c r="AY399" i="3"/>
  <c r="AY103" i="3"/>
  <c r="AY460" i="3"/>
  <c r="AG392" i="3"/>
  <c r="AS197" i="3"/>
  <c r="AY83" i="3"/>
  <c r="AS115" i="3"/>
  <c r="AY539" i="3"/>
  <c r="AY353" i="3"/>
  <c r="AG143" i="3"/>
  <c r="AG274" i="3"/>
  <c r="AG469" i="3"/>
  <c r="AM115" i="3"/>
  <c r="AS128" i="3"/>
  <c r="AY339" i="3"/>
  <c r="AS425" i="3"/>
  <c r="AG108" i="3"/>
  <c r="AG228" i="3"/>
  <c r="AG495" i="3"/>
  <c r="AM232" i="3"/>
  <c r="AM353" i="3"/>
  <c r="AY404" i="3"/>
  <c r="AF450" i="3"/>
  <c r="AM414" i="3"/>
  <c r="AS62" i="3"/>
  <c r="AS239" i="3"/>
  <c r="AS414" i="3"/>
  <c r="AY112" i="3"/>
  <c r="AY270" i="3"/>
  <c r="AS102" i="3"/>
  <c r="AM310" i="3"/>
  <c r="AM187" i="3"/>
  <c r="AY534" i="3"/>
  <c r="AS439" i="3"/>
  <c r="AS90" i="3"/>
  <c r="AS82" i="3"/>
  <c r="AS285" i="3"/>
  <c r="AY315" i="3"/>
  <c r="AL202" i="3"/>
  <c r="AL385" i="3"/>
  <c r="AL304" i="3"/>
  <c r="AL114" i="3"/>
  <c r="AL204" i="3"/>
  <c r="AL442" i="3"/>
  <c r="AR342" i="3"/>
  <c r="AR525" i="3"/>
  <c r="AL195" i="3"/>
  <c r="AL399" i="3"/>
  <c r="AG98" i="3"/>
  <c r="AG478" i="3"/>
  <c r="AG164" i="3"/>
  <c r="AG323" i="3"/>
  <c r="AG538" i="3"/>
  <c r="AS85" i="3"/>
  <c r="AS484" i="3"/>
  <c r="AL85" i="3"/>
  <c r="AG455" i="3"/>
  <c r="AS248" i="3"/>
  <c r="AS390" i="3"/>
  <c r="AS445" i="3"/>
  <c r="AR380" i="3"/>
  <c r="AS388" i="3"/>
  <c r="AW237" i="3"/>
  <c r="AW382" i="3"/>
  <c r="AS77" i="3"/>
  <c r="AS273" i="3"/>
  <c r="AS447" i="3"/>
  <c r="AR218" i="3"/>
  <c r="AS225" i="3"/>
  <c r="AY377" i="3"/>
  <c r="AS99" i="3"/>
  <c r="AY229" i="3"/>
  <c r="AY203" i="3"/>
  <c r="AS184" i="3"/>
  <c r="AY523" i="3"/>
  <c r="AS210" i="3"/>
  <c r="AS482" i="3"/>
  <c r="AY264" i="3"/>
  <c r="AS519" i="3"/>
  <c r="AS392" i="3"/>
  <c r="AY279" i="3"/>
  <c r="AS467" i="3"/>
  <c r="AG427" i="3"/>
  <c r="AS232" i="3"/>
  <c r="AY318" i="3"/>
  <c r="AY169" i="3"/>
  <c r="AS277" i="3"/>
  <c r="AG93" i="3"/>
  <c r="AG303" i="3"/>
  <c r="AG494" i="3"/>
  <c r="AS224" i="3"/>
  <c r="AY395" i="3"/>
  <c r="AS428" i="3"/>
  <c r="AG75" i="3"/>
  <c r="AG275" i="3"/>
  <c r="AG473" i="3"/>
  <c r="AM183" i="3"/>
  <c r="AS57" i="3"/>
  <c r="AY450" i="3"/>
  <c r="AF445" i="3"/>
  <c r="AM428" i="3"/>
  <c r="AS287" i="3"/>
  <c r="AS472" i="3"/>
  <c r="AY145" i="3"/>
  <c r="AY422" i="3"/>
  <c r="AS177" i="3"/>
  <c r="AM529" i="3"/>
  <c r="AM299" i="3"/>
  <c r="AM59" i="3"/>
  <c r="AY168" i="3"/>
  <c r="AS212" i="3"/>
  <c r="AS185" i="3"/>
  <c r="AS354" i="3"/>
  <c r="AY75" i="3"/>
  <c r="AY489" i="3"/>
  <c r="AL62" i="3"/>
  <c r="AL259" i="3"/>
  <c r="AL75" i="3"/>
  <c r="AL87" i="3"/>
  <c r="AL279" i="3"/>
  <c r="AR235" i="3"/>
  <c r="AR470" i="3"/>
  <c r="AL58" i="3"/>
  <c r="AL115" i="3"/>
  <c r="AL424" i="3"/>
  <c r="AG125" i="3"/>
  <c r="AG344" i="3"/>
  <c r="AG172" i="3"/>
  <c r="AG505" i="3"/>
  <c r="AS84" i="3"/>
  <c r="AS288" i="3"/>
  <c r="AS455" i="3"/>
  <c r="AL80" i="3"/>
  <c r="AL295" i="3"/>
  <c r="AG520" i="3"/>
  <c r="AS58" i="3"/>
  <c r="AS207" i="3"/>
  <c r="AS527" i="3"/>
  <c r="AK477" i="3"/>
  <c r="AS485" i="3"/>
  <c r="AS59" i="3"/>
  <c r="AS408" i="3"/>
  <c r="AW375" i="3"/>
  <c r="AS179" i="3"/>
  <c r="AS327" i="3"/>
  <c r="AH459" i="3"/>
  <c r="AR88" i="3"/>
  <c r="AR227" i="3"/>
  <c r="AG79" i="3"/>
  <c r="AS244" i="3"/>
  <c r="AY459" i="3"/>
  <c r="AS118" i="3"/>
  <c r="AY219" i="3"/>
  <c r="AY278" i="3"/>
  <c r="AS243" i="3"/>
  <c r="AY297" i="3"/>
  <c r="AS143" i="3"/>
  <c r="AS510" i="3"/>
  <c r="AY344" i="3"/>
  <c r="AY60" i="3"/>
  <c r="AS424" i="3"/>
  <c r="AY253" i="3"/>
  <c r="AY125" i="3"/>
  <c r="AG464" i="3"/>
  <c r="AS385" i="3"/>
  <c r="AY368" i="3"/>
  <c r="AY239" i="3"/>
  <c r="AS242" i="3"/>
  <c r="AY358" i="3"/>
  <c r="AG69" i="3"/>
  <c r="AG258" i="3"/>
  <c r="AG447" i="3"/>
  <c r="AM178" i="3"/>
  <c r="AS293" i="3"/>
  <c r="AY520" i="3"/>
  <c r="AS522" i="3"/>
  <c r="AY417" i="3"/>
  <c r="AG68" i="3"/>
  <c r="AG287" i="3"/>
  <c r="AG490" i="3"/>
  <c r="AM185" i="3"/>
  <c r="AS228" i="3"/>
  <c r="AY50" i="3"/>
  <c r="AS382" i="3"/>
  <c r="AF455" i="3"/>
  <c r="AM385" i="3"/>
  <c r="AS75" i="3"/>
  <c r="AS274" i="3"/>
  <c r="AS452" i="3"/>
  <c r="AY193" i="3"/>
  <c r="AY55" i="3"/>
  <c r="AS343" i="3"/>
  <c r="AS127" i="3"/>
  <c r="AM322" i="3"/>
  <c r="AM82" i="3"/>
  <c r="AY209" i="3"/>
  <c r="AS419" i="3"/>
  <c r="AS234" i="3"/>
  <c r="AS473" i="3"/>
  <c r="AY369" i="3"/>
  <c r="AY433" i="3"/>
  <c r="AL109" i="3"/>
  <c r="AL144" i="3"/>
  <c r="AL289" i="3"/>
  <c r="AL293" i="3"/>
  <c r="AR343" i="3"/>
  <c r="AL133" i="3"/>
  <c r="AL443" i="3"/>
  <c r="AG175" i="3"/>
  <c r="AG322" i="3"/>
  <c r="AG534" i="3"/>
  <c r="AG153" i="3"/>
  <c r="AG383" i="3"/>
  <c r="AS250" i="3"/>
  <c r="AS457" i="3"/>
  <c r="AL113" i="3"/>
  <c r="AL285" i="3"/>
  <c r="AG515" i="3"/>
  <c r="AS114" i="3"/>
  <c r="AS357" i="3"/>
  <c r="AS259" i="3"/>
  <c r="AS475" i="3"/>
  <c r="AG54" i="3"/>
  <c r="AS70" i="3"/>
  <c r="AS204" i="3"/>
  <c r="AS389" i="3"/>
  <c r="AW187" i="3"/>
  <c r="AW428" i="3"/>
  <c r="AS370" i="3"/>
  <c r="AS530" i="3"/>
  <c r="AG132" i="3"/>
  <c r="AR65" i="3"/>
  <c r="AR253" i="3"/>
  <c r="AG99" i="3"/>
  <c r="AS380" i="3"/>
  <c r="AY59" i="3"/>
  <c r="AY453" i="3"/>
  <c r="AS203" i="3"/>
  <c r="AY249" i="3"/>
  <c r="AY252" i="3"/>
  <c r="AS240" i="3"/>
  <c r="AY398" i="3"/>
  <c r="AS139" i="3"/>
  <c r="AY332" i="3"/>
  <c r="AS477" i="3"/>
  <c r="AM447" i="3"/>
  <c r="AY343" i="3"/>
  <c r="AG493" i="3"/>
  <c r="AS324" i="3"/>
  <c r="AY352" i="3"/>
  <c r="AS67" i="3"/>
  <c r="AY257" i="3"/>
  <c r="AS337" i="3"/>
  <c r="AY444" i="3"/>
  <c r="AG118" i="3"/>
  <c r="AG268" i="3"/>
  <c r="AG470" i="3"/>
  <c r="AM170" i="3"/>
  <c r="AS323" i="3"/>
  <c r="AY522" i="3"/>
  <c r="AY177" i="3"/>
  <c r="AY470" i="3"/>
  <c r="AV275" i="3"/>
  <c r="AV510" i="3"/>
  <c r="AG203" i="3"/>
  <c r="AG252" i="3"/>
  <c r="AG483" i="3"/>
  <c r="AM134" i="3"/>
  <c r="AS213" i="3"/>
  <c r="AY265" i="3"/>
  <c r="AY69" i="3"/>
  <c r="AF538" i="3"/>
  <c r="AM454" i="3"/>
  <c r="AS105" i="3"/>
  <c r="AS307" i="3"/>
  <c r="AS444" i="3"/>
  <c r="AY157" i="3"/>
  <c r="AS494" i="3"/>
  <c r="AS247" i="3"/>
  <c r="AM468" i="3"/>
  <c r="AM103" i="3"/>
  <c r="AY333" i="3"/>
  <c r="AS434" i="3"/>
  <c r="AY143" i="3"/>
  <c r="AM408" i="3"/>
  <c r="AY390" i="3"/>
  <c r="CC60" i="3" l="1"/>
  <c r="CC134" i="3"/>
  <c r="CC127" i="3"/>
  <c r="CC83" i="3"/>
  <c r="CC135" i="3"/>
  <c r="CC62" i="3"/>
  <c r="CC89" i="3"/>
  <c r="CC105" i="3"/>
  <c r="CC82" i="3"/>
  <c r="CC91" i="3"/>
  <c r="CC106" i="3"/>
  <c r="CC126" i="3"/>
  <c r="CC137" i="3"/>
  <c r="CC72" i="3"/>
  <c r="CC118" i="3"/>
  <c r="CC77" i="3"/>
  <c r="CC61" i="3"/>
  <c r="CC76" i="3"/>
  <c r="CC117" i="3"/>
  <c r="CC74" i="3"/>
  <c r="CC144" i="3"/>
  <c r="CC86" i="3"/>
  <c r="CC65" i="3"/>
  <c r="CC115" i="3"/>
  <c r="CC66" i="3"/>
  <c r="CC51" i="3"/>
  <c r="CC111" i="3"/>
  <c r="CC104" i="3"/>
  <c r="CC100" i="3"/>
  <c r="CC59" i="3"/>
  <c r="CC64" i="3"/>
  <c r="CC116" i="3"/>
  <c r="CC95" i="3"/>
  <c r="CC52" i="3"/>
  <c r="CC125" i="3"/>
  <c r="CC121" i="3"/>
  <c r="CC128" i="3"/>
  <c r="CC138" i="3"/>
  <c r="CC132" i="3"/>
  <c r="CC120" i="3"/>
  <c r="CC99" i="3"/>
  <c r="CC85" i="3"/>
  <c r="CC92" i="3"/>
  <c r="CC119" i="3"/>
  <c r="CC130" i="3"/>
  <c r="CC63" i="3"/>
  <c r="CC93" i="3"/>
  <c r="CC110" i="3"/>
  <c r="CC56" i="3"/>
  <c r="CC101" i="3"/>
  <c r="CC103" i="3"/>
  <c r="CC136" i="3"/>
  <c r="CC131" i="3"/>
  <c r="CC57" i="3"/>
  <c r="CC94" i="3"/>
  <c r="CC114" i="3"/>
  <c r="CC143" i="3"/>
  <c r="CC69" i="3"/>
  <c r="CC113" i="3"/>
  <c r="CC78" i="3"/>
  <c r="CC102" i="3"/>
  <c r="CC140" i="3"/>
  <c r="CC87" i="3"/>
  <c r="CC123" i="3"/>
  <c r="CC96" i="3"/>
  <c r="CC53" i="3"/>
  <c r="CC90" i="3"/>
  <c r="CC124" i="3"/>
  <c r="CC68" i="3"/>
  <c r="CC71" i="3"/>
  <c r="CC48" i="3"/>
  <c r="CC50" i="3"/>
  <c r="CC141" i="3"/>
  <c r="CC54" i="3"/>
  <c r="CC79" i="3"/>
  <c r="CC97" i="3"/>
  <c r="CC133" i="3"/>
  <c r="CC73" i="3"/>
  <c r="CC139" i="3"/>
  <c r="CC55" i="3"/>
  <c r="CC122" i="3"/>
  <c r="CC75" i="3"/>
  <c r="CC49" i="3"/>
  <c r="CC58" i="3"/>
  <c r="CC84" i="3"/>
  <c r="CC98" i="3"/>
  <c r="CC145" i="3"/>
  <c r="CC80" i="3"/>
  <c r="CC108" i="3"/>
  <c r="CC129" i="3"/>
  <c r="CC112" i="3"/>
  <c r="CC81" i="3"/>
  <c r="CC70" i="3"/>
  <c r="CC107" i="3"/>
  <c r="CC142" i="3"/>
  <c r="CC88" i="3"/>
  <c r="CC67" i="3"/>
  <c r="CC109" i="3"/>
  <c r="CC47" i="3"/>
  <c r="CC146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<sst xmlns="http://schemas.openxmlformats.org/spreadsheetml/2006/main" count="511" uniqueCount="111">
  <si>
    <t>11: Star Wars: Episode IV - A New Hope (1977)</t>
  </si>
  <si>
    <t>12: Finding Nemo (2003)</t>
  </si>
  <si>
    <t>13: Forrest Gump (1994)</t>
  </si>
  <si>
    <t>14: American Beauty (1999)</t>
  </si>
  <si>
    <t>22: Pirates of the Caribbean: The Curse of the Black Pearl (2003)</t>
  </si>
  <si>
    <t>24: Kill Bill: Vol. 1 (2003)</t>
  </si>
  <si>
    <t>38: Eternal Sunshine of the Spotless Mind (2004)</t>
  </si>
  <si>
    <t>63: Twelve Monkeys (a.k.a. 12 Monkeys) (1995)</t>
  </si>
  <si>
    <t>77: Memento (2000)</t>
  </si>
  <si>
    <t>85: Raiders of the Lost Ark (Indiana Jones and the Raiders of the Lost Ark) (1981)</t>
  </si>
  <si>
    <t>98: Gladiator (2000)</t>
  </si>
  <si>
    <t>105: Back to the Future (1985)</t>
  </si>
  <si>
    <t>107: Snatch (2000)</t>
  </si>
  <si>
    <t>114: Pretty Woman (1990)</t>
  </si>
  <si>
    <t>120: The Lord of the Rings: The Fellowship of the Ring (2001)</t>
  </si>
  <si>
    <t>121: The Lord of the Rings: The Two Towers (2002)</t>
  </si>
  <si>
    <t>122: The Lord of the Rings: The Return of the King (2003)</t>
  </si>
  <si>
    <t>134: O Brother Where Art Thou? (2000)</t>
  </si>
  <si>
    <t>141: Donnie Darko (2001)</t>
  </si>
  <si>
    <t>146: Crouching Tiger Hidden Dragon (Wo hu cang long) (2000)</t>
  </si>
  <si>
    <t>153: Lost in Translation (2003)</t>
  </si>
  <si>
    <t>155: The Dark Knight (2008)</t>
  </si>
  <si>
    <t>161: Ocean's Eleven (2001)</t>
  </si>
  <si>
    <t>180: Minority Report (2002)</t>
  </si>
  <si>
    <t>187: Sin City (2005)</t>
  </si>
  <si>
    <t>194: Amelie (2001)</t>
  </si>
  <si>
    <t>197: Braveheart (1995)</t>
  </si>
  <si>
    <t>238: The Godfather (1972)</t>
  </si>
  <si>
    <t>243: High Fidelity (2000)</t>
  </si>
  <si>
    <t>268: Batman (1989)</t>
  </si>
  <si>
    <t>272: Batman Begins (2005)</t>
  </si>
  <si>
    <t>274: The Silence of the Lambs (1991)</t>
  </si>
  <si>
    <t>275: Fargo (1996)</t>
  </si>
  <si>
    <t>278: The Shawshank Redemption (1994)</t>
  </si>
  <si>
    <t>280: Terminator 2: Judgment Day (1991)</t>
  </si>
  <si>
    <t>329: Jurassic Park (1993)</t>
  </si>
  <si>
    <t>393: Kill Bill: Vol. 2 (2004)</t>
  </si>
  <si>
    <t>414: Batman Forever (1995)</t>
  </si>
  <si>
    <t>424: Schindler's List (1993)</t>
  </si>
  <si>
    <t>453: A Beautiful Mind (2001)</t>
  </si>
  <si>
    <t>462: Erin Brockovich (2000)</t>
  </si>
  <si>
    <t>550: Fight Club (1999)</t>
  </si>
  <si>
    <t>557: Spider-Man (2002)</t>
  </si>
  <si>
    <t>558: Spider-Man 2 (2004)</t>
  </si>
  <si>
    <t>568: Apollo 13 (1995)</t>
  </si>
  <si>
    <t>581: Dances with Wolves (1990)</t>
  </si>
  <si>
    <t>585: Monsters Inc. (2001)</t>
  </si>
  <si>
    <t>597: Titanic (1997)</t>
  </si>
  <si>
    <t>601: E.T. the Extra-Terrestrial (1982)</t>
  </si>
  <si>
    <t>602: Independence Day (a.k.a. ID4) (1996)</t>
  </si>
  <si>
    <t>603: The Matrix (1999)</t>
  </si>
  <si>
    <t>604: The Matrix Reloaded (2003)</t>
  </si>
  <si>
    <t>607: Men in Black (a.k.a. MIB) (1997)</t>
  </si>
  <si>
    <t>629: The Usual Suspects (1995)</t>
  </si>
  <si>
    <t>640: Catch Me If You Can (2002)</t>
  </si>
  <si>
    <t>641: Requiem for a Dream (2000)</t>
  </si>
  <si>
    <t>664: Twister (1996)</t>
  </si>
  <si>
    <t>671: Harry Potter and the Sorcerer's Stone (a.k.a. Harry Potter and the Philosopher's Stone) (2001)</t>
  </si>
  <si>
    <t>672: Harry Potter and the Chamber of Secrets (2002)</t>
  </si>
  <si>
    <t>680: Pulp Fiction (1994)</t>
  </si>
  <si>
    <t>745: The Sixth Sense (1999)</t>
  </si>
  <si>
    <t>752: V for Vendetta (2006)</t>
  </si>
  <si>
    <t>786: Almost Famous (2000)</t>
  </si>
  <si>
    <t>788: Mrs. Doubtfire (1993)</t>
  </si>
  <si>
    <t>807: Seven (a.k.a. Se7en) (1995)</t>
  </si>
  <si>
    <t>808: Shrek (2001)</t>
  </si>
  <si>
    <t>809: Shrek 2 (2004)</t>
  </si>
  <si>
    <t>812: Aladdin (1992)</t>
  </si>
  <si>
    <t>854: The Mask (1994)</t>
  </si>
  <si>
    <t>857: Saving Private Ryan (1998)</t>
  </si>
  <si>
    <t>862: Toy Story (1995)</t>
  </si>
  <si>
    <t>954: Mission: Impossible (1996)</t>
  </si>
  <si>
    <t>955: Mission: Impossible II (2000)</t>
  </si>
  <si>
    <t>1422: The Departed (2006)</t>
  </si>
  <si>
    <t>1572: Die Hard: With a Vengeance (1995)</t>
  </si>
  <si>
    <t>1597: Meet the Parents (2000)</t>
  </si>
  <si>
    <t>1637: Speed (1994)</t>
  </si>
  <si>
    <t>1891: Star Wars: Episode V - The Empire Strikes Back (1980)</t>
  </si>
  <si>
    <t>1892: Star Wars: Episode VI - Return of the Jedi (1983)</t>
  </si>
  <si>
    <t>1894: Star Wars: Episode II - Attack of the Clones (2002)</t>
  </si>
  <si>
    <t>1900: Traffic (2000)</t>
  </si>
  <si>
    <t>2024: The Patriot (2000)</t>
  </si>
  <si>
    <t>2164: Stargate (1994)</t>
  </si>
  <si>
    <t>2501: The Bourne Identity (2002)</t>
  </si>
  <si>
    <t>2502: The Bourne Supremacy (2004)</t>
  </si>
  <si>
    <t>3049: Ace Ventura: Pet Detective (1994)</t>
  </si>
  <si>
    <t>4327: Charlie's Angels (2000)</t>
  </si>
  <si>
    <t>5503: The Fugitive (1993)</t>
  </si>
  <si>
    <t>7443: Chicken Run (2000)</t>
  </si>
  <si>
    <t>8358: Cast Away (2000)</t>
  </si>
  <si>
    <t>8467: Dumb &amp; Dumber (1994)</t>
  </si>
  <si>
    <t>8587: The Lion King (1994)</t>
  </si>
  <si>
    <t>9331: Clear and Present Danger (1994)</t>
  </si>
  <si>
    <t>9741: Unbreakable (2000)</t>
  </si>
  <si>
    <t>9802: The Rock (1996)</t>
  </si>
  <si>
    <t>9806: The Incredibles (2004)</t>
  </si>
  <si>
    <t>10020: Beauty and the Beast (1991)</t>
  </si>
  <si>
    <t>36657: X-Men (2000)</t>
  </si>
  <si>
    <t>36658: X2: X-Men United (2003)</t>
  </si>
  <si>
    <t>36955: True Lies (1994)</t>
  </si>
  <si>
    <t>Top 5 closest Users (by ID, Excluding Self)</t>
  </si>
  <si>
    <t>Distances to Top 5 closest Users (by ID, Excluding Self)</t>
  </si>
  <si>
    <t>Problem 3, Part e</t>
  </si>
  <si>
    <t>5 Ratings from the top 5 closest neighbours for each movie for each user</t>
  </si>
  <si>
    <t>User ID</t>
  </si>
  <si>
    <t>Step 1 - Find Nearest 5 Nearest Neighbours</t>
  </si>
  <si>
    <t>Step 2 - Correlations (weights) for 5 Nearest Neighbours</t>
  </si>
  <si>
    <t>Step 3 - Pulling in ratings for movies rated by top 5 nearest neighbours</t>
  </si>
  <si>
    <t>Step 4 -Calculating Weighted Avg. of Ratings from 5 Nearest Neighbours for each movie ( THIS IS AN INTERMEDIATE STEP, ONLY EVERY 5th ROW IS RELEVANT) -----------------------------------&gt;</t>
  </si>
  <si>
    <t>------------------------------------------------------------&gt;</t>
  </si>
  <si>
    <t>Step 5 - Filtering Out only every 5th row, which gives us the predicted rating for each user for each 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</si>
</sst>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71" formatCode="0.00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33" borderId="0" xfId="0" applyFill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33" borderId="17" xfId="0" applyFill="1" applyBorder="1"/>
    <xf numFmtId="0" fontId="0" fillId="0" borderId="19" xfId="0" applyBorder="1"/>
    <xf numFmtId="0" fontId="0" fillId="33" borderId="0" xfId="0" applyFill="1" applyBorder="1"/>
    <xf numFmtId="0" fontId="0" fillId="0" borderId="20" xfId="0" applyBorder="1"/>
    <xf numFmtId="0" fontId="0" fillId="0" borderId="21" xfId="0" applyBorder="1"/>
    <xf numFmtId="0" fontId="0" fillId="33" borderId="11" xfId="0" applyFill="1" applyBorder="1"/>
    <xf numFmtId="0" fontId="0" fillId="0" borderId="22" xfId="0" applyBorder="1"/>
    <xf numFmtId="0" fontId="0" fillId="0" borderId="0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0" xfId="0" applyFill="1"/>
    <xf numFmtId="0" fontId="18" fillId="34" borderId="0" xfId="0" applyFont="1" applyFill="1" applyAlignment="1">
      <alignment horizontal="center"/>
    </xf>
    <xf numFmtId="0" fontId="18" fillId="34" borderId="23" xfId="0" applyFont="1" applyFill="1" applyBorder="1" applyAlignment="1">
      <alignment horizontal="center"/>
    </xf>
    <xf numFmtId="164" fontId="0" fillId="0" borderId="0" xfId="0" applyNumberFormat="1"/>
    <xf numFmtId="0" fontId="0" fillId="35" borderId="0" xfId="0" applyFill="1"/>
    <xf numFmtId="0" fontId="0" fillId="35" borderId="10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 applyAlignment="1">
      <alignment horizontal="right"/>
    </xf>
    <xf numFmtId="0" fontId="18" fillId="34" borderId="24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171" fontId="0" fillId="0" borderId="0" xfId="0" applyNumberFormat="1"/>
    <xf numFmtId="0" fontId="19" fillId="34" borderId="24" xfId="0" applyFont="1" applyFill="1" applyBorder="1" applyAlignment="1">
      <alignment horizontal="center"/>
    </xf>
    <xf numFmtId="0" fontId="19" fillId="34" borderId="11" xfId="0" applyFont="1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11" xfId="0" quotePrefix="1" applyFill="1" applyBorder="1" applyAlignment="1">
      <alignment horizontal="center"/>
    </xf>
    <xf numFmtId="164" fontId="0" fillId="33" borderId="0" xfId="0" applyNumberFormat="1" applyFill="1"/>
    <xf numFmtId="0" fontId="0" fillId="33" borderId="14" xfId="0" applyFill="1" applyBorder="1"/>
    <xf numFmtId="0" fontId="18" fillId="34" borderId="0" xfId="0" applyFont="1" applyFill="1" applyBorder="1" applyAlignment="1">
      <alignment horizontal="center"/>
    </xf>
    <xf numFmtId="1" fontId="0" fillId="0" borderId="13" xfId="0" applyNumberFormat="1" applyBorder="1"/>
    <xf numFmtId="1" fontId="0" fillId="0" borderId="14" xfId="0" applyNumberFormat="1" applyBorder="1"/>
    <xf numFmtId="1" fontId="0" fillId="33" borderId="14" xfId="0" applyNumberFormat="1" applyFill="1" applyBorder="1"/>
    <xf numFmtId="1" fontId="0" fillId="0" borderId="15" xfId="0" applyNumberForma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2" fontId="0" fillId="0" borderId="0" xfId="0" applyNumberFormat="1" applyBorder="1"/>
    <xf numFmtId="164" fontId="20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">
    <dxf>
      <fill>
        <patternFill patternType="solid">
          <fgColor rgb="FFBFBFBF"/>
          <bgColor rgb="FF000000"/>
        </patternFill>
      </fill>
    </dxf>
    <dxf>
      <fill>
        <patternFill patternType="solid">
          <fgColor rgb="FFBFBFBF"/>
          <bgColor rgb="FF000000"/>
        </patternFill>
      </fill>
    </dxf>
    <dxf>
      <fill>
        <patternFill patternType="solid">
          <fgColor rgb="FFBFBFBF"/>
          <bgColor rgb="FF00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"/>
  <sheetViews>
    <sheetView workbookViewId="0">
      <selection activeCell="J2" sqref="J2"/>
    </sheetView>
  </sheetViews>
  <sheetFormatPr baseColWidth="10" defaultColWidth="8.83203125" defaultRowHeight="15"/>
  <cols>
    <col min="1" max="1" width="76.1640625" bestFit="1" customWidth="1"/>
  </cols>
  <sheetData>
    <row r="1" spans="1:26">
      <c r="B1">
        <v>1648</v>
      </c>
      <c r="C1">
        <v>5136</v>
      </c>
      <c r="D1">
        <v>918</v>
      </c>
      <c r="E1">
        <v>2824</v>
      </c>
      <c r="F1">
        <v>3867</v>
      </c>
      <c r="G1">
        <v>860</v>
      </c>
      <c r="H1">
        <v>3712</v>
      </c>
      <c r="I1">
        <v>2968</v>
      </c>
      <c r="J1">
        <v>3525</v>
      </c>
      <c r="K1">
        <v>4323</v>
      </c>
      <c r="L1">
        <v>3617</v>
      </c>
      <c r="M1">
        <v>4360</v>
      </c>
      <c r="N1">
        <v>2756</v>
      </c>
      <c r="O1">
        <v>89</v>
      </c>
      <c r="P1">
        <v>442</v>
      </c>
      <c r="Q1">
        <v>3556</v>
      </c>
      <c r="R1">
        <v>5261</v>
      </c>
      <c r="S1">
        <v>2492</v>
      </c>
      <c r="T1">
        <v>5062</v>
      </c>
      <c r="U1">
        <v>2486</v>
      </c>
      <c r="V1">
        <v>4942</v>
      </c>
      <c r="W1">
        <v>2267</v>
      </c>
      <c r="X1">
        <v>4809</v>
      </c>
      <c r="Y1">
        <v>3853</v>
      </c>
      <c r="Z1">
        <v>2288</v>
      </c>
    </row>
    <row r="2" spans="1:26">
      <c r="A2" t="s">
        <v>0</v>
      </c>
      <c r="C2">
        <v>4.5</v>
      </c>
      <c r="D2">
        <v>5</v>
      </c>
      <c r="E2">
        <v>4.5</v>
      </c>
      <c r="F2">
        <v>4</v>
      </c>
      <c r="G2">
        <v>4</v>
      </c>
      <c r="I2">
        <v>5</v>
      </c>
      <c r="J2">
        <v>4</v>
      </c>
      <c r="K2">
        <v>5</v>
      </c>
      <c r="M2">
        <v>4</v>
      </c>
      <c r="O2">
        <v>4</v>
      </c>
      <c r="P2">
        <v>3</v>
      </c>
      <c r="Q2">
        <v>4</v>
      </c>
      <c r="S2">
        <v>4.5</v>
      </c>
      <c r="T2">
        <v>4</v>
      </c>
      <c r="U2">
        <v>3.5</v>
      </c>
    </row>
    <row r="3" spans="1:26">
      <c r="A3" t="s">
        <v>1</v>
      </c>
      <c r="C3">
        <v>5</v>
      </c>
      <c r="D3">
        <v>5</v>
      </c>
      <c r="F3">
        <v>4</v>
      </c>
      <c r="G3">
        <v>4</v>
      </c>
      <c r="H3">
        <v>4.5</v>
      </c>
      <c r="I3">
        <v>4.5</v>
      </c>
      <c r="J3">
        <v>4</v>
      </c>
      <c r="K3">
        <v>5</v>
      </c>
      <c r="M3">
        <v>4</v>
      </c>
      <c r="N3">
        <v>5</v>
      </c>
      <c r="O3">
        <v>4.5</v>
      </c>
      <c r="Q3">
        <v>4</v>
      </c>
      <c r="S3">
        <v>3.5</v>
      </c>
      <c r="T3">
        <v>4</v>
      </c>
      <c r="U3">
        <v>2</v>
      </c>
      <c r="V3">
        <v>3.5</v>
      </c>
      <c r="Z3">
        <v>3.5</v>
      </c>
    </row>
    <row r="4" spans="1:26">
      <c r="A4" t="s">
        <v>2</v>
      </c>
      <c r="C4">
        <v>5</v>
      </c>
      <c r="D4">
        <v>4.5</v>
      </c>
      <c r="E4">
        <v>5</v>
      </c>
      <c r="F4">
        <v>4.5</v>
      </c>
      <c r="G4">
        <v>4.5</v>
      </c>
      <c r="I4">
        <v>5</v>
      </c>
      <c r="J4">
        <v>4.5</v>
      </c>
      <c r="K4">
        <v>5</v>
      </c>
      <c r="L4">
        <v>5</v>
      </c>
      <c r="M4">
        <v>4.5</v>
      </c>
      <c r="N4">
        <v>4.5</v>
      </c>
      <c r="O4">
        <v>5</v>
      </c>
      <c r="P4">
        <v>3</v>
      </c>
      <c r="Q4">
        <v>4</v>
      </c>
      <c r="R4">
        <v>5</v>
      </c>
      <c r="S4">
        <v>3.5</v>
      </c>
      <c r="T4">
        <v>4.5</v>
      </c>
      <c r="U4">
        <v>4.5</v>
      </c>
      <c r="V4">
        <v>4</v>
      </c>
      <c r="W4">
        <v>3.5</v>
      </c>
      <c r="X4">
        <v>4.5</v>
      </c>
      <c r="Y4">
        <v>3.5</v>
      </c>
      <c r="Z4">
        <v>3.5</v>
      </c>
    </row>
    <row r="5" spans="1:26">
      <c r="A5" t="s">
        <v>3</v>
      </c>
      <c r="C5">
        <v>4</v>
      </c>
      <c r="H5">
        <v>4.5</v>
      </c>
      <c r="I5">
        <v>2</v>
      </c>
      <c r="J5">
        <v>3.5</v>
      </c>
      <c r="K5">
        <v>5</v>
      </c>
      <c r="L5">
        <v>3.5</v>
      </c>
      <c r="M5">
        <v>5</v>
      </c>
      <c r="N5">
        <v>3.5</v>
      </c>
      <c r="P5">
        <v>4</v>
      </c>
      <c r="Q5">
        <v>4</v>
      </c>
      <c r="S5">
        <v>3.5</v>
      </c>
      <c r="T5">
        <v>4.5</v>
      </c>
      <c r="U5">
        <v>3.5</v>
      </c>
      <c r="V5">
        <v>4</v>
      </c>
      <c r="X5">
        <v>3.5</v>
      </c>
    </row>
    <row r="6" spans="1:26">
      <c r="A6" t="s">
        <v>4</v>
      </c>
      <c r="B6">
        <v>4</v>
      </c>
      <c r="C6">
        <v>5</v>
      </c>
      <c r="D6">
        <v>3</v>
      </c>
      <c r="E6">
        <v>4.5</v>
      </c>
      <c r="F6">
        <v>4</v>
      </c>
      <c r="G6">
        <v>2.5</v>
      </c>
      <c r="I6">
        <v>5</v>
      </c>
      <c r="J6">
        <v>3</v>
      </c>
      <c r="K6">
        <v>4</v>
      </c>
      <c r="L6">
        <v>4</v>
      </c>
      <c r="M6">
        <v>4.5</v>
      </c>
      <c r="N6">
        <v>4</v>
      </c>
      <c r="P6">
        <v>1</v>
      </c>
      <c r="Q6">
        <v>3</v>
      </c>
      <c r="R6">
        <v>1.5</v>
      </c>
      <c r="S6">
        <v>4</v>
      </c>
      <c r="T6">
        <v>4</v>
      </c>
      <c r="U6">
        <v>2.5</v>
      </c>
      <c r="V6">
        <v>3.5</v>
      </c>
      <c r="X6">
        <v>5</v>
      </c>
      <c r="Z6">
        <v>3.5</v>
      </c>
    </row>
    <row r="7" spans="1:26">
      <c r="A7" t="s">
        <v>5</v>
      </c>
      <c r="B7">
        <v>3</v>
      </c>
      <c r="C7">
        <v>5</v>
      </c>
      <c r="E7">
        <v>4</v>
      </c>
      <c r="F7">
        <v>3</v>
      </c>
      <c r="G7">
        <v>3</v>
      </c>
      <c r="I7">
        <v>0.5</v>
      </c>
      <c r="J7">
        <v>3.5</v>
      </c>
      <c r="K7">
        <v>5</v>
      </c>
      <c r="L7">
        <v>4</v>
      </c>
      <c r="M7">
        <v>4</v>
      </c>
      <c r="N7">
        <v>4</v>
      </c>
      <c r="O7">
        <v>5</v>
      </c>
      <c r="P7">
        <v>5</v>
      </c>
      <c r="Q7">
        <v>5</v>
      </c>
      <c r="R7">
        <v>0.5</v>
      </c>
      <c r="S7">
        <v>4</v>
      </c>
      <c r="T7">
        <v>4</v>
      </c>
      <c r="U7">
        <v>4.5</v>
      </c>
      <c r="V7">
        <v>4</v>
      </c>
      <c r="W7">
        <v>5</v>
      </c>
      <c r="Y7">
        <v>5</v>
      </c>
      <c r="Z7">
        <v>3</v>
      </c>
    </row>
    <row r="8" spans="1:26">
      <c r="A8" t="s">
        <v>6</v>
      </c>
      <c r="C8">
        <v>5</v>
      </c>
      <c r="D8">
        <v>5</v>
      </c>
      <c r="I8">
        <v>0.5</v>
      </c>
      <c r="J8">
        <v>4</v>
      </c>
      <c r="K8">
        <v>5</v>
      </c>
      <c r="M8">
        <v>3</v>
      </c>
      <c r="O8">
        <v>5</v>
      </c>
      <c r="P8">
        <v>3</v>
      </c>
      <c r="T8">
        <v>4</v>
      </c>
      <c r="U8">
        <v>3</v>
      </c>
      <c r="V8">
        <v>5</v>
      </c>
      <c r="W8">
        <v>1.5</v>
      </c>
      <c r="X8">
        <v>5</v>
      </c>
      <c r="Y8">
        <v>5</v>
      </c>
    </row>
    <row r="9" spans="1:26">
      <c r="A9" t="s">
        <v>7</v>
      </c>
      <c r="C9">
        <v>3</v>
      </c>
      <c r="G9">
        <v>4</v>
      </c>
      <c r="I9">
        <v>2.5</v>
      </c>
      <c r="J9">
        <v>3.5</v>
      </c>
      <c r="K9">
        <v>2</v>
      </c>
      <c r="P9">
        <v>2</v>
      </c>
      <c r="R9">
        <v>4</v>
      </c>
      <c r="S9">
        <v>4</v>
      </c>
      <c r="U9">
        <v>3.5</v>
      </c>
      <c r="Y9">
        <v>4</v>
      </c>
      <c r="Z9">
        <v>5</v>
      </c>
    </row>
    <row r="10" spans="1:26">
      <c r="A10" t="s">
        <v>8</v>
      </c>
      <c r="D10">
        <v>5</v>
      </c>
      <c r="E10">
        <v>5</v>
      </c>
      <c r="G10">
        <v>4.5</v>
      </c>
      <c r="I10">
        <v>3</v>
      </c>
      <c r="J10">
        <v>4.5</v>
      </c>
      <c r="K10">
        <v>3.5</v>
      </c>
      <c r="L10">
        <v>3.5</v>
      </c>
      <c r="M10">
        <v>4</v>
      </c>
      <c r="N10">
        <v>4</v>
      </c>
      <c r="P10">
        <v>4</v>
      </c>
      <c r="R10">
        <v>5</v>
      </c>
      <c r="S10">
        <v>4</v>
      </c>
      <c r="T10">
        <v>4</v>
      </c>
      <c r="U10">
        <v>4.5</v>
      </c>
      <c r="V10">
        <v>5</v>
      </c>
      <c r="W10">
        <v>4</v>
      </c>
      <c r="Y10">
        <v>4.5</v>
      </c>
      <c r="Z10">
        <v>5</v>
      </c>
    </row>
    <row r="11" spans="1:26">
      <c r="A11" t="s">
        <v>9</v>
      </c>
      <c r="C11">
        <v>5</v>
      </c>
      <c r="F11">
        <v>4.5</v>
      </c>
      <c r="I11">
        <v>3</v>
      </c>
      <c r="J11">
        <v>4</v>
      </c>
      <c r="K11">
        <v>5</v>
      </c>
      <c r="M11">
        <v>4.5</v>
      </c>
      <c r="P11">
        <v>5</v>
      </c>
      <c r="Q11">
        <v>4</v>
      </c>
      <c r="S11">
        <v>5</v>
      </c>
      <c r="T11">
        <v>4</v>
      </c>
      <c r="U11">
        <v>4.5</v>
      </c>
      <c r="V11">
        <v>3.5</v>
      </c>
      <c r="Y11">
        <v>4</v>
      </c>
      <c r="Z11">
        <v>3</v>
      </c>
    </row>
    <row r="12" spans="1:26">
      <c r="A12" t="s">
        <v>10</v>
      </c>
      <c r="C12">
        <v>3.5</v>
      </c>
      <c r="E12">
        <v>5</v>
      </c>
      <c r="F12">
        <v>4</v>
      </c>
      <c r="G12">
        <v>4</v>
      </c>
      <c r="I12">
        <v>4.5</v>
      </c>
      <c r="J12">
        <v>3.5</v>
      </c>
      <c r="K12">
        <v>4</v>
      </c>
      <c r="L12">
        <v>5</v>
      </c>
      <c r="M12">
        <v>3</v>
      </c>
      <c r="N12">
        <v>5</v>
      </c>
      <c r="P12">
        <v>4</v>
      </c>
      <c r="Q12">
        <v>3.5</v>
      </c>
      <c r="R12">
        <v>3.5</v>
      </c>
      <c r="S12">
        <v>5</v>
      </c>
      <c r="T12">
        <v>4</v>
      </c>
      <c r="U12">
        <v>2</v>
      </c>
      <c r="V12">
        <v>4.5</v>
      </c>
      <c r="W12">
        <v>3</v>
      </c>
      <c r="X12">
        <v>4.5</v>
      </c>
      <c r="Y12">
        <v>3</v>
      </c>
      <c r="Z12">
        <v>4</v>
      </c>
    </row>
    <row r="13" spans="1:26">
      <c r="A13" t="s">
        <v>11</v>
      </c>
      <c r="B13">
        <v>4.5</v>
      </c>
      <c r="C13">
        <v>5</v>
      </c>
      <c r="D13">
        <v>5</v>
      </c>
      <c r="G13">
        <v>4.5</v>
      </c>
      <c r="I13">
        <v>5</v>
      </c>
      <c r="J13">
        <v>4</v>
      </c>
      <c r="K13">
        <v>5</v>
      </c>
      <c r="M13">
        <v>3.5</v>
      </c>
      <c r="N13">
        <v>4</v>
      </c>
      <c r="O13">
        <v>5</v>
      </c>
      <c r="P13">
        <v>5</v>
      </c>
      <c r="Q13">
        <v>4</v>
      </c>
      <c r="R13">
        <v>5</v>
      </c>
      <c r="S13">
        <v>3.5</v>
      </c>
      <c r="T13">
        <v>4.5</v>
      </c>
      <c r="U13">
        <v>4.5</v>
      </c>
      <c r="V13">
        <v>4.5</v>
      </c>
      <c r="Z13">
        <v>2</v>
      </c>
    </row>
    <row r="14" spans="1:26">
      <c r="A14" t="s">
        <v>12</v>
      </c>
      <c r="E14">
        <v>5</v>
      </c>
      <c r="G14">
        <v>3.5</v>
      </c>
      <c r="I14">
        <v>4.5</v>
      </c>
      <c r="J14">
        <v>4</v>
      </c>
      <c r="N14">
        <v>4</v>
      </c>
      <c r="R14">
        <v>3.5</v>
      </c>
      <c r="T14">
        <v>4</v>
      </c>
      <c r="U14">
        <v>3</v>
      </c>
      <c r="V14">
        <v>2.5</v>
      </c>
      <c r="Z14">
        <v>3</v>
      </c>
    </row>
    <row r="15" spans="1:26">
      <c r="A15" t="s">
        <v>13</v>
      </c>
      <c r="C15">
        <v>3.5</v>
      </c>
      <c r="F15">
        <v>4</v>
      </c>
      <c r="H15">
        <v>4</v>
      </c>
      <c r="I15">
        <v>2.5</v>
      </c>
      <c r="J15">
        <v>3.5</v>
      </c>
      <c r="K15">
        <v>5</v>
      </c>
      <c r="M15">
        <v>4.5</v>
      </c>
      <c r="N15">
        <v>3</v>
      </c>
      <c r="O15">
        <v>3.5</v>
      </c>
      <c r="Q15">
        <v>3.5</v>
      </c>
      <c r="S15">
        <v>4</v>
      </c>
      <c r="U15">
        <v>2.5</v>
      </c>
      <c r="V15">
        <v>3</v>
      </c>
      <c r="Z15">
        <v>2</v>
      </c>
    </row>
    <row r="16" spans="1:26">
      <c r="A16" t="s">
        <v>14</v>
      </c>
      <c r="C16">
        <v>5</v>
      </c>
      <c r="E16">
        <v>4</v>
      </c>
      <c r="F16">
        <v>5</v>
      </c>
      <c r="H16">
        <v>5</v>
      </c>
      <c r="I16">
        <v>5</v>
      </c>
      <c r="J16">
        <v>4</v>
      </c>
      <c r="K16">
        <v>0.5</v>
      </c>
      <c r="M16">
        <v>3</v>
      </c>
      <c r="N16">
        <v>4</v>
      </c>
      <c r="P16">
        <v>5</v>
      </c>
      <c r="Q16">
        <v>3.5</v>
      </c>
      <c r="S16">
        <v>3.5</v>
      </c>
      <c r="T16">
        <v>4.5</v>
      </c>
      <c r="U16">
        <v>4</v>
      </c>
      <c r="V16">
        <v>4.5</v>
      </c>
      <c r="W16">
        <v>2.5</v>
      </c>
      <c r="Y16">
        <v>5</v>
      </c>
      <c r="Z16">
        <v>4</v>
      </c>
    </row>
    <row r="17" spans="1:26">
      <c r="A17" t="s">
        <v>15</v>
      </c>
      <c r="C17">
        <v>5</v>
      </c>
      <c r="D17">
        <v>4.5</v>
      </c>
      <c r="E17">
        <v>4</v>
      </c>
      <c r="F17">
        <v>5</v>
      </c>
      <c r="H17">
        <v>5</v>
      </c>
      <c r="I17">
        <v>4.5</v>
      </c>
      <c r="J17">
        <v>4</v>
      </c>
      <c r="K17">
        <v>1</v>
      </c>
      <c r="M17">
        <v>4</v>
      </c>
      <c r="N17">
        <v>5</v>
      </c>
      <c r="P17">
        <v>5</v>
      </c>
      <c r="Q17">
        <v>3</v>
      </c>
      <c r="R17">
        <v>1</v>
      </c>
      <c r="S17">
        <v>4</v>
      </c>
      <c r="T17">
        <v>4.5</v>
      </c>
      <c r="U17">
        <v>4</v>
      </c>
      <c r="V17">
        <v>4.5</v>
      </c>
      <c r="Y17">
        <v>5</v>
      </c>
      <c r="Z17">
        <v>4</v>
      </c>
    </row>
    <row r="18" spans="1:26">
      <c r="A18" t="s">
        <v>16</v>
      </c>
      <c r="C18">
        <v>5</v>
      </c>
      <c r="E18">
        <v>4</v>
      </c>
      <c r="F18">
        <v>5</v>
      </c>
      <c r="H18">
        <v>5</v>
      </c>
      <c r="I18">
        <v>5</v>
      </c>
      <c r="J18">
        <v>4</v>
      </c>
      <c r="K18">
        <v>0.5</v>
      </c>
      <c r="M18">
        <v>3</v>
      </c>
      <c r="N18">
        <v>4</v>
      </c>
      <c r="P18">
        <v>5</v>
      </c>
      <c r="Q18">
        <v>3.5</v>
      </c>
      <c r="S18">
        <v>5</v>
      </c>
      <c r="T18">
        <v>5</v>
      </c>
      <c r="U18">
        <v>4.5</v>
      </c>
      <c r="V18">
        <v>4.5</v>
      </c>
      <c r="W18">
        <v>2.5</v>
      </c>
      <c r="Y18">
        <v>4</v>
      </c>
      <c r="Z18">
        <v>4</v>
      </c>
    </row>
    <row r="19" spans="1:26">
      <c r="A19" t="s">
        <v>17</v>
      </c>
      <c r="I19">
        <v>2</v>
      </c>
      <c r="Q19">
        <v>4.5</v>
      </c>
      <c r="T19">
        <v>4</v>
      </c>
      <c r="U19">
        <v>2</v>
      </c>
      <c r="W19">
        <v>2.5</v>
      </c>
    </row>
    <row r="20" spans="1:26">
      <c r="A20" t="s">
        <v>18</v>
      </c>
      <c r="C20">
        <v>3</v>
      </c>
      <c r="G20">
        <v>2.5</v>
      </c>
      <c r="I20">
        <v>2.5</v>
      </c>
      <c r="J20">
        <v>4.5</v>
      </c>
      <c r="O20">
        <v>4.5</v>
      </c>
      <c r="P20">
        <v>3</v>
      </c>
      <c r="R20">
        <v>3.5</v>
      </c>
      <c r="T20">
        <v>4.5</v>
      </c>
      <c r="U20">
        <v>2</v>
      </c>
      <c r="V20">
        <v>4</v>
      </c>
      <c r="Y20">
        <v>4</v>
      </c>
    </row>
    <row r="21" spans="1:26">
      <c r="A21" t="s">
        <v>19</v>
      </c>
      <c r="B21">
        <v>2.5</v>
      </c>
      <c r="C21">
        <v>4</v>
      </c>
      <c r="G21">
        <v>3.5</v>
      </c>
      <c r="H21">
        <v>5</v>
      </c>
      <c r="I21">
        <v>5</v>
      </c>
      <c r="J21">
        <v>2.5</v>
      </c>
      <c r="K21">
        <v>0.5</v>
      </c>
      <c r="L21">
        <v>3.5</v>
      </c>
      <c r="N21">
        <v>3.5</v>
      </c>
      <c r="Q21">
        <v>4.5</v>
      </c>
      <c r="S21">
        <v>3.5</v>
      </c>
      <c r="T21">
        <v>3.5</v>
      </c>
      <c r="U21">
        <v>4</v>
      </c>
      <c r="W21">
        <v>4</v>
      </c>
      <c r="X21">
        <v>4</v>
      </c>
      <c r="Z21">
        <v>4</v>
      </c>
    </row>
    <row r="22" spans="1:26">
      <c r="A22" t="s">
        <v>20</v>
      </c>
      <c r="C22">
        <v>4.5</v>
      </c>
      <c r="H22">
        <v>4</v>
      </c>
      <c r="I22">
        <v>5</v>
      </c>
      <c r="J22">
        <v>3.5</v>
      </c>
      <c r="K22">
        <v>4</v>
      </c>
      <c r="P22">
        <v>3</v>
      </c>
      <c r="Q22">
        <v>4</v>
      </c>
      <c r="S22">
        <v>4</v>
      </c>
      <c r="T22">
        <v>4.5</v>
      </c>
      <c r="U22">
        <v>4</v>
      </c>
      <c r="Y22">
        <v>4.5</v>
      </c>
      <c r="Z22">
        <v>1.5</v>
      </c>
    </row>
    <row r="23" spans="1:26">
      <c r="A23" t="s">
        <v>21</v>
      </c>
      <c r="B23">
        <v>5</v>
      </c>
      <c r="C23">
        <v>5</v>
      </c>
      <c r="E23">
        <v>5</v>
      </c>
      <c r="F23">
        <v>5</v>
      </c>
      <c r="G23">
        <v>4</v>
      </c>
      <c r="I23">
        <v>5</v>
      </c>
      <c r="J23">
        <v>3.5</v>
      </c>
      <c r="K23">
        <v>5</v>
      </c>
      <c r="L23">
        <v>4</v>
      </c>
      <c r="M23">
        <v>5</v>
      </c>
      <c r="N23">
        <v>4</v>
      </c>
      <c r="O23">
        <v>5</v>
      </c>
      <c r="P23">
        <v>3</v>
      </c>
      <c r="R23">
        <v>4.5</v>
      </c>
      <c r="S23">
        <v>5</v>
      </c>
      <c r="T23">
        <v>4.5</v>
      </c>
      <c r="U23">
        <v>4.5</v>
      </c>
      <c r="V23">
        <v>4.5</v>
      </c>
      <c r="W23">
        <v>3</v>
      </c>
      <c r="X23">
        <v>4.5</v>
      </c>
      <c r="Y23">
        <v>5</v>
      </c>
      <c r="Z23">
        <v>3.5</v>
      </c>
    </row>
    <row r="24" spans="1:26">
      <c r="A24" t="s">
        <v>22</v>
      </c>
      <c r="B24">
        <v>4</v>
      </c>
      <c r="C24">
        <v>4.5</v>
      </c>
      <c r="F24">
        <v>4</v>
      </c>
      <c r="G24">
        <v>3.5</v>
      </c>
      <c r="H24">
        <v>4</v>
      </c>
      <c r="I24">
        <v>5</v>
      </c>
      <c r="J24">
        <v>4</v>
      </c>
      <c r="K24">
        <v>5</v>
      </c>
      <c r="L24">
        <v>4.5</v>
      </c>
      <c r="M24">
        <v>5</v>
      </c>
      <c r="N24">
        <v>4.5</v>
      </c>
      <c r="O24">
        <v>5</v>
      </c>
      <c r="Q24">
        <v>3.5</v>
      </c>
      <c r="R24">
        <v>3.5</v>
      </c>
      <c r="S24">
        <v>3.5</v>
      </c>
      <c r="T24">
        <v>4.5</v>
      </c>
      <c r="U24">
        <v>2.5</v>
      </c>
      <c r="V24">
        <v>4.5</v>
      </c>
      <c r="W24">
        <v>3</v>
      </c>
      <c r="X24">
        <v>4.5</v>
      </c>
      <c r="Y24">
        <v>3.5</v>
      </c>
      <c r="Z24">
        <v>4</v>
      </c>
    </row>
    <row r="25" spans="1:26">
      <c r="A25" t="s">
        <v>23</v>
      </c>
      <c r="B25">
        <v>3</v>
      </c>
      <c r="C25">
        <v>4.5</v>
      </c>
      <c r="E25">
        <v>4.5</v>
      </c>
      <c r="F25">
        <v>3.5</v>
      </c>
      <c r="I25">
        <v>5</v>
      </c>
      <c r="J25">
        <v>2.5</v>
      </c>
      <c r="K25">
        <v>4</v>
      </c>
      <c r="N25">
        <v>2.5</v>
      </c>
      <c r="P25">
        <v>5</v>
      </c>
      <c r="Q25">
        <v>3.5</v>
      </c>
      <c r="R25">
        <v>3</v>
      </c>
      <c r="S25">
        <v>4</v>
      </c>
      <c r="T25">
        <v>4</v>
      </c>
      <c r="U25">
        <v>3</v>
      </c>
      <c r="V25">
        <v>5</v>
      </c>
      <c r="W25">
        <v>3</v>
      </c>
      <c r="Y25">
        <v>3.5</v>
      </c>
      <c r="Z25">
        <v>4</v>
      </c>
    </row>
    <row r="26" spans="1:26">
      <c r="A26" t="s">
        <v>24</v>
      </c>
      <c r="C26">
        <v>3</v>
      </c>
      <c r="D26">
        <v>4</v>
      </c>
      <c r="I26">
        <v>1.5</v>
      </c>
      <c r="J26">
        <v>3.5</v>
      </c>
      <c r="M26">
        <v>4.5</v>
      </c>
      <c r="N26">
        <v>2.5</v>
      </c>
      <c r="O26">
        <v>3</v>
      </c>
      <c r="P26">
        <v>3</v>
      </c>
      <c r="R26">
        <v>3</v>
      </c>
      <c r="S26">
        <v>1.5</v>
      </c>
      <c r="T26">
        <v>4</v>
      </c>
      <c r="U26">
        <v>4</v>
      </c>
      <c r="V26">
        <v>4.5</v>
      </c>
      <c r="Z26">
        <v>4.5</v>
      </c>
    </row>
    <row r="27" spans="1:26">
      <c r="A27" t="s">
        <v>25</v>
      </c>
      <c r="C27">
        <v>5</v>
      </c>
      <c r="I27">
        <v>1</v>
      </c>
      <c r="K27">
        <v>5</v>
      </c>
      <c r="O27">
        <v>5</v>
      </c>
      <c r="P27">
        <v>4</v>
      </c>
      <c r="R27">
        <v>4</v>
      </c>
      <c r="S27">
        <v>3</v>
      </c>
      <c r="T27">
        <v>4</v>
      </c>
      <c r="U27">
        <v>5</v>
      </c>
      <c r="V27">
        <v>2.5</v>
      </c>
      <c r="W27">
        <v>4</v>
      </c>
      <c r="X27">
        <v>4.5</v>
      </c>
      <c r="Y27">
        <v>4.5</v>
      </c>
    </row>
    <row r="28" spans="1:26">
      <c r="A28" t="s">
        <v>26</v>
      </c>
      <c r="C28">
        <v>4</v>
      </c>
      <c r="G28">
        <v>4</v>
      </c>
      <c r="H28">
        <v>5</v>
      </c>
      <c r="I28">
        <v>4.5</v>
      </c>
      <c r="J28">
        <v>4</v>
      </c>
      <c r="M28">
        <v>1</v>
      </c>
      <c r="N28">
        <v>4</v>
      </c>
      <c r="P28">
        <v>4</v>
      </c>
      <c r="Q28">
        <v>3.5</v>
      </c>
      <c r="S28">
        <v>4.5</v>
      </c>
      <c r="U28">
        <v>1.5</v>
      </c>
      <c r="V28">
        <v>4.5</v>
      </c>
      <c r="W28">
        <v>3</v>
      </c>
      <c r="X28">
        <v>4</v>
      </c>
      <c r="Y28">
        <v>2.5</v>
      </c>
      <c r="Z28">
        <v>5</v>
      </c>
    </row>
    <row r="29" spans="1:26">
      <c r="A29" t="s">
        <v>27</v>
      </c>
      <c r="C29">
        <v>5</v>
      </c>
      <c r="F29">
        <v>3</v>
      </c>
      <c r="G29">
        <v>5</v>
      </c>
      <c r="H29">
        <v>4</v>
      </c>
      <c r="I29">
        <v>4.5</v>
      </c>
      <c r="J29">
        <v>4.5</v>
      </c>
      <c r="K29">
        <v>5</v>
      </c>
      <c r="L29">
        <v>5</v>
      </c>
      <c r="M29">
        <v>4</v>
      </c>
      <c r="N29">
        <v>3</v>
      </c>
      <c r="O29">
        <v>5</v>
      </c>
      <c r="P29">
        <v>4</v>
      </c>
      <c r="Q29">
        <v>5</v>
      </c>
      <c r="U29">
        <v>3</v>
      </c>
      <c r="V29">
        <v>4</v>
      </c>
      <c r="W29">
        <v>5</v>
      </c>
      <c r="X29">
        <v>5</v>
      </c>
      <c r="Y29">
        <v>5</v>
      </c>
      <c r="Z29">
        <v>5</v>
      </c>
    </row>
    <row r="30" spans="1:26">
      <c r="A30" t="s">
        <v>28</v>
      </c>
      <c r="C30">
        <v>4</v>
      </c>
      <c r="I30">
        <v>2</v>
      </c>
      <c r="T30">
        <v>3.5</v>
      </c>
      <c r="U30">
        <v>2.5</v>
      </c>
    </row>
    <row r="31" spans="1:26">
      <c r="A31" t="s">
        <v>29</v>
      </c>
      <c r="F31">
        <v>2.5</v>
      </c>
      <c r="I31">
        <v>5</v>
      </c>
      <c r="J31">
        <v>2.5</v>
      </c>
      <c r="K31">
        <v>5</v>
      </c>
      <c r="L31">
        <v>4.5</v>
      </c>
      <c r="M31">
        <v>4</v>
      </c>
      <c r="N31">
        <v>3</v>
      </c>
      <c r="P31">
        <v>3</v>
      </c>
      <c r="Q31">
        <v>2.5</v>
      </c>
      <c r="R31">
        <v>4</v>
      </c>
      <c r="S31">
        <v>2.5</v>
      </c>
      <c r="U31">
        <v>2</v>
      </c>
      <c r="V31">
        <v>4</v>
      </c>
      <c r="Z31">
        <v>3.5</v>
      </c>
    </row>
    <row r="32" spans="1:26">
      <c r="A32" t="s">
        <v>30</v>
      </c>
      <c r="B32">
        <v>5</v>
      </c>
      <c r="C32">
        <v>5</v>
      </c>
      <c r="E32">
        <v>4</v>
      </c>
      <c r="F32">
        <v>4</v>
      </c>
      <c r="G32">
        <v>3.5</v>
      </c>
      <c r="I32">
        <v>5</v>
      </c>
      <c r="J32">
        <v>3.5</v>
      </c>
      <c r="K32">
        <v>4</v>
      </c>
      <c r="L32">
        <v>3</v>
      </c>
      <c r="M32">
        <v>5</v>
      </c>
      <c r="N32">
        <v>4</v>
      </c>
      <c r="O32">
        <v>4</v>
      </c>
      <c r="P32">
        <v>3</v>
      </c>
      <c r="Q32">
        <v>3.5</v>
      </c>
      <c r="R32">
        <v>4.5</v>
      </c>
      <c r="S32">
        <v>4</v>
      </c>
      <c r="U32">
        <v>4</v>
      </c>
      <c r="V32">
        <v>4.5</v>
      </c>
      <c r="Y32">
        <v>4</v>
      </c>
      <c r="Z32">
        <v>3.5</v>
      </c>
    </row>
    <row r="33" spans="1:26">
      <c r="A33" t="s">
        <v>31</v>
      </c>
      <c r="C33">
        <v>5</v>
      </c>
      <c r="G33">
        <v>4.5</v>
      </c>
      <c r="H33">
        <v>4.5</v>
      </c>
      <c r="I33">
        <v>4.5</v>
      </c>
      <c r="J33">
        <v>4.5</v>
      </c>
      <c r="K33">
        <v>5</v>
      </c>
      <c r="M33">
        <v>3</v>
      </c>
      <c r="N33">
        <v>4</v>
      </c>
      <c r="P33">
        <v>4</v>
      </c>
      <c r="Q33">
        <v>4</v>
      </c>
      <c r="R33">
        <v>4.5</v>
      </c>
      <c r="S33">
        <v>1.5</v>
      </c>
      <c r="U33">
        <v>4.5</v>
      </c>
      <c r="V33">
        <v>4.5</v>
      </c>
      <c r="X33">
        <v>4</v>
      </c>
      <c r="Y33">
        <v>4</v>
      </c>
      <c r="Z33">
        <v>5</v>
      </c>
    </row>
    <row r="34" spans="1:26">
      <c r="A34" t="s">
        <v>32</v>
      </c>
      <c r="C34">
        <v>5</v>
      </c>
      <c r="I34">
        <v>4.5</v>
      </c>
      <c r="J34">
        <v>4.5</v>
      </c>
      <c r="K34">
        <v>5</v>
      </c>
      <c r="O34">
        <v>4.5</v>
      </c>
      <c r="Q34">
        <v>5</v>
      </c>
      <c r="U34">
        <v>4</v>
      </c>
      <c r="W34">
        <v>5</v>
      </c>
    </row>
    <row r="35" spans="1:26">
      <c r="A35" t="s">
        <v>33</v>
      </c>
      <c r="C35">
        <v>5</v>
      </c>
      <c r="D35">
        <v>4.5</v>
      </c>
      <c r="E35">
        <v>5</v>
      </c>
      <c r="F35">
        <v>3</v>
      </c>
      <c r="I35">
        <v>1</v>
      </c>
      <c r="J35">
        <v>5</v>
      </c>
      <c r="K35">
        <v>3.5</v>
      </c>
      <c r="L35">
        <v>5</v>
      </c>
      <c r="N35">
        <v>3.5</v>
      </c>
      <c r="O35">
        <v>4.5</v>
      </c>
      <c r="R35">
        <v>4</v>
      </c>
      <c r="S35">
        <v>3</v>
      </c>
      <c r="T35">
        <v>4.5</v>
      </c>
      <c r="U35">
        <v>0.5</v>
      </c>
      <c r="V35">
        <v>4.5</v>
      </c>
      <c r="X35">
        <v>5</v>
      </c>
      <c r="Y35">
        <v>4</v>
      </c>
    </row>
    <row r="36" spans="1:26">
      <c r="A36" t="s">
        <v>34</v>
      </c>
      <c r="B36">
        <v>3.5</v>
      </c>
      <c r="C36">
        <v>3.5</v>
      </c>
      <c r="D36">
        <v>4.5</v>
      </c>
      <c r="F36">
        <v>3.5</v>
      </c>
      <c r="H36">
        <v>4.5</v>
      </c>
      <c r="I36">
        <v>4.5</v>
      </c>
      <c r="J36">
        <v>3</v>
      </c>
      <c r="K36">
        <v>5</v>
      </c>
      <c r="L36">
        <v>4</v>
      </c>
      <c r="P36">
        <v>4</v>
      </c>
      <c r="Q36">
        <v>1.5</v>
      </c>
      <c r="R36">
        <v>3.5</v>
      </c>
      <c r="S36">
        <v>2.5</v>
      </c>
      <c r="T36">
        <v>3.5</v>
      </c>
      <c r="U36">
        <v>4</v>
      </c>
      <c r="V36">
        <v>3.5</v>
      </c>
      <c r="Y36">
        <v>3</v>
      </c>
      <c r="Z36">
        <v>3</v>
      </c>
    </row>
    <row r="37" spans="1:26">
      <c r="A37" t="s">
        <v>35</v>
      </c>
      <c r="B37">
        <v>4.5</v>
      </c>
      <c r="C37">
        <v>5</v>
      </c>
      <c r="F37">
        <v>3.5</v>
      </c>
      <c r="G37">
        <v>4.5</v>
      </c>
      <c r="H37">
        <v>5</v>
      </c>
      <c r="I37">
        <v>5</v>
      </c>
      <c r="J37">
        <v>4</v>
      </c>
      <c r="K37">
        <v>5</v>
      </c>
      <c r="L37">
        <v>4.5</v>
      </c>
      <c r="N37">
        <v>3</v>
      </c>
      <c r="O37">
        <v>5</v>
      </c>
      <c r="P37">
        <v>4</v>
      </c>
      <c r="Q37">
        <v>3.5</v>
      </c>
      <c r="R37">
        <v>3.5</v>
      </c>
      <c r="S37">
        <v>3</v>
      </c>
      <c r="T37">
        <v>4</v>
      </c>
      <c r="U37">
        <v>4</v>
      </c>
      <c r="V37">
        <v>4.5</v>
      </c>
      <c r="Y37">
        <v>2</v>
      </c>
      <c r="Z37">
        <v>3</v>
      </c>
    </row>
    <row r="38" spans="1:26">
      <c r="A38" t="s">
        <v>36</v>
      </c>
      <c r="B38">
        <v>3</v>
      </c>
      <c r="C38">
        <v>5</v>
      </c>
      <c r="E38">
        <v>4</v>
      </c>
      <c r="F38">
        <v>3</v>
      </c>
      <c r="G38">
        <v>3.5</v>
      </c>
      <c r="I38">
        <v>4.5</v>
      </c>
      <c r="J38">
        <v>2.5</v>
      </c>
      <c r="K38">
        <v>5</v>
      </c>
      <c r="L38">
        <v>3.5</v>
      </c>
      <c r="M38">
        <v>5</v>
      </c>
      <c r="N38">
        <v>4</v>
      </c>
      <c r="O38">
        <v>4</v>
      </c>
      <c r="P38">
        <v>5</v>
      </c>
      <c r="Q38">
        <v>4.5</v>
      </c>
      <c r="R38">
        <v>0.5</v>
      </c>
      <c r="S38">
        <v>3</v>
      </c>
      <c r="T38">
        <v>3.5</v>
      </c>
      <c r="U38">
        <v>4.5</v>
      </c>
      <c r="V38">
        <v>4</v>
      </c>
      <c r="W38">
        <v>5</v>
      </c>
      <c r="Y38">
        <v>5</v>
      </c>
      <c r="Z38">
        <v>3</v>
      </c>
    </row>
    <row r="39" spans="1:26">
      <c r="A39" t="s">
        <v>37</v>
      </c>
      <c r="B39">
        <v>1.5</v>
      </c>
      <c r="C39">
        <v>3.5</v>
      </c>
      <c r="F39">
        <v>2.5</v>
      </c>
      <c r="G39">
        <v>1.5</v>
      </c>
      <c r="I39">
        <v>3</v>
      </c>
      <c r="J39">
        <v>3.5</v>
      </c>
      <c r="K39">
        <v>5</v>
      </c>
      <c r="M39">
        <v>4</v>
      </c>
      <c r="N39">
        <v>3</v>
      </c>
      <c r="P39">
        <v>3</v>
      </c>
      <c r="Q39">
        <v>3</v>
      </c>
      <c r="R39">
        <v>2</v>
      </c>
      <c r="S39">
        <v>1.5</v>
      </c>
      <c r="U39">
        <v>4</v>
      </c>
      <c r="V39">
        <v>4</v>
      </c>
    </row>
    <row r="40" spans="1:26">
      <c r="A40" t="s">
        <v>38</v>
      </c>
      <c r="B40">
        <v>2.5</v>
      </c>
      <c r="C40">
        <v>4.5</v>
      </c>
      <c r="H40">
        <v>5</v>
      </c>
      <c r="I40">
        <v>5</v>
      </c>
      <c r="J40">
        <v>5</v>
      </c>
      <c r="K40">
        <v>5</v>
      </c>
      <c r="L40">
        <v>4.5</v>
      </c>
      <c r="M40">
        <v>4.5</v>
      </c>
      <c r="N40">
        <v>3</v>
      </c>
      <c r="P40">
        <v>4</v>
      </c>
      <c r="Q40">
        <v>5</v>
      </c>
      <c r="R40">
        <v>2.5</v>
      </c>
      <c r="U40">
        <v>3.5</v>
      </c>
      <c r="V40">
        <v>5</v>
      </c>
      <c r="Y40">
        <v>4.5</v>
      </c>
      <c r="Z40">
        <v>3</v>
      </c>
    </row>
    <row r="41" spans="1:26">
      <c r="A41" t="s">
        <v>39</v>
      </c>
      <c r="B41">
        <v>4</v>
      </c>
      <c r="C41">
        <v>4.5</v>
      </c>
      <c r="D41">
        <v>5</v>
      </c>
      <c r="E41">
        <v>4</v>
      </c>
      <c r="F41">
        <v>3</v>
      </c>
      <c r="H41">
        <v>4.5</v>
      </c>
      <c r="I41">
        <v>4.5</v>
      </c>
      <c r="J41">
        <v>4</v>
      </c>
      <c r="K41">
        <v>5</v>
      </c>
      <c r="L41">
        <v>5</v>
      </c>
      <c r="M41">
        <v>4</v>
      </c>
      <c r="N41">
        <v>3</v>
      </c>
      <c r="O41">
        <v>5</v>
      </c>
      <c r="P41">
        <v>4</v>
      </c>
      <c r="Q41">
        <v>3.5</v>
      </c>
      <c r="T41">
        <v>4.5</v>
      </c>
      <c r="U41">
        <v>1</v>
      </c>
      <c r="V41">
        <v>4.5</v>
      </c>
      <c r="W41">
        <v>3</v>
      </c>
      <c r="X41">
        <v>5</v>
      </c>
      <c r="Y41">
        <v>3.5</v>
      </c>
      <c r="Z41">
        <v>4</v>
      </c>
    </row>
    <row r="42" spans="1:26">
      <c r="A42" t="s">
        <v>40</v>
      </c>
      <c r="C42">
        <v>2.5</v>
      </c>
      <c r="F42">
        <v>3.5</v>
      </c>
      <c r="I42">
        <v>1.5</v>
      </c>
      <c r="J42">
        <v>4</v>
      </c>
      <c r="K42">
        <v>2.5</v>
      </c>
      <c r="L42">
        <v>3</v>
      </c>
      <c r="N42">
        <v>4</v>
      </c>
      <c r="Q42">
        <v>4.5</v>
      </c>
      <c r="U42">
        <v>3</v>
      </c>
      <c r="V42">
        <v>4</v>
      </c>
      <c r="W42">
        <v>3</v>
      </c>
      <c r="Z42">
        <v>3</v>
      </c>
    </row>
    <row r="43" spans="1:26">
      <c r="A43" t="s">
        <v>41</v>
      </c>
      <c r="C43">
        <v>5</v>
      </c>
      <c r="E43">
        <v>3.5</v>
      </c>
      <c r="F43">
        <v>4.5</v>
      </c>
      <c r="G43">
        <v>4</v>
      </c>
      <c r="I43">
        <v>4.5</v>
      </c>
      <c r="J43">
        <v>4</v>
      </c>
      <c r="K43">
        <v>5</v>
      </c>
      <c r="L43">
        <v>3</v>
      </c>
      <c r="M43">
        <v>4.5</v>
      </c>
      <c r="N43">
        <v>3.5</v>
      </c>
      <c r="O43">
        <v>5</v>
      </c>
      <c r="P43">
        <v>4</v>
      </c>
      <c r="Q43">
        <v>3.5</v>
      </c>
      <c r="R43">
        <v>4.5</v>
      </c>
      <c r="T43">
        <v>5</v>
      </c>
      <c r="U43">
        <v>2</v>
      </c>
      <c r="V43">
        <v>4.5</v>
      </c>
      <c r="W43">
        <v>5</v>
      </c>
      <c r="Z43">
        <v>5</v>
      </c>
    </row>
    <row r="44" spans="1:26">
      <c r="A44" t="s">
        <v>42</v>
      </c>
      <c r="B44">
        <v>4</v>
      </c>
      <c r="C44">
        <v>3</v>
      </c>
      <c r="F44">
        <v>4</v>
      </c>
      <c r="G44">
        <v>3</v>
      </c>
      <c r="I44">
        <v>5</v>
      </c>
      <c r="J44">
        <v>3</v>
      </c>
      <c r="K44">
        <v>5</v>
      </c>
      <c r="L44">
        <v>4.5</v>
      </c>
      <c r="M44">
        <v>3</v>
      </c>
      <c r="N44">
        <v>4</v>
      </c>
      <c r="O44">
        <v>3.5</v>
      </c>
      <c r="P44">
        <v>3</v>
      </c>
      <c r="Q44">
        <v>2.5</v>
      </c>
      <c r="R44">
        <v>1</v>
      </c>
      <c r="S44">
        <v>3</v>
      </c>
      <c r="U44">
        <v>3.5</v>
      </c>
      <c r="X44">
        <v>3.5</v>
      </c>
      <c r="Z44">
        <v>1.5</v>
      </c>
    </row>
    <row r="45" spans="1:26">
      <c r="A45" t="s">
        <v>43</v>
      </c>
      <c r="B45">
        <v>2.5</v>
      </c>
      <c r="C45">
        <v>2</v>
      </c>
      <c r="F45">
        <v>4</v>
      </c>
      <c r="H45">
        <v>4.5</v>
      </c>
      <c r="I45">
        <v>4.5</v>
      </c>
      <c r="J45">
        <v>3</v>
      </c>
      <c r="K45">
        <v>4</v>
      </c>
      <c r="L45">
        <v>4.5</v>
      </c>
      <c r="M45">
        <v>3</v>
      </c>
      <c r="N45">
        <v>3.5</v>
      </c>
      <c r="P45">
        <v>2</v>
      </c>
      <c r="Q45">
        <v>3</v>
      </c>
      <c r="R45">
        <v>1</v>
      </c>
      <c r="S45">
        <v>3.5</v>
      </c>
      <c r="T45">
        <v>3.5</v>
      </c>
      <c r="U45">
        <v>3</v>
      </c>
      <c r="V45">
        <v>4.5</v>
      </c>
      <c r="W45">
        <v>2.5</v>
      </c>
      <c r="X45">
        <v>4</v>
      </c>
      <c r="Z45">
        <v>1.5</v>
      </c>
    </row>
    <row r="46" spans="1:26">
      <c r="A46" t="s">
        <v>44</v>
      </c>
      <c r="B46">
        <v>3.5</v>
      </c>
      <c r="C46">
        <v>5</v>
      </c>
      <c r="G46">
        <v>4.5</v>
      </c>
      <c r="H46">
        <v>5</v>
      </c>
      <c r="I46">
        <v>5</v>
      </c>
      <c r="J46">
        <v>4.5</v>
      </c>
      <c r="K46">
        <v>5</v>
      </c>
      <c r="M46">
        <v>4</v>
      </c>
      <c r="N46">
        <v>4</v>
      </c>
      <c r="P46">
        <v>4</v>
      </c>
      <c r="Q46">
        <v>4</v>
      </c>
      <c r="S46">
        <v>4</v>
      </c>
      <c r="T46">
        <v>3.5</v>
      </c>
      <c r="U46">
        <v>1.5</v>
      </c>
      <c r="V46">
        <v>5</v>
      </c>
      <c r="Z46">
        <v>3</v>
      </c>
    </row>
    <row r="47" spans="1:26">
      <c r="A47" t="s">
        <v>45</v>
      </c>
      <c r="G47">
        <v>2.5</v>
      </c>
      <c r="H47">
        <v>4</v>
      </c>
      <c r="I47">
        <v>5</v>
      </c>
      <c r="J47">
        <v>4.5</v>
      </c>
      <c r="K47">
        <v>4</v>
      </c>
      <c r="M47">
        <v>2</v>
      </c>
      <c r="Q47">
        <v>4.5</v>
      </c>
      <c r="S47">
        <v>4</v>
      </c>
      <c r="U47">
        <v>2.5</v>
      </c>
      <c r="Z47">
        <v>3</v>
      </c>
    </row>
    <row r="48" spans="1:26">
      <c r="A48" t="s">
        <v>46</v>
      </c>
      <c r="C48">
        <v>5</v>
      </c>
      <c r="D48">
        <v>5</v>
      </c>
      <c r="F48">
        <v>3.5</v>
      </c>
      <c r="G48">
        <v>4</v>
      </c>
      <c r="H48">
        <v>5</v>
      </c>
      <c r="I48">
        <v>1</v>
      </c>
      <c r="J48">
        <v>3.5</v>
      </c>
      <c r="M48">
        <v>3.5</v>
      </c>
      <c r="O48">
        <v>5</v>
      </c>
      <c r="R48">
        <v>3.5</v>
      </c>
      <c r="S48">
        <v>4</v>
      </c>
      <c r="T48">
        <v>4</v>
      </c>
      <c r="U48">
        <v>3.5</v>
      </c>
      <c r="Z48">
        <v>5</v>
      </c>
    </row>
    <row r="49" spans="1:26">
      <c r="A49" t="s">
        <v>47</v>
      </c>
      <c r="B49">
        <v>4</v>
      </c>
      <c r="C49">
        <v>4</v>
      </c>
      <c r="D49">
        <v>4.5</v>
      </c>
      <c r="F49">
        <v>2</v>
      </c>
      <c r="G49">
        <v>3.5</v>
      </c>
      <c r="H49">
        <v>3.5</v>
      </c>
      <c r="I49">
        <v>3</v>
      </c>
      <c r="J49">
        <v>4</v>
      </c>
      <c r="K49">
        <v>5</v>
      </c>
      <c r="L49">
        <v>3.5</v>
      </c>
      <c r="M49">
        <v>4.5</v>
      </c>
      <c r="N49">
        <v>4</v>
      </c>
      <c r="P49">
        <v>4</v>
      </c>
      <c r="Q49">
        <v>4.5</v>
      </c>
      <c r="S49">
        <v>3</v>
      </c>
      <c r="T49">
        <v>3.5</v>
      </c>
      <c r="U49">
        <v>3.5</v>
      </c>
      <c r="V49">
        <v>4.5</v>
      </c>
      <c r="W49">
        <v>3</v>
      </c>
      <c r="X49">
        <v>5</v>
      </c>
      <c r="Z49">
        <v>4</v>
      </c>
    </row>
    <row r="50" spans="1:26">
      <c r="A50" t="s">
        <v>48</v>
      </c>
      <c r="C50">
        <v>4.5</v>
      </c>
      <c r="F50">
        <v>3</v>
      </c>
      <c r="H50">
        <v>4.5</v>
      </c>
      <c r="I50">
        <v>1.5</v>
      </c>
      <c r="J50">
        <v>4</v>
      </c>
      <c r="K50">
        <v>5</v>
      </c>
      <c r="N50">
        <v>3.5</v>
      </c>
      <c r="O50">
        <v>5</v>
      </c>
      <c r="Q50">
        <v>4.5</v>
      </c>
      <c r="R50">
        <v>2</v>
      </c>
      <c r="S50">
        <v>3.5</v>
      </c>
      <c r="T50">
        <v>3.5</v>
      </c>
      <c r="U50">
        <v>3</v>
      </c>
      <c r="V50">
        <v>4.5</v>
      </c>
      <c r="Z50">
        <v>0.5</v>
      </c>
    </row>
    <row r="51" spans="1:26">
      <c r="A51" t="s">
        <v>49</v>
      </c>
      <c r="B51">
        <v>4</v>
      </c>
      <c r="C51">
        <v>4.5</v>
      </c>
      <c r="F51">
        <v>3</v>
      </c>
      <c r="G51">
        <v>2.5</v>
      </c>
      <c r="H51">
        <v>3.5</v>
      </c>
      <c r="J51">
        <v>3.5</v>
      </c>
      <c r="K51">
        <v>5</v>
      </c>
      <c r="M51">
        <v>4.5</v>
      </c>
      <c r="N51">
        <v>4</v>
      </c>
      <c r="O51">
        <v>4</v>
      </c>
      <c r="P51">
        <v>4</v>
      </c>
      <c r="Q51">
        <v>3</v>
      </c>
      <c r="R51">
        <v>1.5</v>
      </c>
      <c r="S51">
        <v>3</v>
      </c>
      <c r="T51">
        <v>3.5</v>
      </c>
      <c r="U51">
        <v>1.5</v>
      </c>
      <c r="V51">
        <v>3.5</v>
      </c>
      <c r="Y51">
        <v>2</v>
      </c>
      <c r="Z51">
        <v>3</v>
      </c>
    </row>
    <row r="52" spans="1:26">
      <c r="A52" t="s">
        <v>50</v>
      </c>
      <c r="B52">
        <v>4.5</v>
      </c>
      <c r="C52">
        <v>5</v>
      </c>
      <c r="D52">
        <v>5</v>
      </c>
      <c r="E52">
        <v>5</v>
      </c>
      <c r="F52">
        <v>5</v>
      </c>
      <c r="G52">
        <v>4</v>
      </c>
      <c r="H52">
        <v>5</v>
      </c>
      <c r="I52">
        <v>5</v>
      </c>
      <c r="J52">
        <v>3.5</v>
      </c>
      <c r="K52">
        <v>3.5</v>
      </c>
      <c r="L52">
        <v>4</v>
      </c>
      <c r="N52">
        <v>4</v>
      </c>
      <c r="O52">
        <v>4.5</v>
      </c>
      <c r="P52">
        <v>5</v>
      </c>
      <c r="Q52">
        <v>3.5</v>
      </c>
      <c r="R52">
        <v>5</v>
      </c>
      <c r="S52">
        <v>4</v>
      </c>
      <c r="T52">
        <v>4.5</v>
      </c>
      <c r="U52">
        <v>4.5</v>
      </c>
      <c r="V52">
        <v>4</v>
      </c>
      <c r="W52">
        <v>3</v>
      </c>
      <c r="X52">
        <v>5</v>
      </c>
      <c r="Y52">
        <v>4.5</v>
      </c>
      <c r="Z52">
        <v>4</v>
      </c>
    </row>
    <row r="53" spans="1:26">
      <c r="A53" t="s">
        <v>51</v>
      </c>
      <c r="B53">
        <v>4</v>
      </c>
      <c r="C53">
        <v>4</v>
      </c>
      <c r="D53">
        <v>4.5</v>
      </c>
      <c r="E53">
        <v>5</v>
      </c>
      <c r="F53">
        <v>2.5</v>
      </c>
      <c r="G53">
        <v>2.5</v>
      </c>
      <c r="H53">
        <v>5</v>
      </c>
      <c r="I53">
        <v>5</v>
      </c>
      <c r="J53">
        <v>4</v>
      </c>
      <c r="K53">
        <v>3</v>
      </c>
      <c r="L53">
        <v>4</v>
      </c>
      <c r="N53">
        <v>2.5</v>
      </c>
      <c r="O53">
        <v>3.5</v>
      </c>
      <c r="P53">
        <v>5</v>
      </c>
      <c r="Q53">
        <v>4</v>
      </c>
      <c r="R53">
        <v>3</v>
      </c>
      <c r="S53">
        <v>2</v>
      </c>
      <c r="T53">
        <v>3</v>
      </c>
      <c r="U53">
        <v>2.5</v>
      </c>
      <c r="V53">
        <v>5</v>
      </c>
      <c r="W53">
        <v>3</v>
      </c>
      <c r="X53">
        <v>4</v>
      </c>
      <c r="Y53">
        <v>1.5</v>
      </c>
      <c r="Z53">
        <v>3.5</v>
      </c>
    </row>
    <row r="54" spans="1:26">
      <c r="A54" t="s">
        <v>52</v>
      </c>
      <c r="B54">
        <v>3</v>
      </c>
      <c r="C54">
        <v>4.5</v>
      </c>
      <c r="D54">
        <v>5</v>
      </c>
      <c r="E54">
        <v>3</v>
      </c>
      <c r="F54">
        <v>4</v>
      </c>
      <c r="G54">
        <v>3</v>
      </c>
      <c r="H54">
        <v>4.5</v>
      </c>
      <c r="I54">
        <v>1.5</v>
      </c>
      <c r="J54">
        <v>3.5</v>
      </c>
      <c r="K54">
        <v>5</v>
      </c>
      <c r="L54">
        <v>3.5</v>
      </c>
      <c r="M54">
        <v>4</v>
      </c>
      <c r="N54">
        <v>2.5</v>
      </c>
      <c r="O54">
        <v>3</v>
      </c>
      <c r="P54">
        <v>2</v>
      </c>
      <c r="Q54">
        <v>3</v>
      </c>
      <c r="R54">
        <v>4.5</v>
      </c>
      <c r="S54">
        <v>4</v>
      </c>
      <c r="T54">
        <v>3.5</v>
      </c>
      <c r="U54">
        <v>2</v>
      </c>
      <c r="V54">
        <v>4.5</v>
      </c>
      <c r="X54">
        <v>4</v>
      </c>
      <c r="Y54">
        <v>4.5</v>
      </c>
      <c r="Z54">
        <v>2.5</v>
      </c>
    </row>
    <row r="55" spans="1:26">
      <c r="A55" t="s">
        <v>53</v>
      </c>
      <c r="C55">
        <v>4</v>
      </c>
      <c r="D55">
        <v>5</v>
      </c>
      <c r="G55">
        <v>4</v>
      </c>
      <c r="H55">
        <v>4.5</v>
      </c>
      <c r="I55">
        <v>2.5</v>
      </c>
      <c r="J55">
        <v>4.5</v>
      </c>
      <c r="K55">
        <v>5</v>
      </c>
      <c r="L55">
        <v>4</v>
      </c>
      <c r="N55">
        <v>4</v>
      </c>
      <c r="T55">
        <v>3.5</v>
      </c>
      <c r="U55">
        <v>4</v>
      </c>
      <c r="V55">
        <v>5</v>
      </c>
      <c r="Y55">
        <v>5</v>
      </c>
      <c r="Z55">
        <v>3</v>
      </c>
    </row>
    <row r="56" spans="1:26">
      <c r="A56" t="s">
        <v>54</v>
      </c>
      <c r="B56">
        <v>3.5</v>
      </c>
      <c r="C56">
        <v>4.5</v>
      </c>
      <c r="E56">
        <v>3</v>
      </c>
      <c r="F56">
        <v>4</v>
      </c>
      <c r="G56">
        <v>4</v>
      </c>
      <c r="I56">
        <v>5</v>
      </c>
      <c r="J56">
        <v>3.5</v>
      </c>
      <c r="K56">
        <v>5</v>
      </c>
      <c r="M56">
        <v>5</v>
      </c>
      <c r="N56">
        <v>4.5</v>
      </c>
      <c r="Q56">
        <v>4</v>
      </c>
      <c r="R56">
        <v>4</v>
      </c>
      <c r="T56">
        <v>4</v>
      </c>
      <c r="U56">
        <v>3</v>
      </c>
      <c r="V56">
        <v>3.5</v>
      </c>
    </row>
    <row r="57" spans="1:26">
      <c r="A57" t="s">
        <v>55</v>
      </c>
      <c r="C57">
        <v>4.5</v>
      </c>
      <c r="G57">
        <v>3</v>
      </c>
      <c r="I57">
        <v>3</v>
      </c>
      <c r="K57">
        <v>5</v>
      </c>
      <c r="O57">
        <v>5</v>
      </c>
      <c r="P57">
        <v>5</v>
      </c>
      <c r="R57">
        <v>3.5</v>
      </c>
      <c r="U57">
        <v>2.5</v>
      </c>
      <c r="V57">
        <v>4</v>
      </c>
      <c r="W57">
        <v>4</v>
      </c>
    </row>
    <row r="58" spans="1:26">
      <c r="A58" t="s">
        <v>56</v>
      </c>
      <c r="C58">
        <v>4</v>
      </c>
      <c r="G58">
        <v>2.5</v>
      </c>
      <c r="H58">
        <v>4.5</v>
      </c>
      <c r="I58">
        <v>3</v>
      </c>
      <c r="J58">
        <v>4</v>
      </c>
      <c r="K58">
        <v>2.5</v>
      </c>
      <c r="N58">
        <v>3</v>
      </c>
      <c r="Q58">
        <v>3.5</v>
      </c>
      <c r="S58">
        <v>4.5</v>
      </c>
      <c r="T58">
        <v>3.5</v>
      </c>
      <c r="U58">
        <v>0.5</v>
      </c>
    </row>
    <row r="59" spans="1:26">
      <c r="A59" t="s">
        <v>57</v>
      </c>
      <c r="C59">
        <v>4</v>
      </c>
      <c r="D59">
        <v>5</v>
      </c>
      <c r="E59">
        <v>4</v>
      </c>
      <c r="F59">
        <v>4</v>
      </c>
      <c r="G59">
        <v>3</v>
      </c>
      <c r="I59">
        <v>5</v>
      </c>
      <c r="J59">
        <v>3.5</v>
      </c>
      <c r="K59">
        <v>0.5</v>
      </c>
      <c r="L59">
        <v>4</v>
      </c>
      <c r="M59">
        <v>4.5</v>
      </c>
      <c r="N59">
        <v>5</v>
      </c>
      <c r="P59">
        <v>4</v>
      </c>
      <c r="Q59">
        <v>3</v>
      </c>
      <c r="S59">
        <v>3.5</v>
      </c>
      <c r="T59">
        <v>2</v>
      </c>
      <c r="U59">
        <v>0.5</v>
      </c>
      <c r="V59">
        <v>5</v>
      </c>
      <c r="W59">
        <v>3</v>
      </c>
    </row>
    <row r="60" spans="1:26">
      <c r="A60" t="s">
        <v>58</v>
      </c>
      <c r="B60">
        <v>3</v>
      </c>
      <c r="C60">
        <v>3.5</v>
      </c>
      <c r="D60">
        <v>5</v>
      </c>
      <c r="E60">
        <v>3</v>
      </c>
      <c r="F60">
        <v>4.5</v>
      </c>
      <c r="G60">
        <v>3.5</v>
      </c>
      <c r="I60">
        <v>5</v>
      </c>
      <c r="J60">
        <v>3</v>
      </c>
      <c r="K60">
        <v>0.5</v>
      </c>
      <c r="L60">
        <v>4.5</v>
      </c>
      <c r="M60">
        <v>4</v>
      </c>
      <c r="N60">
        <v>5</v>
      </c>
      <c r="O60">
        <v>4</v>
      </c>
      <c r="P60">
        <v>3</v>
      </c>
      <c r="Q60">
        <v>4</v>
      </c>
      <c r="R60">
        <v>0.5</v>
      </c>
      <c r="S60">
        <v>3</v>
      </c>
      <c r="T60">
        <v>2</v>
      </c>
      <c r="U60">
        <v>0.5</v>
      </c>
      <c r="V60">
        <v>2.5</v>
      </c>
    </row>
    <row r="61" spans="1:26">
      <c r="A61" t="s">
        <v>59</v>
      </c>
      <c r="C61">
        <v>4</v>
      </c>
      <c r="E61">
        <v>3</v>
      </c>
      <c r="F61">
        <v>5</v>
      </c>
      <c r="G61">
        <v>5</v>
      </c>
      <c r="H61">
        <v>4.5</v>
      </c>
      <c r="I61">
        <v>1</v>
      </c>
      <c r="J61">
        <v>4.5</v>
      </c>
      <c r="K61">
        <v>5</v>
      </c>
      <c r="L61">
        <v>3.5</v>
      </c>
      <c r="M61">
        <v>4</v>
      </c>
      <c r="N61">
        <v>4.5</v>
      </c>
      <c r="O61">
        <v>5</v>
      </c>
      <c r="P61">
        <v>5</v>
      </c>
      <c r="Q61">
        <v>4.5</v>
      </c>
      <c r="R61">
        <v>3</v>
      </c>
      <c r="S61">
        <v>3</v>
      </c>
      <c r="T61">
        <v>4.5</v>
      </c>
      <c r="U61">
        <v>4.5</v>
      </c>
      <c r="V61">
        <v>3.5</v>
      </c>
      <c r="W61">
        <v>5</v>
      </c>
      <c r="Y61">
        <v>4</v>
      </c>
      <c r="Z61">
        <v>3</v>
      </c>
    </row>
    <row r="62" spans="1:26">
      <c r="A62" t="s">
        <v>60</v>
      </c>
      <c r="C62">
        <v>4</v>
      </c>
      <c r="F62">
        <v>4</v>
      </c>
      <c r="G62">
        <v>4</v>
      </c>
      <c r="I62">
        <v>3</v>
      </c>
      <c r="J62">
        <v>4.5</v>
      </c>
      <c r="K62">
        <v>5</v>
      </c>
      <c r="M62">
        <v>3.5</v>
      </c>
      <c r="N62">
        <v>3</v>
      </c>
      <c r="P62">
        <v>4</v>
      </c>
      <c r="Q62">
        <v>3.5</v>
      </c>
      <c r="R62">
        <v>4</v>
      </c>
      <c r="S62">
        <v>4</v>
      </c>
      <c r="U62">
        <v>3</v>
      </c>
      <c r="Y62">
        <v>3</v>
      </c>
      <c r="Z62">
        <v>4.5</v>
      </c>
    </row>
    <row r="63" spans="1:26">
      <c r="A63" t="s">
        <v>61</v>
      </c>
      <c r="C63">
        <v>4</v>
      </c>
      <c r="D63">
        <v>5</v>
      </c>
      <c r="E63">
        <v>4</v>
      </c>
      <c r="F63">
        <v>5</v>
      </c>
      <c r="G63">
        <v>4</v>
      </c>
      <c r="H63">
        <v>4.5</v>
      </c>
      <c r="I63">
        <v>2</v>
      </c>
      <c r="J63">
        <v>3.5</v>
      </c>
      <c r="K63">
        <v>3.5</v>
      </c>
      <c r="L63">
        <v>3</v>
      </c>
      <c r="M63">
        <v>2.5</v>
      </c>
      <c r="N63">
        <v>3</v>
      </c>
      <c r="O63">
        <v>4.5</v>
      </c>
      <c r="P63">
        <v>3</v>
      </c>
      <c r="R63">
        <v>4.5</v>
      </c>
      <c r="U63">
        <v>4.5</v>
      </c>
      <c r="V63">
        <v>3.5</v>
      </c>
      <c r="W63">
        <v>2.5</v>
      </c>
      <c r="Y63">
        <v>3.5</v>
      </c>
      <c r="Z63">
        <v>3.5</v>
      </c>
    </row>
    <row r="64" spans="1:26">
      <c r="A64" t="s">
        <v>62</v>
      </c>
      <c r="C64">
        <v>3.5</v>
      </c>
      <c r="I64">
        <v>5</v>
      </c>
      <c r="J64">
        <v>4</v>
      </c>
      <c r="M64">
        <v>1.5</v>
      </c>
      <c r="N64">
        <v>2.5</v>
      </c>
      <c r="U64">
        <v>3</v>
      </c>
      <c r="V64">
        <v>5</v>
      </c>
    </row>
    <row r="65" spans="1:26">
      <c r="A65" t="s">
        <v>63</v>
      </c>
      <c r="C65">
        <v>5</v>
      </c>
      <c r="F65">
        <v>2.5</v>
      </c>
      <c r="G65">
        <v>4</v>
      </c>
      <c r="I65">
        <v>2</v>
      </c>
      <c r="J65">
        <v>3.5</v>
      </c>
      <c r="K65">
        <v>5</v>
      </c>
      <c r="M65">
        <v>3</v>
      </c>
      <c r="N65">
        <v>4</v>
      </c>
      <c r="Q65">
        <v>3.5</v>
      </c>
      <c r="S65">
        <v>2.5</v>
      </c>
      <c r="T65">
        <v>3.5</v>
      </c>
      <c r="U65">
        <v>2</v>
      </c>
      <c r="Y65">
        <v>1.5</v>
      </c>
      <c r="Z65">
        <v>2</v>
      </c>
    </row>
    <row r="66" spans="1:26">
      <c r="A66" t="s">
        <v>64</v>
      </c>
      <c r="C66">
        <v>5</v>
      </c>
      <c r="D66">
        <v>5</v>
      </c>
      <c r="E66">
        <v>4</v>
      </c>
      <c r="G66">
        <v>4.5</v>
      </c>
      <c r="I66">
        <v>1</v>
      </c>
      <c r="J66">
        <v>4.5</v>
      </c>
      <c r="K66">
        <v>5</v>
      </c>
      <c r="N66">
        <v>4</v>
      </c>
      <c r="P66">
        <v>3</v>
      </c>
      <c r="R66">
        <v>5</v>
      </c>
      <c r="U66">
        <v>4.5</v>
      </c>
      <c r="W66">
        <v>2</v>
      </c>
      <c r="X66">
        <v>5</v>
      </c>
      <c r="Y66">
        <v>4</v>
      </c>
      <c r="Z66">
        <v>4.5</v>
      </c>
    </row>
    <row r="67" spans="1:26">
      <c r="A67" t="s">
        <v>65</v>
      </c>
      <c r="C67">
        <v>4.5</v>
      </c>
      <c r="D67">
        <v>5</v>
      </c>
      <c r="E67">
        <v>3</v>
      </c>
      <c r="F67">
        <v>5</v>
      </c>
      <c r="G67">
        <v>4</v>
      </c>
      <c r="H67">
        <v>5</v>
      </c>
      <c r="I67">
        <v>5</v>
      </c>
      <c r="J67">
        <v>3.5</v>
      </c>
      <c r="K67">
        <v>1.5</v>
      </c>
      <c r="L67">
        <v>4.5</v>
      </c>
      <c r="M67">
        <v>3</v>
      </c>
      <c r="N67">
        <v>5</v>
      </c>
      <c r="O67">
        <v>3.5</v>
      </c>
      <c r="P67">
        <v>3</v>
      </c>
      <c r="Q67">
        <v>4.5</v>
      </c>
      <c r="R67">
        <v>2</v>
      </c>
      <c r="S67">
        <v>3.5</v>
      </c>
      <c r="T67">
        <v>3.5</v>
      </c>
      <c r="U67">
        <v>3</v>
      </c>
      <c r="V67">
        <v>3</v>
      </c>
      <c r="X67">
        <v>4</v>
      </c>
      <c r="Y67">
        <v>4</v>
      </c>
      <c r="Z67">
        <v>4</v>
      </c>
    </row>
    <row r="68" spans="1:26">
      <c r="A68" t="s">
        <v>66</v>
      </c>
      <c r="C68">
        <v>4</v>
      </c>
      <c r="D68">
        <v>5</v>
      </c>
      <c r="E68">
        <v>4</v>
      </c>
      <c r="F68">
        <v>3.5</v>
      </c>
      <c r="G68">
        <v>3.5</v>
      </c>
      <c r="H68">
        <v>5</v>
      </c>
      <c r="I68">
        <v>4.5</v>
      </c>
      <c r="J68">
        <v>3.5</v>
      </c>
      <c r="L68">
        <v>4.5</v>
      </c>
      <c r="M68">
        <v>3</v>
      </c>
      <c r="N68">
        <v>4</v>
      </c>
      <c r="P68">
        <v>3</v>
      </c>
      <c r="Q68">
        <v>4</v>
      </c>
      <c r="R68">
        <v>1.5</v>
      </c>
      <c r="S68">
        <v>1.5</v>
      </c>
      <c r="U68">
        <v>3</v>
      </c>
      <c r="X68">
        <v>3.5</v>
      </c>
      <c r="Z68">
        <v>3.5</v>
      </c>
    </row>
    <row r="69" spans="1:26">
      <c r="A69" t="s">
        <v>67</v>
      </c>
      <c r="C69">
        <v>5</v>
      </c>
      <c r="E69">
        <v>2.5</v>
      </c>
      <c r="F69">
        <v>3</v>
      </c>
      <c r="G69">
        <v>3</v>
      </c>
      <c r="I69">
        <v>1.5</v>
      </c>
      <c r="J69">
        <v>3.5</v>
      </c>
      <c r="K69">
        <v>3</v>
      </c>
      <c r="M69">
        <v>4</v>
      </c>
      <c r="N69">
        <v>3</v>
      </c>
      <c r="Q69">
        <v>3.5</v>
      </c>
      <c r="S69">
        <v>2.5</v>
      </c>
      <c r="T69">
        <v>3.5</v>
      </c>
      <c r="U69">
        <v>2</v>
      </c>
      <c r="V69">
        <v>5</v>
      </c>
      <c r="X69">
        <v>4</v>
      </c>
    </row>
    <row r="70" spans="1:26">
      <c r="A70" t="s">
        <v>68</v>
      </c>
      <c r="C70">
        <v>2.5</v>
      </c>
      <c r="F70">
        <v>3.5</v>
      </c>
      <c r="G70">
        <v>3</v>
      </c>
      <c r="H70">
        <v>4.5</v>
      </c>
      <c r="I70">
        <v>2</v>
      </c>
      <c r="J70">
        <v>3</v>
      </c>
      <c r="K70">
        <v>4</v>
      </c>
      <c r="M70">
        <v>2</v>
      </c>
      <c r="P70">
        <v>1</v>
      </c>
      <c r="Q70">
        <v>2.5</v>
      </c>
      <c r="R70">
        <v>2.5</v>
      </c>
      <c r="S70">
        <v>2.5</v>
      </c>
      <c r="T70">
        <v>4</v>
      </c>
      <c r="U70">
        <v>2.5</v>
      </c>
      <c r="V70">
        <v>4.5</v>
      </c>
      <c r="X70">
        <v>5</v>
      </c>
      <c r="Y70">
        <v>3.5</v>
      </c>
      <c r="Z70">
        <v>2.5</v>
      </c>
    </row>
    <row r="71" spans="1:26">
      <c r="A71" t="s">
        <v>69</v>
      </c>
      <c r="C71">
        <v>4</v>
      </c>
      <c r="F71">
        <v>3.5</v>
      </c>
      <c r="G71">
        <v>5</v>
      </c>
      <c r="H71">
        <v>4.5</v>
      </c>
      <c r="I71">
        <v>4.5</v>
      </c>
      <c r="J71">
        <v>4.5</v>
      </c>
      <c r="K71">
        <v>3.5</v>
      </c>
      <c r="L71">
        <v>5</v>
      </c>
      <c r="M71">
        <v>3.5</v>
      </c>
      <c r="N71">
        <v>5</v>
      </c>
      <c r="O71">
        <v>5</v>
      </c>
      <c r="P71">
        <v>2</v>
      </c>
      <c r="Q71">
        <v>4</v>
      </c>
      <c r="R71">
        <v>2</v>
      </c>
      <c r="U71">
        <v>3.5</v>
      </c>
      <c r="V71">
        <v>4</v>
      </c>
      <c r="W71">
        <v>5</v>
      </c>
      <c r="X71">
        <v>4</v>
      </c>
      <c r="Y71">
        <v>3</v>
      </c>
      <c r="Z71">
        <v>3.5</v>
      </c>
    </row>
    <row r="72" spans="1:26">
      <c r="A72" t="s">
        <v>70</v>
      </c>
      <c r="B72">
        <v>4</v>
      </c>
      <c r="C72">
        <v>5</v>
      </c>
      <c r="D72">
        <v>5</v>
      </c>
      <c r="F72">
        <v>3</v>
      </c>
      <c r="G72">
        <v>4</v>
      </c>
      <c r="H72">
        <v>3.5</v>
      </c>
      <c r="I72">
        <v>5</v>
      </c>
      <c r="J72">
        <v>4.5</v>
      </c>
      <c r="K72">
        <v>4</v>
      </c>
      <c r="L72">
        <v>4</v>
      </c>
      <c r="O72">
        <v>4.5</v>
      </c>
      <c r="Q72">
        <v>4.5</v>
      </c>
      <c r="R72">
        <v>5</v>
      </c>
      <c r="S72">
        <v>4</v>
      </c>
      <c r="T72">
        <v>3.5</v>
      </c>
      <c r="U72">
        <v>3.5</v>
      </c>
      <c r="W72">
        <v>3</v>
      </c>
      <c r="Z72">
        <v>3</v>
      </c>
    </row>
    <row r="73" spans="1:26">
      <c r="A73" t="s">
        <v>71</v>
      </c>
      <c r="B73">
        <v>4.5</v>
      </c>
      <c r="C73">
        <v>4</v>
      </c>
      <c r="D73">
        <v>4</v>
      </c>
      <c r="H73">
        <v>4.5</v>
      </c>
      <c r="I73">
        <v>4.5</v>
      </c>
      <c r="J73">
        <v>3.5</v>
      </c>
      <c r="K73">
        <v>3.5</v>
      </c>
      <c r="L73">
        <v>3.5</v>
      </c>
      <c r="P73">
        <v>4</v>
      </c>
      <c r="Q73">
        <v>2.5</v>
      </c>
      <c r="R73">
        <v>2</v>
      </c>
      <c r="S73">
        <v>4</v>
      </c>
      <c r="T73">
        <v>4</v>
      </c>
      <c r="U73">
        <v>2.5</v>
      </c>
      <c r="V73">
        <v>4</v>
      </c>
      <c r="X73">
        <v>4</v>
      </c>
      <c r="Y73">
        <v>2</v>
      </c>
      <c r="Z73">
        <v>4</v>
      </c>
    </row>
    <row r="74" spans="1:26">
      <c r="A74" t="s">
        <v>72</v>
      </c>
      <c r="B74">
        <v>4</v>
      </c>
      <c r="C74">
        <v>3.5</v>
      </c>
      <c r="D74">
        <v>4</v>
      </c>
      <c r="H74">
        <v>4</v>
      </c>
      <c r="I74">
        <v>4.5</v>
      </c>
      <c r="J74">
        <v>3</v>
      </c>
      <c r="K74">
        <v>5</v>
      </c>
      <c r="L74">
        <v>4.5</v>
      </c>
      <c r="N74">
        <v>3.5</v>
      </c>
      <c r="P74">
        <v>4</v>
      </c>
      <c r="Q74">
        <v>3</v>
      </c>
      <c r="S74">
        <v>3</v>
      </c>
      <c r="T74">
        <v>3.5</v>
      </c>
      <c r="U74">
        <v>2</v>
      </c>
      <c r="V74">
        <v>4</v>
      </c>
      <c r="X74">
        <v>4</v>
      </c>
      <c r="Y74">
        <v>2.5</v>
      </c>
      <c r="Z74">
        <v>3.5</v>
      </c>
    </row>
    <row r="75" spans="1:26">
      <c r="A75" t="s">
        <v>73</v>
      </c>
      <c r="C75">
        <v>5</v>
      </c>
      <c r="E75">
        <v>3.5</v>
      </c>
      <c r="F75">
        <v>3</v>
      </c>
      <c r="G75">
        <v>4</v>
      </c>
      <c r="I75">
        <v>5</v>
      </c>
      <c r="J75">
        <v>4</v>
      </c>
      <c r="K75">
        <v>5</v>
      </c>
      <c r="L75">
        <v>3.5</v>
      </c>
      <c r="M75">
        <v>5</v>
      </c>
      <c r="N75">
        <v>5</v>
      </c>
      <c r="P75">
        <v>4</v>
      </c>
      <c r="R75">
        <v>5</v>
      </c>
      <c r="U75">
        <v>2</v>
      </c>
      <c r="V75">
        <v>5</v>
      </c>
      <c r="W75">
        <v>4.5</v>
      </c>
      <c r="X75">
        <v>4</v>
      </c>
    </row>
    <row r="76" spans="1:26">
      <c r="A76" t="s">
        <v>74</v>
      </c>
      <c r="F76">
        <v>5</v>
      </c>
      <c r="I76">
        <v>2</v>
      </c>
      <c r="J76">
        <v>3</v>
      </c>
      <c r="K76">
        <v>3</v>
      </c>
      <c r="L76">
        <v>4</v>
      </c>
      <c r="N76">
        <v>4</v>
      </c>
      <c r="P76">
        <v>4</v>
      </c>
      <c r="Q76">
        <v>3.5</v>
      </c>
      <c r="R76">
        <v>5</v>
      </c>
      <c r="S76">
        <v>5</v>
      </c>
      <c r="T76">
        <v>4</v>
      </c>
      <c r="U76">
        <v>3.5</v>
      </c>
      <c r="V76">
        <v>5</v>
      </c>
      <c r="W76">
        <v>2</v>
      </c>
      <c r="Z76">
        <v>3.5</v>
      </c>
    </row>
    <row r="77" spans="1:26">
      <c r="A77" t="s">
        <v>75</v>
      </c>
      <c r="C77">
        <v>2</v>
      </c>
      <c r="F77">
        <v>3.5</v>
      </c>
      <c r="G77">
        <v>3.5</v>
      </c>
      <c r="H77">
        <v>5</v>
      </c>
      <c r="I77">
        <v>1</v>
      </c>
      <c r="J77">
        <v>3</v>
      </c>
      <c r="K77">
        <v>5</v>
      </c>
      <c r="M77">
        <v>4</v>
      </c>
      <c r="N77">
        <v>4</v>
      </c>
      <c r="Q77">
        <v>3</v>
      </c>
      <c r="T77">
        <v>4</v>
      </c>
      <c r="U77">
        <v>2</v>
      </c>
      <c r="Z77">
        <v>2</v>
      </c>
    </row>
    <row r="78" spans="1:26">
      <c r="A78" t="s">
        <v>76</v>
      </c>
      <c r="C78">
        <v>3</v>
      </c>
      <c r="F78">
        <v>2</v>
      </c>
      <c r="H78">
        <v>4</v>
      </c>
      <c r="I78">
        <v>4.5</v>
      </c>
      <c r="J78">
        <v>2.5</v>
      </c>
      <c r="K78">
        <v>3</v>
      </c>
      <c r="L78">
        <v>4</v>
      </c>
      <c r="N78">
        <v>3.5</v>
      </c>
      <c r="Q78">
        <v>3</v>
      </c>
      <c r="S78">
        <v>4.5</v>
      </c>
      <c r="T78">
        <v>3.5</v>
      </c>
      <c r="U78">
        <v>2</v>
      </c>
      <c r="V78">
        <v>4.5</v>
      </c>
      <c r="Z78">
        <v>3</v>
      </c>
    </row>
    <row r="79" spans="1:26">
      <c r="A79" t="s">
        <v>77</v>
      </c>
      <c r="C79">
        <v>4.5</v>
      </c>
      <c r="D79">
        <v>5</v>
      </c>
      <c r="E79">
        <v>4</v>
      </c>
      <c r="F79">
        <v>4.5</v>
      </c>
      <c r="G79">
        <v>4</v>
      </c>
      <c r="I79">
        <v>5</v>
      </c>
      <c r="J79">
        <v>4</v>
      </c>
      <c r="K79">
        <v>5</v>
      </c>
      <c r="M79">
        <v>4</v>
      </c>
      <c r="O79">
        <v>4</v>
      </c>
      <c r="P79">
        <v>3</v>
      </c>
      <c r="Q79">
        <v>3.5</v>
      </c>
      <c r="R79">
        <v>1</v>
      </c>
      <c r="S79">
        <v>5</v>
      </c>
      <c r="T79">
        <v>4.5</v>
      </c>
      <c r="U79">
        <v>4.5</v>
      </c>
      <c r="V79">
        <v>4.5</v>
      </c>
    </row>
    <row r="80" spans="1:26">
      <c r="A80" t="s">
        <v>78</v>
      </c>
      <c r="C80">
        <v>4.5</v>
      </c>
      <c r="D80">
        <v>5</v>
      </c>
      <c r="E80">
        <v>4.5</v>
      </c>
      <c r="F80">
        <v>4</v>
      </c>
      <c r="G80">
        <v>3</v>
      </c>
      <c r="I80">
        <v>4.5</v>
      </c>
      <c r="J80">
        <v>4</v>
      </c>
      <c r="K80">
        <v>5</v>
      </c>
      <c r="M80">
        <v>4</v>
      </c>
      <c r="O80">
        <v>4</v>
      </c>
      <c r="P80">
        <v>3</v>
      </c>
      <c r="Q80">
        <v>3</v>
      </c>
      <c r="S80">
        <v>3.5</v>
      </c>
      <c r="T80">
        <v>4.5</v>
      </c>
      <c r="U80">
        <v>4</v>
      </c>
      <c r="V80">
        <v>2.5</v>
      </c>
    </row>
    <row r="81" spans="1:26">
      <c r="A81" t="s">
        <v>79</v>
      </c>
      <c r="B81">
        <v>3</v>
      </c>
      <c r="C81">
        <v>2.5</v>
      </c>
      <c r="D81">
        <v>5</v>
      </c>
      <c r="E81">
        <v>4</v>
      </c>
      <c r="F81">
        <v>3.5</v>
      </c>
      <c r="I81">
        <v>4.5</v>
      </c>
      <c r="J81">
        <v>3.5</v>
      </c>
      <c r="K81">
        <v>5</v>
      </c>
      <c r="M81">
        <v>5</v>
      </c>
      <c r="O81">
        <v>3</v>
      </c>
      <c r="P81">
        <v>3</v>
      </c>
      <c r="Q81">
        <v>4</v>
      </c>
      <c r="S81">
        <v>1.5</v>
      </c>
      <c r="T81">
        <v>3</v>
      </c>
      <c r="U81">
        <v>3</v>
      </c>
    </row>
    <row r="82" spans="1:26">
      <c r="A82" t="s">
        <v>80</v>
      </c>
      <c r="C82">
        <v>1</v>
      </c>
      <c r="I82">
        <v>5</v>
      </c>
      <c r="J82">
        <v>4</v>
      </c>
      <c r="K82">
        <v>3.5</v>
      </c>
      <c r="N82">
        <v>3</v>
      </c>
      <c r="P82">
        <v>3</v>
      </c>
      <c r="Q82">
        <v>3.5</v>
      </c>
      <c r="U82">
        <v>3</v>
      </c>
      <c r="V82">
        <v>4</v>
      </c>
      <c r="Y82">
        <v>4.5</v>
      </c>
    </row>
    <row r="83" spans="1:26">
      <c r="A83" t="s">
        <v>81</v>
      </c>
      <c r="G83">
        <v>4</v>
      </c>
      <c r="H83">
        <v>4.5</v>
      </c>
      <c r="I83">
        <v>0.5</v>
      </c>
      <c r="J83">
        <v>3</v>
      </c>
      <c r="K83">
        <v>1</v>
      </c>
      <c r="N83">
        <v>4.5</v>
      </c>
      <c r="P83">
        <v>3</v>
      </c>
      <c r="Q83">
        <v>4</v>
      </c>
      <c r="S83">
        <v>2.5</v>
      </c>
      <c r="U83">
        <v>0.5</v>
      </c>
      <c r="V83">
        <v>5</v>
      </c>
      <c r="W83">
        <v>3</v>
      </c>
      <c r="Z83">
        <v>3</v>
      </c>
    </row>
    <row r="84" spans="1:26">
      <c r="A84" t="s">
        <v>82</v>
      </c>
      <c r="I84">
        <v>1.5</v>
      </c>
      <c r="J84">
        <v>3.5</v>
      </c>
      <c r="P84">
        <v>5</v>
      </c>
      <c r="Q84">
        <v>3</v>
      </c>
      <c r="S84">
        <v>4</v>
      </c>
      <c r="U84">
        <v>3</v>
      </c>
      <c r="Y84">
        <v>3</v>
      </c>
      <c r="Z84">
        <v>2.5</v>
      </c>
    </row>
    <row r="85" spans="1:26">
      <c r="A85" t="s">
        <v>83</v>
      </c>
      <c r="C85">
        <v>4.5</v>
      </c>
      <c r="F85">
        <v>3.5</v>
      </c>
      <c r="H85">
        <v>5</v>
      </c>
      <c r="I85">
        <v>2</v>
      </c>
      <c r="J85">
        <v>4</v>
      </c>
      <c r="L85">
        <v>4</v>
      </c>
      <c r="N85">
        <v>4</v>
      </c>
      <c r="O85">
        <v>4</v>
      </c>
      <c r="P85">
        <v>5</v>
      </c>
      <c r="Q85">
        <v>4</v>
      </c>
      <c r="R85">
        <v>0.5</v>
      </c>
      <c r="S85">
        <v>3.5</v>
      </c>
      <c r="T85">
        <v>4</v>
      </c>
      <c r="U85">
        <v>4</v>
      </c>
      <c r="V85">
        <v>2.5</v>
      </c>
      <c r="W85">
        <v>4</v>
      </c>
      <c r="Z85">
        <v>4</v>
      </c>
    </row>
    <row r="86" spans="1:26">
      <c r="A86" t="s">
        <v>84</v>
      </c>
      <c r="C86">
        <v>4</v>
      </c>
      <c r="F86">
        <v>4</v>
      </c>
      <c r="H86">
        <v>5</v>
      </c>
      <c r="I86">
        <v>5</v>
      </c>
      <c r="J86">
        <v>3.5</v>
      </c>
      <c r="L86">
        <v>3.5</v>
      </c>
      <c r="N86">
        <v>4</v>
      </c>
      <c r="P86">
        <v>5</v>
      </c>
      <c r="Q86">
        <v>3.5</v>
      </c>
      <c r="R86">
        <v>0.5</v>
      </c>
      <c r="S86">
        <v>3.5</v>
      </c>
      <c r="T86">
        <v>4</v>
      </c>
      <c r="U86">
        <v>3</v>
      </c>
      <c r="V86">
        <v>4</v>
      </c>
      <c r="W86">
        <v>4</v>
      </c>
      <c r="Z86">
        <v>4.5</v>
      </c>
    </row>
    <row r="87" spans="1:26">
      <c r="A87" t="s">
        <v>85</v>
      </c>
      <c r="C87">
        <v>3</v>
      </c>
      <c r="D87">
        <v>4</v>
      </c>
      <c r="F87">
        <v>2.5</v>
      </c>
      <c r="G87">
        <v>3.5</v>
      </c>
      <c r="H87">
        <v>5</v>
      </c>
      <c r="I87">
        <v>1</v>
      </c>
      <c r="J87">
        <v>3.5</v>
      </c>
      <c r="K87">
        <v>5</v>
      </c>
      <c r="M87">
        <v>2.5</v>
      </c>
      <c r="N87">
        <v>4</v>
      </c>
      <c r="P87">
        <v>1</v>
      </c>
      <c r="R87">
        <v>1</v>
      </c>
      <c r="S87">
        <v>1</v>
      </c>
      <c r="U87">
        <v>0.5</v>
      </c>
      <c r="X87">
        <v>3</v>
      </c>
      <c r="Z87">
        <v>1</v>
      </c>
    </row>
    <row r="88" spans="1:26">
      <c r="A88" t="s">
        <v>86</v>
      </c>
      <c r="C88">
        <v>1.5</v>
      </c>
      <c r="F88">
        <v>3</v>
      </c>
      <c r="I88">
        <v>1</v>
      </c>
      <c r="J88">
        <v>2.5</v>
      </c>
      <c r="K88">
        <v>5</v>
      </c>
      <c r="L88">
        <v>3</v>
      </c>
      <c r="M88">
        <v>5</v>
      </c>
      <c r="N88">
        <v>4</v>
      </c>
      <c r="Q88">
        <v>2</v>
      </c>
      <c r="S88">
        <v>1</v>
      </c>
      <c r="T88">
        <v>3.5</v>
      </c>
      <c r="U88">
        <v>1</v>
      </c>
      <c r="V88">
        <v>4</v>
      </c>
      <c r="Z88">
        <v>2.5</v>
      </c>
    </row>
    <row r="89" spans="1:26">
      <c r="A89" t="s">
        <v>87</v>
      </c>
      <c r="C89">
        <v>4</v>
      </c>
      <c r="H89">
        <v>4</v>
      </c>
      <c r="I89">
        <v>1</v>
      </c>
      <c r="J89">
        <v>3.5</v>
      </c>
      <c r="K89">
        <v>3.5</v>
      </c>
      <c r="M89">
        <v>4</v>
      </c>
      <c r="N89">
        <v>3</v>
      </c>
      <c r="S89">
        <v>4</v>
      </c>
      <c r="U89">
        <v>2.5</v>
      </c>
      <c r="V89">
        <v>3</v>
      </c>
      <c r="Y89">
        <v>2</v>
      </c>
      <c r="Z89">
        <v>4</v>
      </c>
    </row>
    <row r="90" spans="1:26">
      <c r="A90" t="s">
        <v>88</v>
      </c>
      <c r="C90">
        <v>1</v>
      </c>
      <c r="H90">
        <v>4</v>
      </c>
      <c r="I90">
        <v>2.5</v>
      </c>
      <c r="J90">
        <v>3</v>
      </c>
      <c r="P90">
        <v>3</v>
      </c>
      <c r="Q90">
        <v>3</v>
      </c>
      <c r="R90">
        <v>3</v>
      </c>
      <c r="T90">
        <v>3.5</v>
      </c>
      <c r="U90">
        <v>2.5</v>
      </c>
      <c r="W90">
        <v>2.5</v>
      </c>
      <c r="Z90">
        <v>3</v>
      </c>
    </row>
    <row r="91" spans="1:26">
      <c r="A91" t="s">
        <v>89</v>
      </c>
      <c r="C91">
        <v>4</v>
      </c>
      <c r="I91">
        <v>2.5</v>
      </c>
      <c r="J91">
        <v>4.5</v>
      </c>
      <c r="L91">
        <v>5</v>
      </c>
      <c r="M91">
        <v>4</v>
      </c>
      <c r="N91">
        <v>4</v>
      </c>
      <c r="O91">
        <v>5</v>
      </c>
      <c r="P91">
        <v>3</v>
      </c>
      <c r="Q91">
        <v>3.5</v>
      </c>
      <c r="U91">
        <v>2.5</v>
      </c>
      <c r="W91">
        <v>4</v>
      </c>
      <c r="Z91">
        <v>4</v>
      </c>
    </row>
    <row r="92" spans="1:26">
      <c r="A92" t="s">
        <v>90</v>
      </c>
      <c r="C92">
        <v>1</v>
      </c>
      <c r="F92">
        <v>1</v>
      </c>
      <c r="G92">
        <v>4</v>
      </c>
      <c r="H92">
        <v>4.5</v>
      </c>
      <c r="I92">
        <v>2</v>
      </c>
      <c r="J92">
        <v>4</v>
      </c>
      <c r="K92">
        <v>5</v>
      </c>
      <c r="M92">
        <v>4</v>
      </c>
      <c r="Q92">
        <v>1.5</v>
      </c>
      <c r="R92">
        <v>0.5</v>
      </c>
      <c r="T92">
        <v>4</v>
      </c>
      <c r="U92">
        <v>0.5</v>
      </c>
      <c r="V92">
        <v>4</v>
      </c>
      <c r="Z92">
        <v>0.5</v>
      </c>
    </row>
    <row r="93" spans="1:26">
      <c r="A93" t="s">
        <v>91</v>
      </c>
      <c r="B93">
        <v>4</v>
      </c>
      <c r="C93">
        <v>5</v>
      </c>
      <c r="D93">
        <v>5</v>
      </c>
      <c r="E93">
        <v>3.5</v>
      </c>
      <c r="F93">
        <v>4</v>
      </c>
      <c r="G93">
        <v>4</v>
      </c>
      <c r="I93">
        <v>5</v>
      </c>
      <c r="J93">
        <v>4.5</v>
      </c>
      <c r="K93">
        <v>4</v>
      </c>
      <c r="L93">
        <v>4.5</v>
      </c>
      <c r="M93">
        <v>4.5</v>
      </c>
      <c r="N93">
        <v>4</v>
      </c>
      <c r="P93">
        <v>3</v>
      </c>
      <c r="Q93">
        <v>5</v>
      </c>
      <c r="R93">
        <v>4</v>
      </c>
      <c r="S93">
        <v>4</v>
      </c>
      <c r="U93">
        <v>0.5</v>
      </c>
      <c r="V93">
        <v>3</v>
      </c>
      <c r="W93">
        <v>3</v>
      </c>
      <c r="X93">
        <v>4.5</v>
      </c>
    </row>
    <row r="94" spans="1:26">
      <c r="A94" t="s">
        <v>92</v>
      </c>
      <c r="I94">
        <v>2.5</v>
      </c>
      <c r="J94">
        <v>3.5</v>
      </c>
      <c r="K94">
        <v>3.5</v>
      </c>
      <c r="N94">
        <v>3.5</v>
      </c>
      <c r="S94">
        <v>3</v>
      </c>
      <c r="U94">
        <v>0.5</v>
      </c>
    </row>
    <row r="95" spans="1:26">
      <c r="A95" t="s">
        <v>93</v>
      </c>
      <c r="I95">
        <v>3.5</v>
      </c>
      <c r="J95">
        <v>3.5</v>
      </c>
      <c r="N95">
        <v>2.5</v>
      </c>
      <c r="U95">
        <v>3</v>
      </c>
      <c r="V95">
        <v>3</v>
      </c>
    </row>
    <row r="96" spans="1:26">
      <c r="A96" t="s">
        <v>94</v>
      </c>
      <c r="B96">
        <v>5</v>
      </c>
      <c r="G96">
        <v>3.5</v>
      </c>
      <c r="H96">
        <v>4</v>
      </c>
      <c r="I96">
        <v>5</v>
      </c>
      <c r="J96">
        <v>2.5</v>
      </c>
      <c r="K96">
        <v>3</v>
      </c>
      <c r="L96">
        <v>4.5</v>
      </c>
      <c r="N96">
        <v>3.5</v>
      </c>
      <c r="P96">
        <v>2</v>
      </c>
      <c r="Q96">
        <v>3</v>
      </c>
      <c r="S96">
        <v>3.5</v>
      </c>
      <c r="U96">
        <v>2.5</v>
      </c>
      <c r="V96">
        <v>5</v>
      </c>
      <c r="Z96">
        <v>4</v>
      </c>
    </row>
    <row r="97" spans="1:26">
      <c r="A97" t="s">
        <v>95</v>
      </c>
      <c r="B97">
        <v>3.5</v>
      </c>
      <c r="C97">
        <v>5</v>
      </c>
      <c r="D97">
        <v>3.5</v>
      </c>
      <c r="F97">
        <v>3</v>
      </c>
      <c r="G97">
        <v>3.5</v>
      </c>
      <c r="H97">
        <v>4.5</v>
      </c>
      <c r="I97">
        <v>5</v>
      </c>
      <c r="J97">
        <v>3.5</v>
      </c>
      <c r="K97">
        <v>4</v>
      </c>
      <c r="M97">
        <v>4.5</v>
      </c>
      <c r="N97">
        <v>4</v>
      </c>
      <c r="Q97">
        <v>3.5</v>
      </c>
      <c r="R97">
        <v>0.5</v>
      </c>
      <c r="S97">
        <v>5</v>
      </c>
      <c r="T97">
        <v>3.5</v>
      </c>
      <c r="U97">
        <v>3</v>
      </c>
      <c r="X97">
        <v>4.5</v>
      </c>
      <c r="Z97">
        <v>3.5</v>
      </c>
    </row>
    <row r="98" spans="1:26">
      <c r="A98" t="s">
        <v>96</v>
      </c>
      <c r="B98">
        <v>3</v>
      </c>
      <c r="C98">
        <v>5</v>
      </c>
      <c r="F98">
        <v>4</v>
      </c>
      <c r="G98">
        <v>3.5</v>
      </c>
      <c r="I98">
        <v>2</v>
      </c>
      <c r="J98">
        <v>4</v>
      </c>
      <c r="K98">
        <v>3</v>
      </c>
      <c r="M98">
        <v>4</v>
      </c>
      <c r="N98">
        <v>3</v>
      </c>
      <c r="Q98">
        <v>4</v>
      </c>
      <c r="S98">
        <v>4</v>
      </c>
      <c r="T98">
        <v>2</v>
      </c>
      <c r="U98">
        <v>2.5</v>
      </c>
      <c r="X98">
        <v>4</v>
      </c>
    </row>
    <row r="99" spans="1:26">
      <c r="A99" t="s">
        <v>97</v>
      </c>
      <c r="C99">
        <v>4.5</v>
      </c>
      <c r="F99">
        <v>4</v>
      </c>
      <c r="H99">
        <v>4.5</v>
      </c>
      <c r="I99">
        <v>5</v>
      </c>
      <c r="J99">
        <v>4</v>
      </c>
      <c r="K99">
        <v>5</v>
      </c>
      <c r="M99">
        <v>4</v>
      </c>
      <c r="N99">
        <v>3.5</v>
      </c>
      <c r="P99">
        <v>4</v>
      </c>
      <c r="Q99">
        <v>3.5</v>
      </c>
      <c r="S99">
        <v>3</v>
      </c>
      <c r="T99">
        <v>4</v>
      </c>
      <c r="U99">
        <v>3.5</v>
      </c>
      <c r="Y99">
        <v>3</v>
      </c>
      <c r="Z99">
        <v>4</v>
      </c>
    </row>
    <row r="100" spans="1:26">
      <c r="A100" t="s">
        <v>98</v>
      </c>
      <c r="B100">
        <v>3.5</v>
      </c>
      <c r="C100">
        <v>4</v>
      </c>
      <c r="F100">
        <v>3.5</v>
      </c>
      <c r="H100">
        <v>4.5</v>
      </c>
      <c r="I100">
        <v>4.5</v>
      </c>
      <c r="J100">
        <v>4</v>
      </c>
      <c r="K100">
        <v>5</v>
      </c>
      <c r="M100">
        <v>4.5</v>
      </c>
      <c r="N100">
        <v>3.5</v>
      </c>
      <c r="P100">
        <v>4</v>
      </c>
      <c r="Q100">
        <v>3.5</v>
      </c>
      <c r="S100">
        <v>2</v>
      </c>
      <c r="U100">
        <v>3</v>
      </c>
      <c r="V100">
        <v>4</v>
      </c>
      <c r="X100">
        <v>3.5</v>
      </c>
      <c r="Z100">
        <v>4</v>
      </c>
    </row>
    <row r="101" spans="1:26">
      <c r="A101" t="s">
        <v>99</v>
      </c>
      <c r="F101">
        <v>3</v>
      </c>
      <c r="G101">
        <v>3.5</v>
      </c>
      <c r="H101">
        <v>4</v>
      </c>
      <c r="I101">
        <v>1.5</v>
      </c>
      <c r="J101">
        <v>3</v>
      </c>
      <c r="K101">
        <v>2</v>
      </c>
      <c r="N101">
        <v>4</v>
      </c>
      <c r="S101">
        <v>4</v>
      </c>
      <c r="U101">
        <v>1.5</v>
      </c>
      <c r="V1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6"/>
  <sheetViews>
    <sheetView workbookViewId="0">
      <selection activeCell="K11" sqref="K11"/>
    </sheetView>
  </sheetViews>
  <sheetFormatPr baseColWidth="10" defaultColWidth="8.83203125" defaultRowHeight="15"/>
  <sheetData>
    <row r="1" spans="1:10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>
      <c r="A2">
        <v>1648</v>
      </c>
      <c r="F2">
        <v>4</v>
      </c>
      <c r="G2">
        <v>3</v>
      </c>
      <c r="M2">
        <v>4.5</v>
      </c>
      <c r="U2">
        <v>2.5</v>
      </c>
      <c r="W2">
        <v>5</v>
      </c>
      <c r="X2">
        <v>4</v>
      </c>
      <c r="Y2">
        <v>3</v>
      </c>
      <c r="AF2">
        <v>5</v>
      </c>
      <c r="AJ2">
        <v>3.5</v>
      </c>
      <c r="AK2">
        <v>4.5</v>
      </c>
      <c r="AL2">
        <v>3</v>
      </c>
      <c r="AM2">
        <v>1.5</v>
      </c>
      <c r="AN2">
        <v>2.5</v>
      </c>
      <c r="AO2">
        <v>4</v>
      </c>
      <c r="AR2">
        <v>4</v>
      </c>
      <c r="AS2">
        <v>2.5</v>
      </c>
      <c r="AT2">
        <v>3.5</v>
      </c>
      <c r="AW2">
        <v>4</v>
      </c>
      <c r="AY2">
        <v>4</v>
      </c>
      <c r="AZ2">
        <v>4.5</v>
      </c>
      <c r="BA2">
        <v>4</v>
      </c>
      <c r="BB2">
        <v>3</v>
      </c>
      <c r="BD2">
        <v>3.5</v>
      </c>
      <c r="BH2">
        <v>3</v>
      </c>
      <c r="BT2">
        <v>4</v>
      </c>
      <c r="BU2">
        <v>4.5</v>
      </c>
      <c r="BV2">
        <v>4</v>
      </c>
      <c r="CC2">
        <v>3</v>
      </c>
      <c r="CO2">
        <v>4</v>
      </c>
      <c r="CR2">
        <v>5</v>
      </c>
      <c r="CS2">
        <v>3.5</v>
      </c>
      <c r="CT2">
        <v>3</v>
      </c>
      <c r="CV2">
        <v>3.5</v>
      </c>
    </row>
    <row r="3" spans="1:101">
      <c r="A3">
        <v>5136</v>
      </c>
      <c r="B3">
        <v>4.5</v>
      </c>
      <c r="C3">
        <v>5</v>
      </c>
      <c r="D3">
        <v>5</v>
      </c>
      <c r="E3">
        <v>4</v>
      </c>
      <c r="F3">
        <v>5</v>
      </c>
      <c r="G3">
        <v>5</v>
      </c>
      <c r="H3">
        <v>5</v>
      </c>
      <c r="I3">
        <v>3</v>
      </c>
      <c r="K3">
        <v>5</v>
      </c>
      <c r="L3">
        <v>3.5</v>
      </c>
      <c r="M3">
        <v>5</v>
      </c>
      <c r="O3">
        <v>3.5</v>
      </c>
      <c r="P3">
        <v>5</v>
      </c>
      <c r="Q3">
        <v>5</v>
      </c>
      <c r="R3">
        <v>5</v>
      </c>
      <c r="T3">
        <v>3</v>
      </c>
      <c r="U3">
        <v>4</v>
      </c>
      <c r="V3">
        <v>4.5</v>
      </c>
      <c r="W3">
        <v>5</v>
      </c>
      <c r="X3">
        <v>4.5</v>
      </c>
      <c r="Y3">
        <v>4.5</v>
      </c>
      <c r="Z3">
        <v>3</v>
      </c>
      <c r="AA3">
        <v>5</v>
      </c>
      <c r="AB3">
        <v>4</v>
      </c>
      <c r="AC3">
        <v>5</v>
      </c>
      <c r="AD3">
        <v>4</v>
      </c>
      <c r="AF3">
        <v>5</v>
      </c>
      <c r="AG3">
        <v>5</v>
      </c>
      <c r="AH3">
        <v>5</v>
      </c>
      <c r="AI3">
        <v>5</v>
      </c>
      <c r="AJ3">
        <v>3.5</v>
      </c>
      <c r="AK3">
        <v>5</v>
      </c>
      <c r="AL3">
        <v>5</v>
      </c>
      <c r="AM3">
        <v>3.5</v>
      </c>
      <c r="AN3">
        <v>4.5</v>
      </c>
      <c r="AO3">
        <v>4.5</v>
      </c>
      <c r="AP3">
        <v>2.5</v>
      </c>
      <c r="AQ3">
        <v>5</v>
      </c>
      <c r="AR3">
        <v>3</v>
      </c>
      <c r="AS3">
        <v>2</v>
      </c>
      <c r="AT3">
        <v>5</v>
      </c>
      <c r="AV3">
        <v>5</v>
      </c>
      <c r="AW3">
        <v>4</v>
      </c>
      <c r="AX3">
        <v>4.5</v>
      </c>
      <c r="AY3">
        <v>4.5</v>
      </c>
      <c r="AZ3">
        <v>5</v>
      </c>
      <c r="BA3">
        <v>4</v>
      </c>
      <c r="BB3">
        <v>4.5</v>
      </c>
      <c r="BC3">
        <v>4</v>
      </c>
      <c r="BD3">
        <v>4.5</v>
      </c>
      <c r="BE3">
        <v>4.5</v>
      </c>
      <c r="BF3">
        <v>4</v>
      </c>
      <c r="BG3">
        <v>4</v>
      </c>
      <c r="BH3">
        <v>3.5</v>
      </c>
      <c r="BI3">
        <v>4</v>
      </c>
      <c r="BJ3">
        <v>4</v>
      </c>
      <c r="BK3">
        <v>4</v>
      </c>
      <c r="BL3">
        <v>3.5</v>
      </c>
      <c r="BM3">
        <v>5</v>
      </c>
      <c r="BN3">
        <v>5</v>
      </c>
      <c r="BO3">
        <v>4.5</v>
      </c>
      <c r="BP3">
        <v>4</v>
      </c>
      <c r="BQ3">
        <v>5</v>
      </c>
      <c r="BR3">
        <v>2.5</v>
      </c>
      <c r="BS3">
        <v>4</v>
      </c>
      <c r="BT3">
        <v>5</v>
      </c>
      <c r="BU3">
        <v>4</v>
      </c>
      <c r="BV3">
        <v>3.5</v>
      </c>
      <c r="BW3">
        <v>5</v>
      </c>
      <c r="BY3">
        <v>2</v>
      </c>
      <c r="BZ3">
        <v>3</v>
      </c>
      <c r="CA3">
        <v>4.5</v>
      </c>
      <c r="CB3">
        <v>4.5</v>
      </c>
      <c r="CC3">
        <v>2.5</v>
      </c>
      <c r="CD3">
        <v>1</v>
      </c>
      <c r="CG3">
        <v>4.5</v>
      </c>
      <c r="CH3">
        <v>4</v>
      </c>
      <c r="CI3">
        <v>3</v>
      </c>
      <c r="CJ3">
        <v>1.5</v>
      </c>
      <c r="CK3">
        <v>4</v>
      </c>
      <c r="CL3">
        <v>1</v>
      </c>
      <c r="CM3">
        <v>4</v>
      </c>
      <c r="CN3">
        <v>1</v>
      </c>
      <c r="CO3">
        <v>5</v>
      </c>
      <c r="CS3">
        <v>5</v>
      </c>
      <c r="CT3">
        <v>5</v>
      </c>
      <c r="CU3">
        <v>4.5</v>
      </c>
      <c r="CV3">
        <v>4</v>
      </c>
    </row>
    <row r="4" spans="1:101">
      <c r="A4">
        <v>918</v>
      </c>
      <c r="B4">
        <v>5</v>
      </c>
      <c r="C4">
        <v>5</v>
      </c>
      <c r="D4">
        <v>4.5</v>
      </c>
      <c r="F4">
        <v>3</v>
      </c>
      <c r="H4">
        <v>5</v>
      </c>
      <c r="J4">
        <v>5</v>
      </c>
      <c r="M4">
        <v>5</v>
      </c>
      <c r="Q4">
        <v>4.5</v>
      </c>
      <c r="Z4">
        <v>4</v>
      </c>
      <c r="AI4">
        <v>4.5</v>
      </c>
      <c r="AJ4">
        <v>4.5</v>
      </c>
      <c r="AO4">
        <v>5</v>
      </c>
      <c r="AV4">
        <v>5</v>
      </c>
      <c r="AW4">
        <v>4.5</v>
      </c>
      <c r="AZ4">
        <v>5</v>
      </c>
      <c r="BA4">
        <v>4.5</v>
      </c>
      <c r="BB4">
        <v>5</v>
      </c>
      <c r="BC4">
        <v>5</v>
      </c>
      <c r="BG4">
        <v>5</v>
      </c>
      <c r="BH4">
        <v>5</v>
      </c>
      <c r="BK4">
        <v>5</v>
      </c>
      <c r="BN4">
        <v>5</v>
      </c>
      <c r="BO4">
        <v>5</v>
      </c>
      <c r="BP4">
        <v>5</v>
      </c>
      <c r="BT4">
        <v>5</v>
      </c>
      <c r="BU4">
        <v>4</v>
      </c>
      <c r="BV4">
        <v>4</v>
      </c>
      <c r="CA4">
        <v>5</v>
      </c>
      <c r="CB4">
        <v>5</v>
      </c>
      <c r="CC4">
        <v>5</v>
      </c>
      <c r="CI4">
        <v>4</v>
      </c>
      <c r="CO4">
        <v>5</v>
      </c>
      <c r="CS4">
        <v>3.5</v>
      </c>
    </row>
    <row r="5" spans="1:101">
      <c r="A5">
        <v>2824</v>
      </c>
      <c r="B5">
        <v>4.5</v>
      </c>
      <c r="D5">
        <v>5</v>
      </c>
      <c r="F5">
        <v>4.5</v>
      </c>
      <c r="G5">
        <v>4</v>
      </c>
      <c r="J5">
        <v>5</v>
      </c>
      <c r="L5">
        <v>5</v>
      </c>
      <c r="N5">
        <v>5</v>
      </c>
      <c r="P5">
        <v>4</v>
      </c>
      <c r="Q5">
        <v>4</v>
      </c>
      <c r="R5">
        <v>4</v>
      </c>
      <c r="W5">
        <v>5</v>
      </c>
      <c r="Y5">
        <v>4.5</v>
      </c>
      <c r="AF5">
        <v>4</v>
      </c>
      <c r="AI5">
        <v>5</v>
      </c>
      <c r="AL5">
        <v>4</v>
      </c>
      <c r="AO5">
        <v>4</v>
      </c>
      <c r="AQ5">
        <v>3.5</v>
      </c>
      <c r="AZ5">
        <v>5</v>
      </c>
      <c r="BA5">
        <v>5</v>
      </c>
      <c r="BB5">
        <v>3</v>
      </c>
      <c r="BD5">
        <v>3</v>
      </c>
      <c r="BG5">
        <v>4</v>
      </c>
      <c r="BH5">
        <v>3</v>
      </c>
      <c r="BI5">
        <v>3</v>
      </c>
      <c r="BK5">
        <v>4</v>
      </c>
      <c r="BN5">
        <v>4</v>
      </c>
      <c r="BO5">
        <v>3</v>
      </c>
      <c r="BP5">
        <v>4</v>
      </c>
      <c r="BQ5">
        <v>2.5</v>
      </c>
      <c r="BW5">
        <v>3.5</v>
      </c>
      <c r="CA5">
        <v>4</v>
      </c>
      <c r="CB5">
        <v>4.5</v>
      </c>
      <c r="CC5">
        <v>4</v>
      </c>
      <c r="CO5">
        <v>3.5</v>
      </c>
    </row>
    <row r="6" spans="1:101">
      <c r="A6">
        <v>3867</v>
      </c>
      <c r="B6">
        <v>4</v>
      </c>
      <c r="C6">
        <v>4</v>
      </c>
      <c r="D6">
        <v>4.5</v>
      </c>
      <c r="F6">
        <v>4</v>
      </c>
      <c r="G6">
        <v>3</v>
      </c>
      <c r="K6">
        <v>4.5</v>
      </c>
      <c r="L6">
        <v>4</v>
      </c>
      <c r="O6">
        <v>4</v>
      </c>
      <c r="P6">
        <v>5</v>
      </c>
      <c r="Q6">
        <v>5</v>
      </c>
      <c r="R6">
        <v>5</v>
      </c>
      <c r="W6">
        <v>5</v>
      </c>
      <c r="X6">
        <v>4</v>
      </c>
      <c r="Y6">
        <v>3.5</v>
      </c>
      <c r="AC6">
        <v>3</v>
      </c>
      <c r="AE6">
        <v>2.5</v>
      </c>
      <c r="AF6">
        <v>4</v>
      </c>
      <c r="AI6">
        <v>3</v>
      </c>
      <c r="AJ6">
        <v>3.5</v>
      </c>
      <c r="AK6">
        <v>3.5</v>
      </c>
      <c r="AL6">
        <v>3</v>
      </c>
      <c r="AM6">
        <v>2.5</v>
      </c>
      <c r="AO6">
        <v>3</v>
      </c>
      <c r="AP6">
        <v>3.5</v>
      </c>
      <c r="AQ6">
        <v>4.5</v>
      </c>
      <c r="AR6">
        <v>4</v>
      </c>
      <c r="AS6">
        <v>4</v>
      </c>
      <c r="AV6">
        <v>3.5</v>
      </c>
      <c r="AW6">
        <v>2</v>
      </c>
      <c r="AX6">
        <v>3</v>
      </c>
      <c r="AY6">
        <v>3</v>
      </c>
      <c r="AZ6">
        <v>5</v>
      </c>
      <c r="BA6">
        <v>2.5</v>
      </c>
      <c r="BB6">
        <v>4</v>
      </c>
      <c r="BD6">
        <v>4</v>
      </c>
      <c r="BG6">
        <v>4</v>
      </c>
      <c r="BH6">
        <v>4.5</v>
      </c>
      <c r="BI6">
        <v>5</v>
      </c>
      <c r="BJ6">
        <v>4</v>
      </c>
      <c r="BK6">
        <v>5</v>
      </c>
      <c r="BM6">
        <v>2.5</v>
      </c>
      <c r="BO6">
        <v>5</v>
      </c>
      <c r="BP6">
        <v>3.5</v>
      </c>
      <c r="BQ6">
        <v>3</v>
      </c>
      <c r="BR6">
        <v>3.5</v>
      </c>
      <c r="BS6">
        <v>3.5</v>
      </c>
      <c r="BT6">
        <v>3</v>
      </c>
      <c r="BW6">
        <v>3</v>
      </c>
      <c r="BX6">
        <v>5</v>
      </c>
      <c r="BY6">
        <v>3.5</v>
      </c>
      <c r="BZ6">
        <v>2</v>
      </c>
      <c r="CA6">
        <v>4.5</v>
      </c>
      <c r="CB6">
        <v>4</v>
      </c>
      <c r="CC6">
        <v>3.5</v>
      </c>
      <c r="CG6">
        <v>3.5</v>
      </c>
      <c r="CH6">
        <v>4</v>
      </c>
      <c r="CI6">
        <v>2.5</v>
      </c>
      <c r="CJ6">
        <v>3</v>
      </c>
      <c r="CN6">
        <v>1</v>
      </c>
      <c r="CO6">
        <v>4</v>
      </c>
      <c r="CS6">
        <v>3</v>
      </c>
      <c r="CT6">
        <v>4</v>
      </c>
      <c r="CU6">
        <v>4</v>
      </c>
      <c r="CV6">
        <v>3.5</v>
      </c>
      <c r="CW6">
        <v>3</v>
      </c>
    </row>
    <row r="7" spans="1:101">
      <c r="A7">
        <v>860</v>
      </c>
      <c r="B7">
        <v>4</v>
      </c>
      <c r="C7">
        <v>4</v>
      </c>
      <c r="D7">
        <v>4.5</v>
      </c>
      <c r="F7">
        <v>2.5</v>
      </c>
      <c r="G7">
        <v>3</v>
      </c>
      <c r="I7">
        <v>4</v>
      </c>
      <c r="J7">
        <v>4.5</v>
      </c>
      <c r="L7">
        <v>4</v>
      </c>
      <c r="M7">
        <v>4.5</v>
      </c>
      <c r="N7">
        <v>3.5</v>
      </c>
      <c r="T7">
        <v>2.5</v>
      </c>
      <c r="U7">
        <v>3.5</v>
      </c>
      <c r="W7">
        <v>4</v>
      </c>
      <c r="X7">
        <v>3.5</v>
      </c>
      <c r="AB7">
        <v>4</v>
      </c>
      <c r="AC7">
        <v>5</v>
      </c>
      <c r="AF7">
        <v>3.5</v>
      </c>
      <c r="AG7">
        <v>4.5</v>
      </c>
      <c r="AK7">
        <v>4.5</v>
      </c>
      <c r="AL7">
        <v>3.5</v>
      </c>
      <c r="AM7">
        <v>1.5</v>
      </c>
      <c r="AQ7">
        <v>4</v>
      </c>
      <c r="AR7">
        <v>3</v>
      </c>
      <c r="AT7">
        <v>4.5</v>
      </c>
      <c r="AU7">
        <v>2.5</v>
      </c>
      <c r="AV7">
        <v>4</v>
      </c>
      <c r="AW7">
        <v>3.5</v>
      </c>
      <c r="AY7">
        <v>2.5</v>
      </c>
      <c r="AZ7">
        <v>4</v>
      </c>
      <c r="BA7">
        <v>2.5</v>
      </c>
      <c r="BB7">
        <v>3</v>
      </c>
      <c r="BC7">
        <v>4</v>
      </c>
      <c r="BD7">
        <v>4</v>
      </c>
      <c r="BE7">
        <v>3</v>
      </c>
      <c r="BF7">
        <v>2.5</v>
      </c>
      <c r="BG7">
        <v>3</v>
      </c>
      <c r="BH7">
        <v>3.5</v>
      </c>
      <c r="BI7">
        <v>5</v>
      </c>
      <c r="BJ7">
        <v>4</v>
      </c>
      <c r="BK7">
        <v>4</v>
      </c>
      <c r="BM7">
        <v>4</v>
      </c>
      <c r="BN7">
        <v>4.5</v>
      </c>
      <c r="BO7">
        <v>4</v>
      </c>
      <c r="BP7">
        <v>3.5</v>
      </c>
      <c r="BQ7">
        <v>3</v>
      </c>
      <c r="BR7">
        <v>3</v>
      </c>
      <c r="BS7">
        <v>5</v>
      </c>
      <c r="BT7">
        <v>4</v>
      </c>
      <c r="BW7">
        <v>4</v>
      </c>
      <c r="BY7">
        <v>3.5</v>
      </c>
      <c r="CA7">
        <v>4</v>
      </c>
      <c r="CB7">
        <v>3</v>
      </c>
      <c r="CE7">
        <v>4</v>
      </c>
      <c r="CI7">
        <v>3.5</v>
      </c>
      <c r="CN7">
        <v>4</v>
      </c>
      <c r="CO7">
        <v>4</v>
      </c>
      <c r="CR7">
        <v>3.5</v>
      </c>
      <c r="CS7">
        <v>3.5</v>
      </c>
      <c r="CT7">
        <v>3.5</v>
      </c>
      <c r="CW7">
        <v>3.5</v>
      </c>
    </row>
    <row r="8" spans="1:101">
      <c r="A8">
        <v>3712</v>
      </c>
      <c r="C8">
        <v>4.5</v>
      </c>
      <c r="E8">
        <v>4.5</v>
      </c>
      <c r="O8">
        <v>4</v>
      </c>
      <c r="P8">
        <v>5</v>
      </c>
      <c r="Q8">
        <v>5</v>
      </c>
      <c r="R8">
        <v>5</v>
      </c>
      <c r="U8">
        <v>5</v>
      </c>
      <c r="V8">
        <v>4</v>
      </c>
      <c r="X8">
        <v>4</v>
      </c>
      <c r="AB8">
        <v>5</v>
      </c>
      <c r="AC8">
        <v>4</v>
      </c>
      <c r="AG8">
        <v>4.5</v>
      </c>
      <c r="AJ8">
        <v>4.5</v>
      </c>
      <c r="AK8">
        <v>5</v>
      </c>
      <c r="AN8">
        <v>5</v>
      </c>
      <c r="AO8">
        <v>4.5</v>
      </c>
      <c r="AS8">
        <v>4.5</v>
      </c>
      <c r="AT8">
        <v>5</v>
      </c>
      <c r="AU8">
        <v>4</v>
      </c>
      <c r="AV8">
        <v>5</v>
      </c>
      <c r="AW8">
        <v>3.5</v>
      </c>
      <c r="AX8">
        <v>4.5</v>
      </c>
      <c r="AY8">
        <v>3.5</v>
      </c>
      <c r="AZ8">
        <v>5</v>
      </c>
      <c r="BA8">
        <v>5</v>
      </c>
      <c r="BB8">
        <v>4.5</v>
      </c>
      <c r="BC8">
        <v>4.5</v>
      </c>
      <c r="BF8">
        <v>4.5</v>
      </c>
      <c r="BI8">
        <v>4.5</v>
      </c>
      <c r="BK8">
        <v>4.5</v>
      </c>
      <c r="BO8">
        <v>5</v>
      </c>
      <c r="BP8">
        <v>5</v>
      </c>
      <c r="BR8">
        <v>4.5</v>
      </c>
      <c r="BS8">
        <v>4.5</v>
      </c>
      <c r="BT8">
        <v>3.5</v>
      </c>
      <c r="BU8">
        <v>4.5</v>
      </c>
      <c r="BV8">
        <v>4</v>
      </c>
      <c r="BY8">
        <v>5</v>
      </c>
      <c r="BZ8">
        <v>4</v>
      </c>
      <c r="CE8">
        <v>4.5</v>
      </c>
      <c r="CG8">
        <v>5</v>
      </c>
      <c r="CH8">
        <v>5</v>
      </c>
      <c r="CI8">
        <v>5</v>
      </c>
      <c r="CK8">
        <v>4</v>
      </c>
      <c r="CL8">
        <v>4</v>
      </c>
      <c r="CN8">
        <v>4.5</v>
      </c>
      <c r="CR8">
        <v>4</v>
      </c>
      <c r="CS8">
        <v>4.5</v>
      </c>
      <c r="CU8">
        <v>4.5</v>
      </c>
      <c r="CV8">
        <v>4.5</v>
      </c>
      <c r="CW8">
        <v>4</v>
      </c>
    </row>
    <row r="9" spans="1:101">
      <c r="A9">
        <v>2968</v>
      </c>
      <c r="B9">
        <v>5</v>
      </c>
      <c r="C9">
        <v>4.5</v>
      </c>
      <c r="D9">
        <v>5</v>
      </c>
      <c r="E9">
        <v>2</v>
      </c>
      <c r="F9">
        <v>5</v>
      </c>
      <c r="G9">
        <v>0.5</v>
      </c>
      <c r="H9">
        <v>0.5</v>
      </c>
      <c r="I9">
        <v>2.5</v>
      </c>
      <c r="J9">
        <v>3</v>
      </c>
      <c r="K9">
        <v>3</v>
      </c>
      <c r="L9">
        <v>4.5</v>
      </c>
      <c r="M9">
        <v>5</v>
      </c>
      <c r="N9">
        <v>4.5</v>
      </c>
      <c r="O9">
        <v>2.5</v>
      </c>
      <c r="P9">
        <v>5</v>
      </c>
      <c r="Q9">
        <v>4.5</v>
      </c>
      <c r="R9">
        <v>5</v>
      </c>
      <c r="S9">
        <v>2</v>
      </c>
      <c r="T9">
        <v>2.5</v>
      </c>
      <c r="U9">
        <v>5</v>
      </c>
      <c r="V9">
        <v>5</v>
      </c>
      <c r="W9">
        <v>5</v>
      </c>
      <c r="X9">
        <v>5</v>
      </c>
      <c r="Y9">
        <v>5</v>
      </c>
      <c r="Z9">
        <v>1.5</v>
      </c>
      <c r="AA9">
        <v>1</v>
      </c>
      <c r="AB9">
        <v>4.5</v>
      </c>
      <c r="AC9">
        <v>4.5</v>
      </c>
      <c r="AD9">
        <v>2</v>
      </c>
      <c r="AE9">
        <v>5</v>
      </c>
      <c r="AF9">
        <v>5</v>
      </c>
      <c r="AG9">
        <v>4.5</v>
      </c>
      <c r="AH9">
        <v>4.5</v>
      </c>
      <c r="AI9">
        <v>1</v>
      </c>
      <c r="AJ9">
        <v>4.5</v>
      </c>
      <c r="AK9">
        <v>5</v>
      </c>
      <c r="AL9">
        <v>4.5</v>
      </c>
      <c r="AM9">
        <v>3</v>
      </c>
      <c r="AN9">
        <v>5</v>
      </c>
      <c r="AO9">
        <v>4.5</v>
      </c>
      <c r="AP9">
        <v>1.5</v>
      </c>
      <c r="AQ9">
        <v>4.5</v>
      </c>
      <c r="AR9">
        <v>5</v>
      </c>
      <c r="AS9">
        <v>4.5</v>
      </c>
      <c r="AT9">
        <v>5</v>
      </c>
      <c r="AU9">
        <v>5</v>
      </c>
      <c r="AV9">
        <v>1</v>
      </c>
      <c r="AW9">
        <v>3</v>
      </c>
      <c r="AX9">
        <v>1.5</v>
      </c>
      <c r="AZ9">
        <v>5</v>
      </c>
      <c r="BA9">
        <v>5</v>
      </c>
      <c r="BB9">
        <v>1.5</v>
      </c>
      <c r="BC9">
        <v>2.5</v>
      </c>
      <c r="BD9">
        <v>5</v>
      </c>
      <c r="BE9">
        <v>3</v>
      </c>
      <c r="BF9">
        <v>3</v>
      </c>
      <c r="BG9">
        <v>5</v>
      </c>
      <c r="BH9">
        <v>5</v>
      </c>
      <c r="BI9">
        <v>1</v>
      </c>
      <c r="BJ9">
        <v>3</v>
      </c>
      <c r="BK9">
        <v>2</v>
      </c>
      <c r="BL9">
        <v>5</v>
      </c>
      <c r="BM9">
        <v>2</v>
      </c>
      <c r="BN9">
        <v>1</v>
      </c>
      <c r="BO9">
        <v>5</v>
      </c>
      <c r="BP9">
        <v>4.5</v>
      </c>
      <c r="BQ9">
        <v>1.5</v>
      </c>
      <c r="BR9">
        <v>2</v>
      </c>
      <c r="BS9">
        <v>4.5</v>
      </c>
      <c r="BT9">
        <v>5</v>
      </c>
      <c r="BU9">
        <v>4.5</v>
      </c>
      <c r="BV9">
        <v>4.5</v>
      </c>
      <c r="BW9">
        <v>5</v>
      </c>
      <c r="BX9">
        <v>2</v>
      </c>
      <c r="BY9">
        <v>1</v>
      </c>
      <c r="BZ9">
        <v>4.5</v>
      </c>
      <c r="CA9">
        <v>5</v>
      </c>
      <c r="CB9">
        <v>4.5</v>
      </c>
      <c r="CC9">
        <v>4.5</v>
      </c>
      <c r="CD9">
        <v>5</v>
      </c>
      <c r="CE9">
        <v>0.5</v>
      </c>
      <c r="CF9">
        <v>1.5</v>
      </c>
      <c r="CG9">
        <v>2</v>
      </c>
      <c r="CH9">
        <v>5</v>
      </c>
      <c r="CI9">
        <v>1</v>
      </c>
      <c r="CJ9">
        <v>1</v>
      </c>
      <c r="CK9">
        <v>1</v>
      </c>
      <c r="CL9">
        <v>2.5</v>
      </c>
      <c r="CM9">
        <v>2.5</v>
      </c>
      <c r="CN9">
        <v>2</v>
      </c>
      <c r="CO9">
        <v>5</v>
      </c>
      <c r="CP9">
        <v>2.5</v>
      </c>
      <c r="CQ9">
        <v>3.5</v>
      </c>
      <c r="CR9">
        <v>5</v>
      </c>
      <c r="CS9">
        <v>5</v>
      </c>
      <c r="CT9">
        <v>2</v>
      </c>
      <c r="CU9">
        <v>5</v>
      </c>
      <c r="CV9">
        <v>4.5</v>
      </c>
      <c r="CW9">
        <v>1.5</v>
      </c>
    </row>
    <row r="10" spans="1:101">
      <c r="A10">
        <v>3525</v>
      </c>
      <c r="B10">
        <v>4</v>
      </c>
      <c r="C10">
        <v>4</v>
      </c>
      <c r="D10">
        <v>4.5</v>
      </c>
      <c r="E10">
        <v>3.5</v>
      </c>
      <c r="F10">
        <v>3</v>
      </c>
      <c r="G10">
        <v>3.5</v>
      </c>
      <c r="H10">
        <v>4</v>
      </c>
      <c r="I10">
        <v>3.5</v>
      </c>
      <c r="J10">
        <v>4.5</v>
      </c>
      <c r="K10">
        <v>4</v>
      </c>
      <c r="L10">
        <v>3.5</v>
      </c>
      <c r="M10">
        <v>4</v>
      </c>
      <c r="N10">
        <v>4</v>
      </c>
      <c r="O10">
        <v>3.5</v>
      </c>
      <c r="P10">
        <v>4</v>
      </c>
      <c r="Q10">
        <v>4</v>
      </c>
      <c r="R10">
        <v>4</v>
      </c>
      <c r="T10">
        <v>4.5</v>
      </c>
      <c r="U10">
        <v>2.5</v>
      </c>
      <c r="V10">
        <v>3.5</v>
      </c>
      <c r="W10">
        <v>3.5</v>
      </c>
      <c r="X10">
        <v>4</v>
      </c>
      <c r="Y10">
        <v>2.5</v>
      </c>
      <c r="Z10">
        <v>3.5</v>
      </c>
      <c r="AB10">
        <v>4</v>
      </c>
      <c r="AC10">
        <v>4.5</v>
      </c>
      <c r="AE10">
        <v>2.5</v>
      </c>
      <c r="AF10">
        <v>3.5</v>
      </c>
      <c r="AG10">
        <v>4.5</v>
      </c>
      <c r="AH10">
        <v>4.5</v>
      </c>
      <c r="AI10">
        <v>5</v>
      </c>
      <c r="AJ10">
        <v>3</v>
      </c>
      <c r="AK10">
        <v>4</v>
      </c>
      <c r="AL10">
        <v>2.5</v>
      </c>
      <c r="AM10">
        <v>3.5</v>
      </c>
      <c r="AN10">
        <v>5</v>
      </c>
      <c r="AO10">
        <v>4</v>
      </c>
      <c r="AP10">
        <v>4</v>
      </c>
      <c r="AQ10">
        <v>4</v>
      </c>
      <c r="AR10">
        <v>3</v>
      </c>
      <c r="AS10">
        <v>3</v>
      </c>
      <c r="AT10">
        <v>4.5</v>
      </c>
      <c r="AU10">
        <v>4.5</v>
      </c>
      <c r="AV10">
        <v>3.5</v>
      </c>
      <c r="AW10">
        <v>4</v>
      </c>
      <c r="AX10">
        <v>4</v>
      </c>
      <c r="AY10">
        <v>3.5</v>
      </c>
      <c r="AZ10">
        <v>3.5</v>
      </c>
      <c r="BA10">
        <v>4</v>
      </c>
      <c r="BB10">
        <v>3.5</v>
      </c>
      <c r="BC10">
        <v>4.5</v>
      </c>
      <c r="BD10">
        <v>3.5</v>
      </c>
      <c r="BF10">
        <v>4</v>
      </c>
      <c r="BG10">
        <v>3.5</v>
      </c>
      <c r="BH10">
        <v>3</v>
      </c>
      <c r="BI10">
        <v>4.5</v>
      </c>
      <c r="BJ10">
        <v>4.5</v>
      </c>
      <c r="BK10">
        <v>3.5</v>
      </c>
      <c r="BL10">
        <v>4</v>
      </c>
      <c r="BM10">
        <v>3.5</v>
      </c>
      <c r="BN10">
        <v>4.5</v>
      </c>
      <c r="BO10">
        <v>3.5</v>
      </c>
      <c r="BP10">
        <v>3.5</v>
      </c>
      <c r="BQ10">
        <v>3.5</v>
      </c>
      <c r="BR10">
        <v>3</v>
      </c>
      <c r="BS10">
        <v>4.5</v>
      </c>
      <c r="BT10">
        <v>4.5</v>
      </c>
      <c r="BU10">
        <v>3.5</v>
      </c>
      <c r="BV10">
        <v>3</v>
      </c>
      <c r="BW10">
        <v>4</v>
      </c>
      <c r="BX10">
        <v>3</v>
      </c>
      <c r="BY10">
        <v>3</v>
      </c>
      <c r="BZ10">
        <v>2.5</v>
      </c>
      <c r="CA10">
        <v>4</v>
      </c>
      <c r="CB10">
        <v>4</v>
      </c>
      <c r="CC10">
        <v>3.5</v>
      </c>
      <c r="CD10">
        <v>4</v>
      </c>
      <c r="CE10">
        <v>3</v>
      </c>
      <c r="CF10">
        <v>3.5</v>
      </c>
      <c r="CG10">
        <v>4</v>
      </c>
      <c r="CH10">
        <v>3.5</v>
      </c>
      <c r="CI10">
        <v>3.5</v>
      </c>
      <c r="CJ10">
        <v>2.5</v>
      </c>
      <c r="CK10">
        <v>3.5</v>
      </c>
      <c r="CL10">
        <v>3</v>
      </c>
      <c r="CM10">
        <v>4.5</v>
      </c>
      <c r="CN10">
        <v>4</v>
      </c>
      <c r="CO10">
        <v>4.5</v>
      </c>
      <c r="CP10">
        <v>3.5</v>
      </c>
      <c r="CQ10">
        <v>3.5</v>
      </c>
      <c r="CR10">
        <v>2.5</v>
      </c>
      <c r="CS10">
        <v>3.5</v>
      </c>
      <c r="CT10">
        <v>4</v>
      </c>
      <c r="CU10">
        <v>4</v>
      </c>
      <c r="CV10">
        <v>4</v>
      </c>
      <c r="CW10">
        <v>3</v>
      </c>
    </row>
    <row r="11" spans="1:101">
      <c r="A11">
        <v>4323</v>
      </c>
      <c r="B11">
        <v>5</v>
      </c>
      <c r="C11">
        <v>5</v>
      </c>
      <c r="D11">
        <v>5</v>
      </c>
      <c r="E11">
        <v>5</v>
      </c>
      <c r="F11">
        <v>4</v>
      </c>
      <c r="G11">
        <v>5</v>
      </c>
      <c r="H11">
        <v>5</v>
      </c>
      <c r="I11">
        <v>2</v>
      </c>
      <c r="J11">
        <v>3.5</v>
      </c>
      <c r="K11">
        <v>5</v>
      </c>
      <c r="L11">
        <v>4</v>
      </c>
      <c r="M11">
        <v>5</v>
      </c>
      <c r="O11">
        <v>5</v>
      </c>
      <c r="P11">
        <v>0.5</v>
      </c>
      <c r="Q11">
        <v>1</v>
      </c>
      <c r="R11">
        <v>0.5</v>
      </c>
      <c r="U11">
        <v>0.5</v>
      </c>
      <c r="V11">
        <v>4</v>
      </c>
      <c r="W11">
        <v>5</v>
      </c>
      <c r="X11">
        <v>5</v>
      </c>
      <c r="Y11">
        <v>4</v>
      </c>
      <c r="AA11">
        <v>5</v>
      </c>
      <c r="AC11">
        <v>5</v>
      </c>
      <c r="AE11">
        <v>5</v>
      </c>
      <c r="AF11">
        <v>4</v>
      </c>
      <c r="AG11">
        <v>5</v>
      </c>
      <c r="AH11">
        <v>5</v>
      </c>
      <c r="AI11">
        <v>3.5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2.5</v>
      </c>
      <c r="AQ11">
        <v>5</v>
      </c>
      <c r="AR11">
        <v>5</v>
      </c>
      <c r="AS11">
        <v>4</v>
      </c>
      <c r="AT11">
        <v>5</v>
      </c>
      <c r="AU11">
        <v>4</v>
      </c>
      <c r="AW11">
        <v>5</v>
      </c>
      <c r="AX11">
        <v>5</v>
      </c>
      <c r="AY11">
        <v>5</v>
      </c>
      <c r="AZ11">
        <v>3.5</v>
      </c>
      <c r="BA11">
        <v>3</v>
      </c>
      <c r="BB11">
        <v>5</v>
      </c>
      <c r="BC11">
        <v>5</v>
      </c>
      <c r="BD11">
        <v>5</v>
      </c>
      <c r="BE11">
        <v>5</v>
      </c>
      <c r="BF11">
        <v>2.5</v>
      </c>
      <c r="BG11">
        <v>0.5</v>
      </c>
      <c r="BH11">
        <v>0.5</v>
      </c>
      <c r="BI11">
        <v>5</v>
      </c>
      <c r="BJ11">
        <v>5</v>
      </c>
      <c r="BK11">
        <v>3.5</v>
      </c>
      <c r="BM11">
        <v>5</v>
      </c>
      <c r="BN11">
        <v>5</v>
      </c>
      <c r="BO11">
        <v>1.5</v>
      </c>
      <c r="BQ11">
        <v>3</v>
      </c>
      <c r="BR11">
        <v>4</v>
      </c>
      <c r="BS11">
        <v>3.5</v>
      </c>
      <c r="BT11">
        <v>4</v>
      </c>
      <c r="BU11">
        <v>3.5</v>
      </c>
      <c r="BV11">
        <v>5</v>
      </c>
      <c r="BW11">
        <v>5</v>
      </c>
      <c r="BX11">
        <v>3</v>
      </c>
      <c r="BY11">
        <v>5</v>
      </c>
      <c r="BZ11">
        <v>3</v>
      </c>
      <c r="CA11">
        <v>5</v>
      </c>
      <c r="CB11">
        <v>5</v>
      </c>
      <c r="CC11">
        <v>5</v>
      </c>
      <c r="CD11">
        <v>3.5</v>
      </c>
      <c r="CE11">
        <v>1</v>
      </c>
      <c r="CI11">
        <v>5</v>
      </c>
      <c r="CJ11">
        <v>5</v>
      </c>
      <c r="CK11">
        <v>3.5</v>
      </c>
      <c r="CN11">
        <v>5</v>
      </c>
      <c r="CO11">
        <v>4</v>
      </c>
      <c r="CP11">
        <v>3.5</v>
      </c>
      <c r="CR11">
        <v>3</v>
      </c>
      <c r="CS11">
        <v>4</v>
      </c>
      <c r="CT11">
        <v>3</v>
      </c>
      <c r="CU11">
        <v>5</v>
      </c>
      <c r="CV11">
        <v>5</v>
      </c>
      <c r="CW11">
        <v>2</v>
      </c>
    </row>
    <row r="12" spans="1:101">
      <c r="A12">
        <v>3617</v>
      </c>
      <c r="D12">
        <v>5</v>
      </c>
      <c r="E12">
        <v>3.5</v>
      </c>
      <c r="F12">
        <v>4</v>
      </c>
      <c r="G12">
        <v>4</v>
      </c>
      <c r="J12">
        <v>3.5</v>
      </c>
      <c r="L12">
        <v>5</v>
      </c>
      <c r="U12">
        <v>3.5</v>
      </c>
      <c r="W12">
        <v>4</v>
      </c>
      <c r="X12">
        <v>4.5</v>
      </c>
      <c r="AC12">
        <v>5</v>
      </c>
      <c r="AE12">
        <v>4.5</v>
      </c>
      <c r="AF12">
        <v>3</v>
      </c>
      <c r="AI12">
        <v>5</v>
      </c>
      <c r="AJ12">
        <v>4</v>
      </c>
      <c r="AK12">
        <v>4.5</v>
      </c>
      <c r="AL12">
        <v>3.5</v>
      </c>
      <c r="AN12">
        <v>4.5</v>
      </c>
      <c r="AO12">
        <v>5</v>
      </c>
      <c r="AP12">
        <v>3</v>
      </c>
      <c r="AQ12">
        <v>3</v>
      </c>
      <c r="AR12">
        <v>4.5</v>
      </c>
      <c r="AS12">
        <v>4.5</v>
      </c>
      <c r="AW12">
        <v>3.5</v>
      </c>
      <c r="AZ12">
        <v>4</v>
      </c>
      <c r="BA12">
        <v>4</v>
      </c>
      <c r="BB12">
        <v>3.5</v>
      </c>
      <c r="BC12">
        <v>4</v>
      </c>
      <c r="BG12">
        <v>4</v>
      </c>
      <c r="BH12">
        <v>4.5</v>
      </c>
      <c r="BI12">
        <v>3.5</v>
      </c>
      <c r="BK12">
        <v>3</v>
      </c>
      <c r="BO12">
        <v>4.5</v>
      </c>
      <c r="BP12">
        <v>4.5</v>
      </c>
      <c r="BS12">
        <v>5</v>
      </c>
      <c r="BT12">
        <v>4</v>
      </c>
      <c r="BU12">
        <v>3.5</v>
      </c>
      <c r="BV12">
        <v>4.5</v>
      </c>
      <c r="BW12">
        <v>3.5</v>
      </c>
      <c r="BX12">
        <v>4</v>
      </c>
      <c r="BZ12">
        <v>4</v>
      </c>
      <c r="CG12">
        <v>4</v>
      </c>
      <c r="CH12">
        <v>3.5</v>
      </c>
      <c r="CJ12">
        <v>3</v>
      </c>
      <c r="CM12">
        <v>5</v>
      </c>
      <c r="CO12">
        <v>4.5</v>
      </c>
      <c r="CR12">
        <v>4.5</v>
      </c>
    </row>
    <row r="13" spans="1:101">
      <c r="A13">
        <v>4360</v>
      </c>
      <c r="B13">
        <v>4</v>
      </c>
      <c r="C13">
        <v>4</v>
      </c>
      <c r="D13">
        <v>4.5</v>
      </c>
      <c r="E13">
        <v>5</v>
      </c>
      <c r="F13">
        <v>4.5</v>
      </c>
      <c r="G13">
        <v>4</v>
      </c>
      <c r="H13">
        <v>3</v>
      </c>
      <c r="J13">
        <v>4</v>
      </c>
      <c r="K13">
        <v>4.5</v>
      </c>
      <c r="L13">
        <v>3</v>
      </c>
      <c r="M13">
        <v>3.5</v>
      </c>
      <c r="O13">
        <v>4.5</v>
      </c>
      <c r="P13">
        <v>3</v>
      </c>
      <c r="Q13">
        <v>4</v>
      </c>
      <c r="R13">
        <v>3</v>
      </c>
      <c r="W13">
        <v>5</v>
      </c>
      <c r="X13">
        <v>5</v>
      </c>
      <c r="Z13">
        <v>4.5</v>
      </c>
      <c r="AB13">
        <v>1</v>
      </c>
      <c r="AC13">
        <v>4</v>
      </c>
      <c r="AE13">
        <v>4</v>
      </c>
      <c r="AF13">
        <v>5</v>
      </c>
      <c r="AG13">
        <v>3</v>
      </c>
      <c r="AL13">
        <v>5</v>
      </c>
      <c r="AM13">
        <v>4</v>
      </c>
      <c r="AN13">
        <v>4.5</v>
      </c>
      <c r="AO13">
        <v>4</v>
      </c>
      <c r="AQ13">
        <v>4.5</v>
      </c>
      <c r="AR13">
        <v>3</v>
      </c>
      <c r="AS13">
        <v>3</v>
      </c>
      <c r="AT13">
        <v>4</v>
      </c>
      <c r="AU13">
        <v>2</v>
      </c>
      <c r="AV13">
        <v>3.5</v>
      </c>
      <c r="AW13">
        <v>4.5</v>
      </c>
      <c r="AY13">
        <v>4.5</v>
      </c>
      <c r="BB13">
        <v>4</v>
      </c>
      <c r="BD13">
        <v>5</v>
      </c>
      <c r="BG13">
        <v>4.5</v>
      </c>
      <c r="BH13">
        <v>4</v>
      </c>
      <c r="BI13">
        <v>4</v>
      </c>
      <c r="BJ13">
        <v>3.5</v>
      </c>
      <c r="BK13">
        <v>2.5</v>
      </c>
      <c r="BL13">
        <v>1.5</v>
      </c>
      <c r="BM13">
        <v>3</v>
      </c>
      <c r="BO13">
        <v>3</v>
      </c>
      <c r="BP13">
        <v>3</v>
      </c>
      <c r="BQ13">
        <v>4</v>
      </c>
      <c r="BR13">
        <v>2</v>
      </c>
      <c r="BS13">
        <v>3.5</v>
      </c>
      <c r="BW13">
        <v>5</v>
      </c>
      <c r="BY13">
        <v>4</v>
      </c>
      <c r="CA13">
        <v>4</v>
      </c>
      <c r="CB13">
        <v>4</v>
      </c>
      <c r="CC13">
        <v>5</v>
      </c>
      <c r="CI13">
        <v>2.5</v>
      </c>
      <c r="CJ13">
        <v>5</v>
      </c>
      <c r="CK13">
        <v>4</v>
      </c>
      <c r="CM13">
        <v>4</v>
      </c>
      <c r="CN13">
        <v>4</v>
      </c>
      <c r="CO13">
        <v>4.5</v>
      </c>
      <c r="CS13">
        <v>4.5</v>
      </c>
      <c r="CT13">
        <v>4</v>
      </c>
      <c r="CU13">
        <v>4</v>
      </c>
      <c r="CV13">
        <v>4.5</v>
      </c>
    </row>
    <row r="14" spans="1:101">
      <c r="A14">
        <v>2756</v>
      </c>
      <c r="C14">
        <v>5</v>
      </c>
      <c r="D14">
        <v>4.5</v>
      </c>
      <c r="E14">
        <v>3.5</v>
      </c>
      <c r="F14">
        <v>4</v>
      </c>
      <c r="G14">
        <v>4</v>
      </c>
      <c r="J14">
        <v>4</v>
      </c>
      <c r="L14">
        <v>5</v>
      </c>
      <c r="M14">
        <v>4</v>
      </c>
      <c r="N14">
        <v>4</v>
      </c>
      <c r="O14">
        <v>3</v>
      </c>
      <c r="P14">
        <v>4</v>
      </c>
      <c r="Q14">
        <v>5</v>
      </c>
      <c r="R14">
        <v>4</v>
      </c>
      <c r="U14">
        <v>3.5</v>
      </c>
      <c r="W14">
        <v>4</v>
      </c>
      <c r="X14">
        <v>4.5</v>
      </c>
      <c r="Y14">
        <v>2.5</v>
      </c>
      <c r="Z14">
        <v>2.5</v>
      </c>
      <c r="AB14">
        <v>4</v>
      </c>
      <c r="AC14">
        <v>3</v>
      </c>
      <c r="AE14">
        <v>3</v>
      </c>
      <c r="AF14">
        <v>4</v>
      </c>
      <c r="AG14">
        <v>4</v>
      </c>
      <c r="AI14">
        <v>3.5</v>
      </c>
      <c r="AK14">
        <v>3</v>
      </c>
      <c r="AL14">
        <v>4</v>
      </c>
      <c r="AM14">
        <v>3</v>
      </c>
      <c r="AN14">
        <v>3</v>
      </c>
      <c r="AO14">
        <v>3</v>
      </c>
      <c r="AP14">
        <v>4</v>
      </c>
      <c r="AQ14">
        <v>3.5</v>
      </c>
      <c r="AR14">
        <v>4</v>
      </c>
      <c r="AS14">
        <v>3.5</v>
      </c>
      <c r="AT14">
        <v>4</v>
      </c>
      <c r="AW14">
        <v>4</v>
      </c>
      <c r="AX14">
        <v>3.5</v>
      </c>
      <c r="AY14">
        <v>4</v>
      </c>
      <c r="AZ14">
        <v>4</v>
      </c>
      <c r="BA14">
        <v>2.5</v>
      </c>
      <c r="BB14">
        <v>2.5</v>
      </c>
      <c r="BC14">
        <v>4</v>
      </c>
      <c r="BD14">
        <v>4.5</v>
      </c>
      <c r="BF14">
        <v>3</v>
      </c>
      <c r="BG14">
        <v>5</v>
      </c>
      <c r="BH14">
        <v>5</v>
      </c>
      <c r="BI14">
        <v>4.5</v>
      </c>
      <c r="BJ14">
        <v>3</v>
      </c>
      <c r="BK14">
        <v>3</v>
      </c>
      <c r="BL14">
        <v>2.5</v>
      </c>
      <c r="BM14">
        <v>4</v>
      </c>
      <c r="BN14">
        <v>4</v>
      </c>
      <c r="BO14">
        <v>5</v>
      </c>
      <c r="BP14">
        <v>4</v>
      </c>
      <c r="BQ14">
        <v>3</v>
      </c>
      <c r="BS14">
        <v>5</v>
      </c>
      <c r="BV14">
        <v>3.5</v>
      </c>
      <c r="BW14">
        <v>5</v>
      </c>
      <c r="BX14">
        <v>4</v>
      </c>
      <c r="BY14">
        <v>4</v>
      </c>
      <c r="BZ14">
        <v>3.5</v>
      </c>
      <c r="CD14">
        <v>3</v>
      </c>
      <c r="CE14">
        <v>4.5</v>
      </c>
      <c r="CG14">
        <v>4</v>
      </c>
      <c r="CH14">
        <v>4</v>
      </c>
      <c r="CI14">
        <v>4</v>
      </c>
      <c r="CJ14">
        <v>4</v>
      </c>
      <c r="CK14">
        <v>3</v>
      </c>
      <c r="CM14">
        <v>4</v>
      </c>
      <c r="CO14">
        <v>4</v>
      </c>
      <c r="CP14">
        <v>3.5</v>
      </c>
      <c r="CQ14">
        <v>2.5</v>
      </c>
      <c r="CR14">
        <v>3.5</v>
      </c>
      <c r="CS14">
        <v>4</v>
      </c>
      <c r="CT14">
        <v>3</v>
      </c>
      <c r="CU14">
        <v>3.5</v>
      </c>
      <c r="CV14">
        <v>3.5</v>
      </c>
      <c r="CW14">
        <v>4</v>
      </c>
    </row>
    <row r="15" spans="1:101">
      <c r="A15">
        <v>89</v>
      </c>
      <c r="B15">
        <v>4</v>
      </c>
      <c r="C15">
        <v>4.5</v>
      </c>
      <c r="D15">
        <v>5</v>
      </c>
      <c r="G15">
        <v>5</v>
      </c>
      <c r="H15">
        <v>5</v>
      </c>
      <c r="M15">
        <v>5</v>
      </c>
      <c r="O15">
        <v>3.5</v>
      </c>
      <c r="T15">
        <v>4.5</v>
      </c>
      <c r="W15">
        <v>5</v>
      </c>
      <c r="X15">
        <v>5</v>
      </c>
      <c r="Z15">
        <v>3</v>
      </c>
      <c r="AA15">
        <v>5</v>
      </c>
      <c r="AC15">
        <v>5</v>
      </c>
      <c r="AF15">
        <v>4</v>
      </c>
      <c r="AH15">
        <v>4.5</v>
      </c>
      <c r="AI15">
        <v>4.5</v>
      </c>
      <c r="AK15">
        <v>5</v>
      </c>
      <c r="AL15">
        <v>4</v>
      </c>
      <c r="AO15">
        <v>5</v>
      </c>
      <c r="AQ15">
        <v>5</v>
      </c>
      <c r="AR15">
        <v>3.5</v>
      </c>
      <c r="AV15">
        <v>5</v>
      </c>
      <c r="AX15">
        <v>5</v>
      </c>
      <c r="AY15">
        <v>4</v>
      </c>
      <c r="AZ15">
        <v>4.5</v>
      </c>
      <c r="BA15">
        <v>3.5</v>
      </c>
      <c r="BB15">
        <v>3</v>
      </c>
      <c r="BE15">
        <v>5</v>
      </c>
      <c r="BH15">
        <v>4</v>
      </c>
      <c r="BI15">
        <v>5</v>
      </c>
      <c r="BK15">
        <v>4.5</v>
      </c>
      <c r="BO15">
        <v>3.5</v>
      </c>
      <c r="BS15">
        <v>5</v>
      </c>
      <c r="BT15">
        <v>4.5</v>
      </c>
      <c r="CA15">
        <v>4</v>
      </c>
      <c r="CB15">
        <v>4</v>
      </c>
      <c r="CC15">
        <v>3</v>
      </c>
      <c r="CG15">
        <v>4</v>
      </c>
      <c r="CM15">
        <v>5</v>
      </c>
    </row>
    <row r="16" spans="1:101">
      <c r="A16">
        <v>442</v>
      </c>
      <c r="B16">
        <v>3</v>
      </c>
      <c r="D16">
        <v>3</v>
      </c>
      <c r="E16">
        <v>4</v>
      </c>
      <c r="F16">
        <v>1</v>
      </c>
      <c r="G16">
        <v>5</v>
      </c>
      <c r="H16">
        <v>3</v>
      </c>
      <c r="I16">
        <v>2</v>
      </c>
      <c r="J16">
        <v>4</v>
      </c>
      <c r="K16">
        <v>5</v>
      </c>
      <c r="L16">
        <v>4</v>
      </c>
      <c r="M16">
        <v>5</v>
      </c>
      <c r="P16">
        <v>5</v>
      </c>
      <c r="Q16">
        <v>5</v>
      </c>
      <c r="R16">
        <v>5</v>
      </c>
      <c r="T16">
        <v>3</v>
      </c>
      <c r="V16">
        <v>3</v>
      </c>
      <c r="W16">
        <v>3</v>
      </c>
      <c r="Y16">
        <v>5</v>
      </c>
      <c r="Z16">
        <v>3</v>
      </c>
      <c r="AA16">
        <v>4</v>
      </c>
      <c r="AB16">
        <v>4</v>
      </c>
      <c r="AC16">
        <v>4</v>
      </c>
      <c r="AE16">
        <v>3</v>
      </c>
      <c r="AF16">
        <v>3</v>
      </c>
      <c r="AG16">
        <v>4</v>
      </c>
      <c r="AJ16">
        <v>4</v>
      </c>
      <c r="AK16">
        <v>4</v>
      </c>
      <c r="AL16">
        <v>5</v>
      </c>
      <c r="AM16">
        <v>3</v>
      </c>
      <c r="AN16">
        <v>4</v>
      </c>
      <c r="AO16">
        <v>4</v>
      </c>
      <c r="AQ16">
        <v>4</v>
      </c>
      <c r="AR16">
        <v>3</v>
      </c>
      <c r="AS16">
        <v>2</v>
      </c>
      <c r="AT16">
        <v>4</v>
      </c>
      <c r="AW16">
        <v>4</v>
      </c>
      <c r="AY16">
        <v>4</v>
      </c>
      <c r="AZ16">
        <v>5</v>
      </c>
      <c r="BA16">
        <v>5</v>
      </c>
      <c r="BB16">
        <v>2</v>
      </c>
      <c r="BE16">
        <v>5</v>
      </c>
      <c r="BG16">
        <v>4</v>
      </c>
      <c r="BH16">
        <v>3</v>
      </c>
      <c r="BI16">
        <v>5</v>
      </c>
      <c r="BJ16">
        <v>4</v>
      </c>
      <c r="BK16">
        <v>3</v>
      </c>
      <c r="BN16">
        <v>3</v>
      </c>
      <c r="BO16">
        <v>3</v>
      </c>
      <c r="BP16">
        <v>3</v>
      </c>
      <c r="BR16">
        <v>1</v>
      </c>
      <c r="BS16">
        <v>2</v>
      </c>
      <c r="BU16">
        <v>4</v>
      </c>
      <c r="BV16">
        <v>4</v>
      </c>
      <c r="BW16">
        <v>4</v>
      </c>
      <c r="BX16">
        <v>4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5</v>
      </c>
      <c r="CG16">
        <v>5</v>
      </c>
      <c r="CH16">
        <v>5</v>
      </c>
      <c r="CI16">
        <v>1</v>
      </c>
      <c r="CL16">
        <v>3</v>
      </c>
      <c r="CM16">
        <v>3</v>
      </c>
      <c r="CO16">
        <v>3</v>
      </c>
      <c r="CR16">
        <v>2</v>
      </c>
      <c r="CU16">
        <v>4</v>
      </c>
      <c r="CV16">
        <v>4</v>
      </c>
    </row>
    <row r="17" spans="1:101">
      <c r="A17">
        <v>3556</v>
      </c>
      <c r="B17">
        <v>4</v>
      </c>
      <c r="C17">
        <v>4</v>
      </c>
      <c r="D17">
        <v>4</v>
      </c>
      <c r="E17">
        <v>4</v>
      </c>
      <c r="F17">
        <v>3</v>
      </c>
      <c r="G17">
        <v>5</v>
      </c>
      <c r="K17">
        <v>4</v>
      </c>
      <c r="L17">
        <v>3.5</v>
      </c>
      <c r="M17">
        <v>4</v>
      </c>
      <c r="O17">
        <v>3.5</v>
      </c>
      <c r="P17">
        <v>3.5</v>
      </c>
      <c r="Q17">
        <v>3</v>
      </c>
      <c r="R17">
        <v>3.5</v>
      </c>
      <c r="S17">
        <v>4.5</v>
      </c>
      <c r="U17">
        <v>4.5</v>
      </c>
      <c r="V17">
        <v>4</v>
      </c>
      <c r="X17">
        <v>3.5</v>
      </c>
      <c r="Y17">
        <v>3.5</v>
      </c>
      <c r="AB17">
        <v>3.5</v>
      </c>
      <c r="AC17">
        <v>5</v>
      </c>
      <c r="AE17">
        <v>2.5</v>
      </c>
      <c r="AF17">
        <v>3.5</v>
      </c>
      <c r="AG17">
        <v>4</v>
      </c>
      <c r="AH17">
        <v>5</v>
      </c>
      <c r="AJ17">
        <v>1.5</v>
      </c>
      <c r="AK17">
        <v>3.5</v>
      </c>
      <c r="AL17">
        <v>4.5</v>
      </c>
      <c r="AM17">
        <v>3</v>
      </c>
      <c r="AN17">
        <v>5</v>
      </c>
      <c r="AO17">
        <v>3.5</v>
      </c>
      <c r="AP17">
        <v>4.5</v>
      </c>
      <c r="AQ17">
        <v>3.5</v>
      </c>
      <c r="AR17">
        <v>2.5</v>
      </c>
      <c r="AS17">
        <v>3</v>
      </c>
      <c r="AT17">
        <v>4</v>
      </c>
      <c r="AU17">
        <v>4.5</v>
      </c>
      <c r="AW17">
        <v>4.5</v>
      </c>
      <c r="AX17">
        <v>4.5</v>
      </c>
      <c r="AY17">
        <v>3</v>
      </c>
      <c r="AZ17">
        <v>3.5</v>
      </c>
      <c r="BA17">
        <v>4</v>
      </c>
      <c r="BB17">
        <v>3</v>
      </c>
      <c r="BD17">
        <v>4</v>
      </c>
      <c r="BF17">
        <v>3.5</v>
      </c>
      <c r="BG17">
        <v>3</v>
      </c>
      <c r="BH17">
        <v>4</v>
      </c>
      <c r="BI17">
        <v>4.5</v>
      </c>
      <c r="BJ17">
        <v>3.5</v>
      </c>
      <c r="BM17">
        <v>3.5</v>
      </c>
      <c r="BO17">
        <v>4.5</v>
      </c>
      <c r="BP17">
        <v>4</v>
      </c>
      <c r="BQ17">
        <v>3.5</v>
      </c>
      <c r="BR17">
        <v>2.5</v>
      </c>
      <c r="BS17">
        <v>4</v>
      </c>
      <c r="BT17">
        <v>4.5</v>
      </c>
      <c r="BU17">
        <v>2.5</v>
      </c>
      <c r="BV17">
        <v>3</v>
      </c>
      <c r="BX17">
        <v>3.5</v>
      </c>
      <c r="BY17">
        <v>3</v>
      </c>
      <c r="BZ17">
        <v>3</v>
      </c>
      <c r="CA17">
        <v>3.5</v>
      </c>
      <c r="CB17">
        <v>3</v>
      </c>
      <c r="CC17">
        <v>4</v>
      </c>
      <c r="CD17">
        <v>3.5</v>
      </c>
      <c r="CE17">
        <v>4</v>
      </c>
      <c r="CF17">
        <v>3</v>
      </c>
      <c r="CG17">
        <v>4</v>
      </c>
      <c r="CH17">
        <v>3.5</v>
      </c>
      <c r="CJ17">
        <v>2</v>
      </c>
      <c r="CL17">
        <v>3</v>
      </c>
      <c r="CM17">
        <v>3.5</v>
      </c>
      <c r="CN17">
        <v>1.5</v>
      </c>
      <c r="CO17">
        <v>5</v>
      </c>
      <c r="CR17">
        <v>3</v>
      </c>
      <c r="CS17">
        <v>3.5</v>
      </c>
      <c r="CT17">
        <v>4</v>
      </c>
      <c r="CU17">
        <v>3.5</v>
      </c>
      <c r="CV17">
        <v>3.5</v>
      </c>
    </row>
    <row r="18" spans="1:101">
      <c r="A18">
        <v>5261</v>
      </c>
      <c r="D18">
        <v>5</v>
      </c>
      <c r="F18">
        <v>1.5</v>
      </c>
      <c r="G18">
        <v>0.5</v>
      </c>
      <c r="I18">
        <v>4</v>
      </c>
      <c r="J18">
        <v>5</v>
      </c>
      <c r="L18">
        <v>3.5</v>
      </c>
      <c r="M18">
        <v>5</v>
      </c>
      <c r="N18">
        <v>3.5</v>
      </c>
      <c r="Q18">
        <v>1</v>
      </c>
      <c r="T18">
        <v>3.5</v>
      </c>
      <c r="W18">
        <v>4.5</v>
      </c>
      <c r="X18">
        <v>3.5</v>
      </c>
      <c r="Y18">
        <v>3</v>
      </c>
      <c r="Z18">
        <v>3</v>
      </c>
      <c r="AA18">
        <v>4</v>
      </c>
      <c r="AE18">
        <v>4</v>
      </c>
      <c r="AF18">
        <v>4.5</v>
      </c>
      <c r="AG18">
        <v>4.5</v>
      </c>
      <c r="AI18">
        <v>4</v>
      </c>
      <c r="AJ18">
        <v>3.5</v>
      </c>
      <c r="AK18">
        <v>3.5</v>
      </c>
      <c r="AL18">
        <v>0.5</v>
      </c>
      <c r="AM18">
        <v>2</v>
      </c>
      <c r="AN18">
        <v>2.5</v>
      </c>
      <c r="AQ18">
        <v>4.5</v>
      </c>
      <c r="AR18">
        <v>1</v>
      </c>
      <c r="AS18">
        <v>1</v>
      </c>
      <c r="AV18">
        <v>3.5</v>
      </c>
      <c r="AX18">
        <v>2</v>
      </c>
      <c r="AY18">
        <v>1.5</v>
      </c>
      <c r="AZ18">
        <v>5</v>
      </c>
      <c r="BA18">
        <v>3</v>
      </c>
      <c r="BB18">
        <v>4.5</v>
      </c>
      <c r="BD18">
        <v>4</v>
      </c>
      <c r="BE18">
        <v>3.5</v>
      </c>
      <c r="BH18">
        <v>0.5</v>
      </c>
      <c r="BI18">
        <v>3</v>
      </c>
      <c r="BJ18">
        <v>4</v>
      </c>
      <c r="BK18">
        <v>4.5</v>
      </c>
      <c r="BN18">
        <v>5</v>
      </c>
      <c r="BO18">
        <v>2</v>
      </c>
      <c r="BP18">
        <v>1.5</v>
      </c>
      <c r="BR18">
        <v>2.5</v>
      </c>
      <c r="BS18">
        <v>2</v>
      </c>
      <c r="BT18">
        <v>5</v>
      </c>
      <c r="BU18">
        <v>2</v>
      </c>
      <c r="BW18">
        <v>5</v>
      </c>
      <c r="BX18">
        <v>5</v>
      </c>
      <c r="CA18">
        <v>1</v>
      </c>
      <c r="CG18">
        <v>0.5</v>
      </c>
      <c r="CH18">
        <v>0.5</v>
      </c>
      <c r="CI18">
        <v>1</v>
      </c>
      <c r="CL18">
        <v>3</v>
      </c>
      <c r="CN18">
        <v>0.5</v>
      </c>
      <c r="CO18">
        <v>4</v>
      </c>
      <c r="CS18">
        <v>0.5</v>
      </c>
    </row>
    <row r="19" spans="1:101">
      <c r="A19">
        <v>2492</v>
      </c>
      <c r="B19">
        <v>4.5</v>
      </c>
      <c r="C19">
        <v>3.5</v>
      </c>
      <c r="D19">
        <v>3.5</v>
      </c>
      <c r="E19">
        <v>3.5</v>
      </c>
      <c r="F19">
        <v>4</v>
      </c>
      <c r="G19">
        <v>4</v>
      </c>
      <c r="I19">
        <v>4</v>
      </c>
      <c r="J19">
        <v>4</v>
      </c>
      <c r="K19">
        <v>5</v>
      </c>
      <c r="L19">
        <v>5</v>
      </c>
      <c r="M19">
        <v>3.5</v>
      </c>
      <c r="O19">
        <v>4</v>
      </c>
      <c r="P19">
        <v>3.5</v>
      </c>
      <c r="Q19">
        <v>4</v>
      </c>
      <c r="R19">
        <v>5</v>
      </c>
      <c r="U19">
        <v>3.5</v>
      </c>
      <c r="V19">
        <v>4</v>
      </c>
      <c r="W19">
        <v>5</v>
      </c>
      <c r="X19">
        <v>3.5</v>
      </c>
      <c r="Y19">
        <v>4</v>
      </c>
      <c r="Z19">
        <v>1.5</v>
      </c>
      <c r="AA19">
        <v>3</v>
      </c>
      <c r="AB19">
        <v>4.5</v>
      </c>
      <c r="AE19">
        <v>2.5</v>
      </c>
      <c r="AF19">
        <v>4</v>
      </c>
      <c r="AG19">
        <v>1.5</v>
      </c>
      <c r="AI19">
        <v>3</v>
      </c>
      <c r="AJ19">
        <v>2.5</v>
      </c>
      <c r="AK19">
        <v>3</v>
      </c>
      <c r="AL19">
        <v>3</v>
      </c>
      <c r="AM19">
        <v>1.5</v>
      </c>
      <c r="AR19">
        <v>3</v>
      </c>
      <c r="AS19">
        <v>3.5</v>
      </c>
      <c r="AT19">
        <v>4</v>
      </c>
      <c r="AU19">
        <v>4</v>
      </c>
      <c r="AV19">
        <v>4</v>
      </c>
      <c r="AW19">
        <v>3</v>
      </c>
      <c r="AX19">
        <v>3.5</v>
      </c>
      <c r="AY19">
        <v>3</v>
      </c>
      <c r="AZ19">
        <v>4</v>
      </c>
      <c r="BA19">
        <v>2</v>
      </c>
      <c r="BB19">
        <v>4</v>
      </c>
      <c r="BF19">
        <v>4.5</v>
      </c>
      <c r="BG19">
        <v>3.5</v>
      </c>
      <c r="BH19">
        <v>3</v>
      </c>
      <c r="BI19">
        <v>3</v>
      </c>
      <c r="BJ19">
        <v>4</v>
      </c>
      <c r="BM19">
        <v>2.5</v>
      </c>
      <c r="BO19">
        <v>3.5</v>
      </c>
      <c r="BP19">
        <v>1.5</v>
      </c>
      <c r="BQ19">
        <v>2.5</v>
      </c>
      <c r="BR19">
        <v>2.5</v>
      </c>
      <c r="BT19">
        <v>4</v>
      </c>
      <c r="BU19">
        <v>4</v>
      </c>
      <c r="BV19">
        <v>3</v>
      </c>
      <c r="BX19">
        <v>5</v>
      </c>
      <c r="BZ19">
        <v>4.5</v>
      </c>
      <c r="CA19">
        <v>5</v>
      </c>
      <c r="CB19">
        <v>3.5</v>
      </c>
      <c r="CC19">
        <v>1.5</v>
      </c>
      <c r="CE19">
        <v>2.5</v>
      </c>
      <c r="CF19">
        <v>4</v>
      </c>
      <c r="CG19">
        <v>3.5</v>
      </c>
      <c r="CH19">
        <v>3.5</v>
      </c>
      <c r="CI19">
        <v>1</v>
      </c>
      <c r="CJ19">
        <v>1</v>
      </c>
      <c r="CK19">
        <v>4</v>
      </c>
      <c r="CO19">
        <v>4</v>
      </c>
      <c r="CP19">
        <v>3</v>
      </c>
      <c r="CR19">
        <v>3.5</v>
      </c>
      <c r="CS19">
        <v>5</v>
      </c>
      <c r="CT19">
        <v>4</v>
      </c>
      <c r="CU19">
        <v>3</v>
      </c>
      <c r="CV19">
        <v>2</v>
      </c>
      <c r="CW19">
        <v>4</v>
      </c>
    </row>
    <row r="20" spans="1:101">
      <c r="A20">
        <v>5062</v>
      </c>
      <c r="B20">
        <v>4</v>
      </c>
      <c r="C20">
        <v>4</v>
      </c>
      <c r="D20">
        <v>4.5</v>
      </c>
      <c r="E20">
        <v>4.5</v>
      </c>
      <c r="F20">
        <v>4</v>
      </c>
      <c r="G20">
        <v>4</v>
      </c>
      <c r="H20">
        <v>4</v>
      </c>
      <c r="J20">
        <v>4</v>
      </c>
      <c r="K20">
        <v>4</v>
      </c>
      <c r="L20">
        <v>4</v>
      </c>
      <c r="M20">
        <v>4.5</v>
      </c>
      <c r="N20">
        <v>4</v>
      </c>
      <c r="P20">
        <v>4.5</v>
      </c>
      <c r="Q20">
        <v>4.5</v>
      </c>
      <c r="R20">
        <v>5</v>
      </c>
      <c r="S20">
        <v>4</v>
      </c>
      <c r="T20">
        <v>4.5</v>
      </c>
      <c r="U20">
        <v>3.5</v>
      </c>
      <c r="V20">
        <v>4.5</v>
      </c>
      <c r="W20">
        <v>4.5</v>
      </c>
      <c r="X20">
        <v>4.5</v>
      </c>
      <c r="Y20">
        <v>4</v>
      </c>
      <c r="Z20">
        <v>4</v>
      </c>
      <c r="AA20">
        <v>4</v>
      </c>
      <c r="AD20">
        <v>3.5</v>
      </c>
      <c r="AI20">
        <v>4.5</v>
      </c>
      <c r="AJ20">
        <v>3.5</v>
      </c>
      <c r="AK20">
        <v>4</v>
      </c>
      <c r="AL20">
        <v>3.5</v>
      </c>
      <c r="AO20">
        <v>4.5</v>
      </c>
      <c r="AQ20">
        <v>5</v>
      </c>
      <c r="AS20">
        <v>3.5</v>
      </c>
      <c r="AT20">
        <v>3.5</v>
      </c>
      <c r="AV20">
        <v>4</v>
      </c>
      <c r="AW20">
        <v>3.5</v>
      </c>
      <c r="AX20">
        <v>3.5</v>
      </c>
      <c r="AY20">
        <v>3.5</v>
      </c>
      <c r="AZ20">
        <v>4.5</v>
      </c>
      <c r="BA20">
        <v>3</v>
      </c>
      <c r="BB20">
        <v>3.5</v>
      </c>
      <c r="BC20">
        <v>3.5</v>
      </c>
      <c r="BD20">
        <v>4</v>
      </c>
      <c r="BF20">
        <v>3.5</v>
      </c>
      <c r="BG20">
        <v>2</v>
      </c>
      <c r="BH20">
        <v>2</v>
      </c>
      <c r="BI20">
        <v>4.5</v>
      </c>
      <c r="BM20">
        <v>3.5</v>
      </c>
      <c r="BO20">
        <v>3.5</v>
      </c>
      <c r="BQ20">
        <v>3.5</v>
      </c>
      <c r="BR20">
        <v>4</v>
      </c>
      <c r="BT20">
        <v>3.5</v>
      </c>
      <c r="BU20">
        <v>4</v>
      </c>
      <c r="BV20">
        <v>3.5</v>
      </c>
      <c r="BX20">
        <v>4</v>
      </c>
      <c r="BY20">
        <v>4</v>
      </c>
      <c r="BZ20">
        <v>3.5</v>
      </c>
      <c r="CA20">
        <v>4.5</v>
      </c>
      <c r="CB20">
        <v>4.5</v>
      </c>
      <c r="CC20">
        <v>3</v>
      </c>
      <c r="CG20">
        <v>4</v>
      </c>
      <c r="CH20">
        <v>4</v>
      </c>
      <c r="CJ20">
        <v>3.5</v>
      </c>
      <c r="CL20">
        <v>3.5</v>
      </c>
      <c r="CN20">
        <v>4</v>
      </c>
      <c r="CS20">
        <v>3.5</v>
      </c>
      <c r="CT20">
        <v>2</v>
      </c>
      <c r="CU20">
        <v>4</v>
      </c>
    </row>
    <row r="21" spans="1:101">
      <c r="A21">
        <v>2486</v>
      </c>
      <c r="B21">
        <v>3.5</v>
      </c>
      <c r="C21">
        <v>2</v>
      </c>
      <c r="D21">
        <v>4.5</v>
      </c>
      <c r="E21">
        <v>3.5</v>
      </c>
      <c r="F21">
        <v>2.5</v>
      </c>
      <c r="G21">
        <v>4.5</v>
      </c>
      <c r="H21">
        <v>3</v>
      </c>
      <c r="I21">
        <v>3.5</v>
      </c>
      <c r="J21">
        <v>4.5</v>
      </c>
      <c r="K21">
        <v>4.5</v>
      </c>
      <c r="L21">
        <v>2</v>
      </c>
      <c r="M21">
        <v>4.5</v>
      </c>
      <c r="N21">
        <v>3</v>
      </c>
      <c r="O21">
        <v>2.5</v>
      </c>
      <c r="P21">
        <v>4</v>
      </c>
      <c r="Q21">
        <v>4</v>
      </c>
      <c r="R21">
        <v>4.5</v>
      </c>
      <c r="S21">
        <v>2</v>
      </c>
      <c r="T21">
        <v>2</v>
      </c>
      <c r="U21">
        <v>4</v>
      </c>
      <c r="V21">
        <v>4</v>
      </c>
      <c r="W21">
        <v>4.5</v>
      </c>
      <c r="X21">
        <v>2.5</v>
      </c>
      <c r="Y21">
        <v>3</v>
      </c>
      <c r="Z21">
        <v>4</v>
      </c>
      <c r="AA21">
        <v>5</v>
      </c>
      <c r="AB21">
        <v>1.5</v>
      </c>
      <c r="AC21">
        <v>3</v>
      </c>
      <c r="AD21">
        <v>2.5</v>
      </c>
      <c r="AE21">
        <v>2</v>
      </c>
      <c r="AF21">
        <v>4</v>
      </c>
      <c r="AG21">
        <v>4.5</v>
      </c>
      <c r="AH21">
        <v>4</v>
      </c>
      <c r="AI21">
        <v>0.5</v>
      </c>
      <c r="AJ21">
        <v>4</v>
      </c>
      <c r="AK21">
        <v>4</v>
      </c>
      <c r="AL21">
        <v>4.5</v>
      </c>
      <c r="AM21">
        <v>4</v>
      </c>
      <c r="AN21">
        <v>3.5</v>
      </c>
      <c r="AO21">
        <v>1</v>
      </c>
      <c r="AP21">
        <v>3</v>
      </c>
      <c r="AQ21">
        <v>2</v>
      </c>
      <c r="AR21">
        <v>3.5</v>
      </c>
      <c r="AS21">
        <v>3</v>
      </c>
      <c r="AT21">
        <v>1.5</v>
      </c>
      <c r="AU21">
        <v>2.5</v>
      </c>
      <c r="AV21">
        <v>3.5</v>
      </c>
      <c r="AW21">
        <v>3.5</v>
      </c>
      <c r="AX21">
        <v>3</v>
      </c>
      <c r="AY21">
        <v>1.5</v>
      </c>
      <c r="AZ21">
        <v>4.5</v>
      </c>
      <c r="BA21">
        <v>2.5</v>
      </c>
      <c r="BB21">
        <v>2</v>
      </c>
      <c r="BC21">
        <v>4</v>
      </c>
      <c r="BD21">
        <v>3</v>
      </c>
      <c r="BE21">
        <v>2.5</v>
      </c>
      <c r="BF21">
        <v>0.5</v>
      </c>
      <c r="BG21">
        <v>0.5</v>
      </c>
      <c r="BH21">
        <v>0.5</v>
      </c>
      <c r="BI21">
        <v>4.5</v>
      </c>
      <c r="BJ21">
        <v>3</v>
      </c>
      <c r="BK21">
        <v>4.5</v>
      </c>
      <c r="BL21">
        <v>3</v>
      </c>
      <c r="BM21">
        <v>2</v>
      </c>
      <c r="BN21">
        <v>4.5</v>
      </c>
      <c r="BO21">
        <v>3</v>
      </c>
      <c r="BP21">
        <v>3</v>
      </c>
      <c r="BQ21">
        <v>2</v>
      </c>
      <c r="BR21">
        <v>2.5</v>
      </c>
      <c r="BS21">
        <v>3.5</v>
      </c>
      <c r="BT21">
        <v>3.5</v>
      </c>
      <c r="BU21">
        <v>2.5</v>
      </c>
      <c r="BV21">
        <v>2</v>
      </c>
      <c r="BW21">
        <v>2</v>
      </c>
      <c r="BX21">
        <v>3.5</v>
      </c>
      <c r="BY21">
        <v>2</v>
      </c>
      <c r="BZ21">
        <v>2</v>
      </c>
      <c r="CA21">
        <v>4.5</v>
      </c>
      <c r="CB21">
        <v>4</v>
      </c>
      <c r="CC21">
        <v>3</v>
      </c>
      <c r="CD21">
        <v>3</v>
      </c>
      <c r="CE21">
        <v>0.5</v>
      </c>
      <c r="CF21">
        <v>3</v>
      </c>
      <c r="CG21">
        <v>4</v>
      </c>
      <c r="CH21">
        <v>3</v>
      </c>
      <c r="CI21">
        <v>0.5</v>
      </c>
      <c r="CJ21">
        <v>1</v>
      </c>
      <c r="CK21">
        <v>2.5</v>
      </c>
      <c r="CL21">
        <v>2.5</v>
      </c>
      <c r="CM21">
        <v>2.5</v>
      </c>
      <c r="CN21">
        <v>0.5</v>
      </c>
      <c r="CO21">
        <v>0.5</v>
      </c>
      <c r="CP21">
        <v>0.5</v>
      </c>
      <c r="CQ21">
        <v>3</v>
      </c>
      <c r="CR21">
        <v>2.5</v>
      </c>
      <c r="CS21">
        <v>3</v>
      </c>
      <c r="CT21">
        <v>2.5</v>
      </c>
      <c r="CU21">
        <v>3.5</v>
      </c>
      <c r="CV21">
        <v>3</v>
      </c>
      <c r="CW21">
        <v>1.5</v>
      </c>
    </row>
    <row r="22" spans="1:101">
      <c r="A22">
        <v>4942</v>
      </c>
      <c r="C22">
        <v>3.5</v>
      </c>
      <c r="D22">
        <v>4</v>
      </c>
      <c r="E22">
        <v>4</v>
      </c>
      <c r="F22">
        <v>3.5</v>
      </c>
      <c r="G22">
        <v>4</v>
      </c>
      <c r="H22">
        <v>5</v>
      </c>
      <c r="J22">
        <v>5</v>
      </c>
      <c r="K22">
        <v>3.5</v>
      </c>
      <c r="L22">
        <v>4.5</v>
      </c>
      <c r="M22">
        <v>4.5</v>
      </c>
      <c r="N22">
        <v>2.5</v>
      </c>
      <c r="O22">
        <v>3</v>
      </c>
      <c r="P22">
        <v>4.5</v>
      </c>
      <c r="Q22">
        <v>4.5</v>
      </c>
      <c r="R22">
        <v>4.5</v>
      </c>
      <c r="T22">
        <v>4</v>
      </c>
      <c r="W22">
        <v>4.5</v>
      </c>
      <c r="X22">
        <v>4.5</v>
      </c>
      <c r="Y22">
        <v>5</v>
      </c>
      <c r="Z22">
        <v>4.5</v>
      </c>
      <c r="AA22">
        <v>2.5</v>
      </c>
      <c r="AB22">
        <v>4.5</v>
      </c>
      <c r="AC22">
        <v>4</v>
      </c>
      <c r="AE22">
        <v>4</v>
      </c>
      <c r="AF22">
        <v>4.5</v>
      </c>
      <c r="AG22">
        <v>4.5</v>
      </c>
      <c r="AI22">
        <v>4.5</v>
      </c>
      <c r="AJ22">
        <v>3.5</v>
      </c>
      <c r="AK22">
        <v>4.5</v>
      </c>
      <c r="AL22">
        <v>4</v>
      </c>
      <c r="AM22">
        <v>4</v>
      </c>
      <c r="AN22">
        <v>5</v>
      </c>
      <c r="AO22">
        <v>4.5</v>
      </c>
      <c r="AP22">
        <v>4</v>
      </c>
      <c r="AQ22">
        <v>4.5</v>
      </c>
      <c r="AS22">
        <v>4.5</v>
      </c>
      <c r="AT22">
        <v>5</v>
      </c>
      <c r="AW22">
        <v>4.5</v>
      </c>
      <c r="AX22">
        <v>4.5</v>
      </c>
      <c r="AY22">
        <v>3.5</v>
      </c>
      <c r="AZ22">
        <v>4</v>
      </c>
      <c r="BA22">
        <v>5</v>
      </c>
      <c r="BB22">
        <v>4.5</v>
      </c>
      <c r="BC22">
        <v>5</v>
      </c>
      <c r="BD22">
        <v>3.5</v>
      </c>
      <c r="BE22">
        <v>4</v>
      </c>
      <c r="BG22">
        <v>5</v>
      </c>
      <c r="BH22">
        <v>2.5</v>
      </c>
      <c r="BI22">
        <v>3.5</v>
      </c>
      <c r="BK22">
        <v>3.5</v>
      </c>
      <c r="BL22">
        <v>5</v>
      </c>
      <c r="BO22">
        <v>3</v>
      </c>
      <c r="BQ22">
        <v>5</v>
      </c>
      <c r="BR22">
        <v>4.5</v>
      </c>
      <c r="BS22">
        <v>4</v>
      </c>
      <c r="BU22">
        <v>4</v>
      </c>
      <c r="BV22">
        <v>4</v>
      </c>
      <c r="BW22">
        <v>5</v>
      </c>
      <c r="BX22">
        <v>5</v>
      </c>
      <c r="BZ22">
        <v>4.5</v>
      </c>
      <c r="CA22">
        <v>4.5</v>
      </c>
      <c r="CB22">
        <v>2.5</v>
      </c>
      <c r="CD22">
        <v>4</v>
      </c>
      <c r="CE22">
        <v>5</v>
      </c>
      <c r="CG22">
        <v>2.5</v>
      </c>
      <c r="CH22">
        <v>4</v>
      </c>
      <c r="CJ22">
        <v>4</v>
      </c>
      <c r="CK22">
        <v>3</v>
      </c>
      <c r="CN22">
        <v>4</v>
      </c>
      <c r="CO22">
        <v>3</v>
      </c>
      <c r="CQ22">
        <v>3</v>
      </c>
      <c r="CR22">
        <v>5</v>
      </c>
      <c r="CV22">
        <v>4</v>
      </c>
      <c r="CW22">
        <v>4</v>
      </c>
    </row>
    <row r="23" spans="1:101">
      <c r="A23">
        <v>2267</v>
      </c>
      <c r="D23">
        <v>3.5</v>
      </c>
      <c r="G23">
        <v>5</v>
      </c>
      <c r="H23">
        <v>1.5</v>
      </c>
      <c r="J23">
        <v>4</v>
      </c>
      <c r="L23">
        <v>3</v>
      </c>
      <c r="P23">
        <v>2.5</v>
      </c>
      <c r="R23">
        <v>2.5</v>
      </c>
      <c r="S23">
        <v>2.5</v>
      </c>
      <c r="U23">
        <v>4</v>
      </c>
      <c r="W23">
        <v>3</v>
      </c>
      <c r="X23">
        <v>3</v>
      </c>
      <c r="Y23">
        <v>3</v>
      </c>
      <c r="AA23">
        <v>4</v>
      </c>
      <c r="AB23">
        <v>3</v>
      </c>
      <c r="AC23">
        <v>5</v>
      </c>
      <c r="AH23">
        <v>5</v>
      </c>
      <c r="AL23">
        <v>5</v>
      </c>
      <c r="AO23">
        <v>3</v>
      </c>
      <c r="AP23">
        <v>3</v>
      </c>
      <c r="AQ23">
        <v>5</v>
      </c>
      <c r="AS23">
        <v>2.5</v>
      </c>
      <c r="AW23">
        <v>3</v>
      </c>
      <c r="AZ23">
        <v>3</v>
      </c>
      <c r="BA23">
        <v>3</v>
      </c>
      <c r="BE23">
        <v>4</v>
      </c>
      <c r="BG23">
        <v>3</v>
      </c>
      <c r="BI23">
        <v>5</v>
      </c>
      <c r="BK23">
        <v>2.5</v>
      </c>
      <c r="BN23">
        <v>2</v>
      </c>
      <c r="BS23">
        <v>5</v>
      </c>
      <c r="BT23">
        <v>3</v>
      </c>
      <c r="BW23">
        <v>4.5</v>
      </c>
      <c r="BX23">
        <v>2</v>
      </c>
      <c r="CE23">
        <v>3</v>
      </c>
      <c r="CG23">
        <v>4</v>
      </c>
      <c r="CH23">
        <v>4</v>
      </c>
      <c r="CL23">
        <v>2.5</v>
      </c>
      <c r="CM23">
        <v>4</v>
      </c>
      <c r="CO23">
        <v>3</v>
      </c>
    </row>
    <row r="24" spans="1:101">
      <c r="A24">
        <v>4809</v>
      </c>
      <c r="D24">
        <v>4.5</v>
      </c>
      <c r="E24">
        <v>3.5</v>
      </c>
      <c r="F24">
        <v>5</v>
      </c>
      <c r="H24">
        <v>5</v>
      </c>
      <c r="L24">
        <v>4.5</v>
      </c>
      <c r="U24">
        <v>4</v>
      </c>
      <c r="W24">
        <v>4.5</v>
      </c>
      <c r="X24">
        <v>4.5</v>
      </c>
      <c r="AA24">
        <v>4.5</v>
      </c>
      <c r="AB24">
        <v>4</v>
      </c>
      <c r="AC24">
        <v>5</v>
      </c>
      <c r="AG24">
        <v>4</v>
      </c>
      <c r="AI24">
        <v>5</v>
      </c>
      <c r="AO24">
        <v>5</v>
      </c>
      <c r="AR24">
        <v>3.5</v>
      </c>
      <c r="AS24">
        <v>4</v>
      </c>
      <c r="AW24">
        <v>5</v>
      </c>
      <c r="AZ24">
        <v>5</v>
      </c>
      <c r="BA24">
        <v>4</v>
      </c>
      <c r="BB24">
        <v>4</v>
      </c>
      <c r="BN24">
        <v>5</v>
      </c>
      <c r="BO24">
        <v>4</v>
      </c>
      <c r="BP24">
        <v>3.5</v>
      </c>
      <c r="BQ24">
        <v>4</v>
      </c>
      <c r="BR24">
        <v>5</v>
      </c>
      <c r="BS24">
        <v>4</v>
      </c>
      <c r="BU24">
        <v>4</v>
      </c>
      <c r="BV24">
        <v>4</v>
      </c>
      <c r="BW24">
        <v>4</v>
      </c>
      <c r="CI24">
        <v>3</v>
      </c>
      <c r="CO24">
        <v>4.5</v>
      </c>
      <c r="CS24">
        <v>4.5</v>
      </c>
      <c r="CT24">
        <v>4</v>
      </c>
      <c r="CV24">
        <v>3.5</v>
      </c>
    </row>
    <row r="25" spans="1:101">
      <c r="A25">
        <v>3853</v>
      </c>
      <c r="D25">
        <v>3.5</v>
      </c>
      <c r="G25">
        <v>5</v>
      </c>
      <c r="H25">
        <v>5</v>
      </c>
      <c r="I25">
        <v>4</v>
      </c>
      <c r="J25">
        <v>4.5</v>
      </c>
      <c r="K25">
        <v>4</v>
      </c>
      <c r="L25">
        <v>3</v>
      </c>
      <c r="P25">
        <v>5</v>
      </c>
      <c r="Q25">
        <v>5</v>
      </c>
      <c r="R25">
        <v>4</v>
      </c>
      <c r="T25">
        <v>4</v>
      </c>
      <c r="V25">
        <v>4.5</v>
      </c>
      <c r="W25">
        <v>5</v>
      </c>
      <c r="X25">
        <v>3.5</v>
      </c>
      <c r="Y25">
        <v>3.5</v>
      </c>
      <c r="AA25">
        <v>4.5</v>
      </c>
      <c r="AB25">
        <v>2.5</v>
      </c>
      <c r="AC25">
        <v>5</v>
      </c>
      <c r="AF25">
        <v>4</v>
      </c>
      <c r="AG25">
        <v>4</v>
      </c>
      <c r="AI25">
        <v>4</v>
      </c>
      <c r="AJ25">
        <v>3</v>
      </c>
      <c r="AK25">
        <v>2</v>
      </c>
      <c r="AL25">
        <v>5</v>
      </c>
      <c r="AN25">
        <v>4.5</v>
      </c>
      <c r="AO25">
        <v>3.5</v>
      </c>
      <c r="AY25">
        <v>2</v>
      </c>
      <c r="AZ25">
        <v>4.5</v>
      </c>
      <c r="BA25">
        <v>1.5</v>
      </c>
      <c r="BB25">
        <v>4.5</v>
      </c>
      <c r="BC25">
        <v>5</v>
      </c>
      <c r="BI25">
        <v>4</v>
      </c>
      <c r="BJ25">
        <v>3</v>
      </c>
      <c r="BK25">
        <v>3.5</v>
      </c>
      <c r="BM25">
        <v>1.5</v>
      </c>
      <c r="BN25">
        <v>4</v>
      </c>
      <c r="BO25">
        <v>4</v>
      </c>
      <c r="BR25">
        <v>3.5</v>
      </c>
      <c r="BS25">
        <v>3</v>
      </c>
      <c r="BU25">
        <v>2</v>
      </c>
      <c r="BV25">
        <v>2.5</v>
      </c>
      <c r="CD25">
        <v>4.5</v>
      </c>
      <c r="CF25">
        <v>3</v>
      </c>
      <c r="CK25">
        <v>2</v>
      </c>
      <c r="CU25">
        <v>3</v>
      </c>
    </row>
    <row r="26" spans="1:101">
      <c r="A26">
        <v>2288</v>
      </c>
      <c r="C26">
        <v>3.5</v>
      </c>
      <c r="D26">
        <v>3.5</v>
      </c>
      <c r="F26">
        <v>3.5</v>
      </c>
      <c r="G26">
        <v>3</v>
      </c>
      <c r="I26">
        <v>5</v>
      </c>
      <c r="J26">
        <v>5</v>
      </c>
      <c r="K26">
        <v>3</v>
      </c>
      <c r="L26">
        <v>4</v>
      </c>
      <c r="M26">
        <v>2</v>
      </c>
      <c r="N26">
        <v>3</v>
      </c>
      <c r="O26">
        <v>2</v>
      </c>
      <c r="P26">
        <v>4</v>
      </c>
      <c r="Q26">
        <v>4</v>
      </c>
      <c r="R26">
        <v>4</v>
      </c>
      <c r="U26">
        <v>4</v>
      </c>
      <c r="V26">
        <v>1.5</v>
      </c>
      <c r="W26">
        <v>3.5</v>
      </c>
      <c r="X26">
        <v>4</v>
      </c>
      <c r="Y26">
        <v>4</v>
      </c>
      <c r="Z26">
        <v>4.5</v>
      </c>
      <c r="AB26">
        <v>5</v>
      </c>
      <c r="AC26">
        <v>5</v>
      </c>
      <c r="AE26">
        <v>3.5</v>
      </c>
      <c r="AF26">
        <v>3.5</v>
      </c>
      <c r="AG26">
        <v>5</v>
      </c>
      <c r="AJ26">
        <v>3</v>
      </c>
      <c r="AK26">
        <v>3</v>
      </c>
      <c r="AL26">
        <v>3</v>
      </c>
      <c r="AN26">
        <v>3</v>
      </c>
      <c r="AO26">
        <v>4</v>
      </c>
      <c r="AP26">
        <v>3</v>
      </c>
      <c r="AQ26">
        <v>5</v>
      </c>
      <c r="AR26">
        <v>1.5</v>
      </c>
      <c r="AS26">
        <v>1.5</v>
      </c>
      <c r="AT26">
        <v>3</v>
      </c>
      <c r="AU26">
        <v>3</v>
      </c>
      <c r="AV26">
        <v>5</v>
      </c>
      <c r="AW26">
        <v>4</v>
      </c>
      <c r="AX26">
        <v>0.5</v>
      </c>
      <c r="AY26">
        <v>3</v>
      </c>
      <c r="AZ26">
        <v>4</v>
      </c>
      <c r="BA26">
        <v>3.5</v>
      </c>
      <c r="BB26">
        <v>2.5</v>
      </c>
      <c r="BC26">
        <v>3</v>
      </c>
      <c r="BI26">
        <v>3</v>
      </c>
      <c r="BJ26">
        <v>4.5</v>
      </c>
      <c r="BK26">
        <v>3.5</v>
      </c>
      <c r="BM26">
        <v>2</v>
      </c>
      <c r="BN26">
        <v>4.5</v>
      </c>
      <c r="BO26">
        <v>4</v>
      </c>
      <c r="BP26">
        <v>3.5</v>
      </c>
      <c r="BR26">
        <v>2.5</v>
      </c>
      <c r="BS26">
        <v>3.5</v>
      </c>
      <c r="BT26">
        <v>3</v>
      </c>
      <c r="BU26">
        <v>4</v>
      </c>
      <c r="BV26">
        <v>3.5</v>
      </c>
      <c r="BX26">
        <v>3.5</v>
      </c>
      <c r="BY26">
        <v>2</v>
      </c>
      <c r="BZ26">
        <v>3</v>
      </c>
      <c r="CE26">
        <v>3</v>
      </c>
      <c r="CF26">
        <v>2.5</v>
      </c>
      <c r="CG26">
        <v>4</v>
      </c>
      <c r="CH26">
        <v>4.5</v>
      </c>
      <c r="CI26">
        <v>1</v>
      </c>
      <c r="CJ26">
        <v>2.5</v>
      </c>
      <c r="CK26">
        <v>4</v>
      </c>
      <c r="CL26">
        <v>3</v>
      </c>
      <c r="CM26">
        <v>4</v>
      </c>
      <c r="CN26">
        <v>0.5</v>
      </c>
      <c r="CR26">
        <v>4</v>
      </c>
      <c r="CS26">
        <v>3.5</v>
      </c>
      <c r="CU26">
        <v>4</v>
      </c>
      <c r="CV2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545"/>
  <sheetViews>
    <sheetView tabSelected="1" topLeftCell="A25" workbookViewId="0">
      <selection activeCell="Q46" sqref="Q46"/>
    </sheetView>
  </sheetViews>
  <sheetFormatPr baseColWidth="10" defaultColWidth="8.83203125" defaultRowHeight="15"/>
  <cols>
    <col min="1" max="1" width="76.1640625" style="1" bestFit="1" customWidth="1"/>
    <col min="28" max="28" width="9.6640625" bestFit="1" customWidth="1"/>
    <col min="54" max="54" width="76.1640625" bestFit="1" customWidth="1"/>
    <col min="55" max="55" width="8.83203125" customWidth="1"/>
    <col min="56" max="56" width="9.83203125" bestFit="1" customWidth="1"/>
    <col min="57" max="57" width="9.6640625" bestFit="1" customWidth="1"/>
    <col min="58" max="59" width="9.83203125" bestFit="1" customWidth="1"/>
    <col min="60" max="60" width="9.6640625" bestFit="1" customWidth="1"/>
    <col min="61" max="67" width="9.83203125" bestFit="1" customWidth="1"/>
    <col min="68" max="69" width="9.6640625" bestFit="1" customWidth="1"/>
    <col min="70" max="79" width="9.83203125" bestFit="1" customWidth="1"/>
  </cols>
  <sheetData>
    <row r="1" spans="1:26" s="3" customFormat="1" ht="16" thickBot="1">
      <c r="A1" s="2"/>
      <c r="B1" s="3">
        <v>1648</v>
      </c>
      <c r="C1" s="3">
        <v>5136</v>
      </c>
      <c r="D1" s="3">
        <v>918</v>
      </c>
      <c r="E1" s="3">
        <v>2824</v>
      </c>
      <c r="F1" s="17">
        <v>3867</v>
      </c>
      <c r="G1" s="3">
        <v>860</v>
      </c>
      <c r="H1" s="3">
        <v>3712</v>
      </c>
      <c r="I1" s="3">
        <v>2968</v>
      </c>
      <c r="J1" s="3">
        <v>3525</v>
      </c>
      <c r="K1" s="3">
        <v>4323</v>
      </c>
      <c r="L1" s="3">
        <v>3617</v>
      </c>
      <c r="M1" s="3">
        <v>4360</v>
      </c>
      <c r="N1" s="3">
        <v>2756</v>
      </c>
      <c r="O1" s="17">
        <v>89</v>
      </c>
      <c r="P1" s="3">
        <v>442</v>
      </c>
      <c r="Q1" s="3">
        <v>3556</v>
      </c>
      <c r="R1" s="3">
        <v>5261</v>
      </c>
      <c r="S1" s="3">
        <v>2492</v>
      </c>
      <c r="T1" s="3">
        <v>5062</v>
      </c>
      <c r="U1" s="3">
        <v>2486</v>
      </c>
      <c r="V1" s="3">
        <v>4942</v>
      </c>
      <c r="W1" s="3">
        <v>2267</v>
      </c>
      <c r="X1" s="3">
        <v>4809</v>
      </c>
      <c r="Y1" s="3">
        <v>3853</v>
      </c>
      <c r="Z1" s="3">
        <v>2288</v>
      </c>
    </row>
    <row r="2" spans="1:26">
      <c r="A2" s="1">
        <v>1648</v>
      </c>
      <c r="B2">
        <f>CORREL('user-row'!$B2:$CW2, 'movie-row'!B$2:B$101)</f>
        <v>0.99999999999999978</v>
      </c>
      <c r="C2">
        <f>CORREL('user-row'!$B2:$CW2, 'movie-row'!C$2:C$101)</f>
        <v>0.40298018845699629</v>
      </c>
      <c r="D2">
        <f>CORREL('user-row'!$B2:$CW2, 'movie-row'!D$2:D$101)</f>
        <v>-0.14220565008492747</v>
      </c>
      <c r="E2">
        <f>CORREL('user-row'!$B2:$CW2, 'movie-row'!E$2:E$101)</f>
        <v>0.51761980439715483</v>
      </c>
      <c r="F2" s="4">
        <f>CORREL('user-row'!$B2:$CW2, 'movie-row'!F$2:F$101)</f>
        <v>0.30019961468535589</v>
      </c>
      <c r="G2">
        <f>CORREL('user-row'!$B2:$CW2, 'movie-row'!G$2:G$101)</f>
        <v>0.48053660218278615</v>
      </c>
      <c r="H2">
        <f>CORREL('user-row'!$B2:$CW2, 'movie-row'!H$2:H$101)</f>
        <v>-0.31241191543824826</v>
      </c>
      <c r="I2">
        <f>CORREL('user-row'!$B2:$CW2, 'movie-row'!I$2:I$101)</f>
        <v>0.38334847991865839</v>
      </c>
      <c r="J2">
        <f>CORREL('user-row'!$B2:$CW2, 'movie-row'!J$2:J$101)</f>
        <v>9.2774650284610155E-2</v>
      </c>
      <c r="K2">
        <f>CORREL('user-row'!$B2:$CW2, 'movie-row'!K$2:K$101)</f>
        <v>9.8190594173077406E-2</v>
      </c>
      <c r="L2">
        <f>CORREL('user-row'!$B2:$CW2, 'movie-row'!L$2:L$101)</f>
        <v>-4.1734052945151513E-2</v>
      </c>
      <c r="M2">
        <f>CORREL('user-row'!$B2:$CW2, 'movie-row'!M$2:M$101)</f>
        <v>0.26442478716072465</v>
      </c>
      <c r="N2">
        <f>CORREL('user-row'!$B2:$CW2, 'movie-row'!N$2:N$101)</f>
        <v>0.26126836282372301</v>
      </c>
      <c r="O2" s="4">
        <f>CORREL('user-row'!$B2:$CW2, 'movie-row'!O$2:O$101)</f>
        <v>0.46460996868120108</v>
      </c>
      <c r="P2">
        <f>CORREL('user-row'!$B2:$CW2, 'movie-row'!P$2:P$101)</f>
        <v>2.2307771507021731E-2</v>
      </c>
      <c r="Q2">
        <f>CORREL('user-row'!$B2:$CW2, 'movie-row'!Q$2:Q$101)</f>
        <v>-0.19198791566393103</v>
      </c>
      <c r="R2">
        <f>CORREL('user-row'!$B2:$CW2, 'movie-row'!R$2:R$101)</f>
        <v>0.49300760515325925</v>
      </c>
      <c r="S2">
        <f>CORREL('user-row'!$B2:$CW2, 'movie-row'!S$2:S$101)</f>
        <v>0.36064387194709613</v>
      </c>
      <c r="T2">
        <f>CORREL('user-row'!$B2:$CW2, 'movie-row'!T$2:T$101)</f>
        <v>0.55108883721563151</v>
      </c>
      <c r="U2">
        <f>CORREL('user-row'!$B2:$CW2, 'movie-row'!U$2:U$101)</f>
        <v>2.5441059632350066E-3</v>
      </c>
      <c r="V2">
        <f>CORREL('user-row'!$B2:$CW2, 'movie-row'!V$2:V$101)</f>
        <v>0.11665274170207045</v>
      </c>
      <c r="W2">
        <f>CORREL('user-row'!$B2:$CW2, 'movie-row'!W$2:W$101)</f>
        <v>-0.42918278269586624</v>
      </c>
      <c r="X2">
        <f>CORREL('user-row'!$B2:$CW2, 'movie-row'!X$2:X$101)</f>
        <v>0.39437091174425176</v>
      </c>
      <c r="Y2">
        <f>CORREL('user-row'!$B2:$CW2, 'movie-row'!Y$2:Y$101)</f>
        <v>-0.30442200863181029</v>
      </c>
      <c r="Z2">
        <f>CORREL('user-row'!$B2:$CW2, 'movie-row'!Z$2:Z$101)</f>
        <v>0.24504774862560583</v>
      </c>
    </row>
    <row r="3" spans="1:26">
      <c r="A3" s="1">
        <v>5136</v>
      </c>
      <c r="B3">
        <f>CORREL('user-row'!$B3:$CW3, 'movie-row'!B$2:B$101)</f>
        <v>0.40298018845699629</v>
      </c>
      <c r="C3">
        <f>CORREL('user-row'!$B3:$CW3, 'movie-row'!C$2:C$101)</f>
        <v>0.99999999999999978</v>
      </c>
      <c r="D3">
        <f>CORREL('user-row'!$B3:$CW3, 'movie-row'!D$2:D$101)</f>
        <v>0.11897853794182803</v>
      </c>
      <c r="E3">
        <f>CORREL('user-row'!$B3:$CW3, 'movie-row'!E$2:E$101)</f>
        <v>5.7916299035075912E-2</v>
      </c>
      <c r="F3" s="4">
        <f>CORREL('user-row'!$B3:$CW3, 'movie-row'!F$2:F$101)</f>
        <v>0.34173415523999401</v>
      </c>
      <c r="G3">
        <f>CORREL('user-row'!$B3:$CW3, 'movie-row'!G$2:G$101)</f>
        <v>0.24137698982591196</v>
      </c>
      <c r="H3">
        <f>CORREL('user-row'!$B3:$CW3, 'movie-row'!H$2:H$101)</f>
        <v>0.1313984527481083</v>
      </c>
      <c r="I3">
        <f>CORREL('user-row'!$B3:$CW3, 'movie-row'!I$2:I$101)</f>
        <v>0.20669483528014401</v>
      </c>
      <c r="J3">
        <f>CORREL('user-row'!$B3:$CW3, 'movie-row'!J$2:J$101)</f>
        <v>0.36005629545020651</v>
      </c>
      <c r="K3">
        <f>CORREL('user-row'!$B3:$CW3, 'movie-row'!K$2:K$101)</f>
        <v>3.3642473972404656E-2</v>
      </c>
      <c r="L3">
        <f>CORREL('user-row'!$B3:$CW3, 'movie-row'!L$2:L$101)</f>
        <v>0.13854790764906569</v>
      </c>
      <c r="M3">
        <f>CORREL('user-row'!$B3:$CW3, 'movie-row'!M$2:M$101)</f>
        <v>0.1529480505075162</v>
      </c>
      <c r="N3">
        <f>CORREL('user-row'!$B3:$CW3, 'movie-row'!N$2:N$101)</f>
        <v>0.14888159791222119</v>
      </c>
      <c r="O3" s="4">
        <f>CORREL('user-row'!$B3:$CW3, 'movie-row'!O$2:O$101)</f>
        <v>0.56244873874488854</v>
      </c>
      <c r="P3">
        <f>CORREL('user-row'!$B3:$CW3, 'movie-row'!P$2:P$101)</f>
        <v>0.41443820151070604</v>
      </c>
      <c r="Q3">
        <f>CORREL('user-row'!$B3:$CW3, 'movie-row'!Q$2:Q$101)</f>
        <v>0.48860698263640312</v>
      </c>
      <c r="R3">
        <f>CORREL('user-row'!$B3:$CW3, 'movie-row'!R$2:R$101)</f>
        <v>0.32811962682419243</v>
      </c>
      <c r="S3">
        <f>CORREL('user-row'!$B3:$CW3, 'movie-row'!S$2:S$101)</f>
        <v>0.42223642660835542</v>
      </c>
      <c r="T3">
        <f>CORREL('user-row'!$B3:$CW3, 'movie-row'!T$2:T$101)</f>
        <v>0.22663483432464562</v>
      </c>
      <c r="U3">
        <f>CORREL('user-row'!$B3:$CW3, 'movie-row'!U$2:U$101)</f>
        <v>0.30580326092025339</v>
      </c>
      <c r="V3">
        <f>CORREL('user-row'!$B3:$CW3, 'movie-row'!V$2:V$101)</f>
        <v>3.7769111501628067E-2</v>
      </c>
      <c r="W3">
        <f>CORREL('user-row'!$B3:$CW3, 'movie-row'!W$2:W$101)</f>
        <v>0.24072770522228643</v>
      </c>
      <c r="X3">
        <f>CORREL('user-row'!$B3:$CW3, 'movie-row'!X$2:X$101)</f>
        <v>0.41167618541813644</v>
      </c>
      <c r="Y3">
        <f>CORREL('user-row'!$B3:$CW3, 'movie-row'!Y$2:Y$101)</f>
        <v>0.18923398335047928</v>
      </c>
      <c r="Z3">
        <f>CORREL('user-row'!$B3:$CW3, 'movie-row'!Z$2:Z$101)</f>
        <v>0.39006674934025765</v>
      </c>
    </row>
    <row r="4" spans="1:26">
      <c r="A4" s="1">
        <v>918</v>
      </c>
      <c r="B4">
        <f>CORREL('user-row'!$B4:$CW4, 'movie-row'!B$2:B$101)</f>
        <v>-0.14220565008492747</v>
      </c>
      <c r="C4">
        <f>CORREL('user-row'!$B4:$CW4, 'movie-row'!C$2:C$101)</f>
        <v>0.11897853794182803</v>
      </c>
      <c r="D4">
        <f>CORREL('user-row'!$B4:$CW4, 'movie-row'!D$2:D$101)</f>
        <v>0.99999999999999978</v>
      </c>
      <c r="E4">
        <f>CORREL('user-row'!$B4:$CW4, 'movie-row'!E$2:E$101)</f>
        <v>-0.31706324373711381</v>
      </c>
      <c r="F4" s="4">
        <f>CORREL('user-row'!$B4:$CW4, 'movie-row'!F$2:F$101)</f>
        <v>0.29455759163929868</v>
      </c>
      <c r="G4">
        <f>CORREL('user-row'!$B4:$CW4, 'movie-row'!G$2:G$101)</f>
        <v>0.46833329437099369</v>
      </c>
      <c r="H4">
        <f>CORREL('user-row'!$B4:$CW4, 'movie-row'!H$2:H$101)</f>
        <v>9.203669564742617E-2</v>
      </c>
      <c r="I4">
        <f>CORREL('user-row'!$B4:$CW4, 'movie-row'!I$2:I$101)</f>
        <v>-4.5854431055885679E-2</v>
      </c>
      <c r="J4">
        <f>CORREL('user-row'!$B4:$CW4, 'movie-row'!J$2:J$101)</f>
        <v>0.36756756756756787</v>
      </c>
      <c r="K4">
        <f>CORREL('user-row'!$B4:$CW4, 'movie-row'!K$2:K$101)</f>
        <v>-3.5394031465005943E-2</v>
      </c>
      <c r="L4">
        <f>CORREL('user-row'!$B4:$CW4, 'movie-row'!L$2:L$101)</f>
        <v>1.131624362152151E-2</v>
      </c>
      <c r="M4">
        <f>CORREL('user-row'!$B4:$CW4, 'movie-row'!M$2:M$101)</f>
        <v>-0.23165977726152331</v>
      </c>
      <c r="N4">
        <f>CORREL('user-row'!$B4:$CW4, 'movie-row'!N$2:N$101)</f>
        <v>0.14843120879858795</v>
      </c>
      <c r="O4" s="4">
        <f>CORREL('user-row'!$B4:$CW4, 'movie-row'!O$2:O$101)</f>
        <v>0.26702869612790614</v>
      </c>
      <c r="P4">
        <f>CORREL('user-row'!$B4:$CW4, 'movie-row'!P$2:P$101)</f>
        <v>0.30413903573293405</v>
      </c>
      <c r="Q4">
        <f>CORREL('user-row'!$B4:$CW4, 'movie-row'!Q$2:Q$101)</f>
        <v>0.37322578372742299</v>
      </c>
      <c r="R4">
        <f>CORREL('user-row'!$B4:$CW4, 'movie-row'!R$2:R$101)</f>
        <v>0.47097212266638172</v>
      </c>
      <c r="S4">
        <f>CORREL('user-row'!$B4:$CW4, 'movie-row'!S$2:S$101)</f>
        <v>6.9956139872755993E-2</v>
      </c>
      <c r="T4">
        <f>CORREL('user-row'!$B4:$CW4, 'movie-row'!T$2:T$101)</f>
        <v>-5.4762399405614774E-2</v>
      </c>
      <c r="U4">
        <f>CORREL('user-row'!$B4:$CW4, 'movie-row'!U$2:U$101)</f>
        <v>0.13381202661740174</v>
      </c>
      <c r="V4">
        <f>CORREL('user-row'!$B4:$CW4, 'movie-row'!V$2:V$101)</f>
        <v>1.516911478011234E-2</v>
      </c>
      <c r="W4">
        <f>CORREL('user-row'!$B4:$CW4, 'movie-row'!W$2:W$101)</f>
        <v>-0.27309601012430468</v>
      </c>
      <c r="X4">
        <f>CORREL('user-row'!$B4:$CW4, 'movie-row'!X$2:X$101)</f>
        <v>8.2528161471690592E-2</v>
      </c>
      <c r="Y4">
        <f>CORREL('user-row'!$B4:$CW4, 'movie-row'!Y$2:Y$101)</f>
        <v>0.66716825348801723</v>
      </c>
      <c r="Z4">
        <f>CORREL('user-row'!$B4:$CW4, 'movie-row'!Z$2:Z$101)</f>
        <v>0.11916230849526546</v>
      </c>
    </row>
    <row r="5" spans="1:26">
      <c r="A5" s="1">
        <v>2824</v>
      </c>
      <c r="B5">
        <f>CORREL('user-row'!$B5:$CW5, 'movie-row'!B$2:B$101)</f>
        <v>0.51761980439715483</v>
      </c>
      <c r="C5">
        <f>CORREL('user-row'!$B5:$CW5, 'movie-row'!C$2:C$101)</f>
        <v>5.7916299035075912E-2</v>
      </c>
      <c r="D5">
        <f>CORREL('user-row'!$B5:$CW5, 'movie-row'!D$2:D$101)</f>
        <v>-0.31706324373711381</v>
      </c>
      <c r="E5">
        <f>CORREL('user-row'!$B5:$CW5, 'movie-row'!E$2:E$101)</f>
        <v>0.99999999999999989</v>
      </c>
      <c r="F5" s="4">
        <f>CORREL('user-row'!$B5:$CW5, 'movie-row'!F$2:F$101)</f>
        <v>-6.0912667664344125E-2</v>
      </c>
      <c r="G5">
        <f>CORREL('user-row'!$B5:$CW5, 'movie-row'!G$2:G$101)</f>
        <v>-8.0660249950902842E-3</v>
      </c>
      <c r="H5">
        <f>CORREL('user-row'!$B5:$CW5, 'movie-row'!H$2:H$101)</f>
        <v>0.46291004988627577</v>
      </c>
      <c r="I5">
        <f>CORREL('user-row'!$B5:$CW5, 'movie-row'!I$2:I$101)</f>
        <v>0.21476007349626267</v>
      </c>
      <c r="J5">
        <f>CORREL('user-row'!$B5:$CW5, 'movie-row'!J$2:J$101)</f>
        <v>0.16990720046577154</v>
      </c>
      <c r="K5">
        <f>CORREL('user-row'!$B5:$CW5, 'movie-row'!K$2:K$101)</f>
        <v>0.11935027539960696</v>
      </c>
      <c r="L5">
        <f>CORREL('user-row'!$B5:$CW5, 'movie-row'!L$2:L$101)</f>
        <v>0.28275572409412869</v>
      </c>
      <c r="M5">
        <f>CORREL('user-row'!$B5:$CW5, 'movie-row'!M$2:M$101)</f>
        <v>-5.3262080820943641E-3</v>
      </c>
      <c r="N5">
        <f>CORREL('user-row'!$B5:$CW5, 'movie-row'!N$2:N$101)</f>
        <v>-8.7746602709142002E-2</v>
      </c>
      <c r="O5" s="4">
        <f>CORREL('user-row'!$B5:$CW5, 'movie-row'!O$2:O$101)</f>
        <v>0.24156659153739843</v>
      </c>
      <c r="P5">
        <f>CORREL('user-row'!$B5:$CW5, 'movie-row'!P$2:P$101)</f>
        <v>0.11653248113414839</v>
      </c>
      <c r="Q5">
        <f>CORREL('user-row'!$B5:$CW5, 'movie-row'!Q$2:Q$101)</f>
        <v>-0.20127525202789154</v>
      </c>
      <c r="R5">
        <f>CORREL('user-row'!$B5:$CW5, 'movie-row'!R$2:R$101)</f>
        <v>0.22834063868173282</v>
      </c>
      <c r="S5">
        <f>CORREL('user-row'!$B5:$CW5, 'movie-row'!S$2:S$101)</f>
        <v>0.23869999502885403</v>
      </c>
      <c r="T5">
        <f>CORREL('user-row'!$B5:$CW5, 'movie-row'!T$2:T$101)</f>
        <v>0.25965984359917371</v>
      </c>
      <c r="U5">
        <f>CORREL('user-row'!$B5:$CW5, 'movie-row'!U$2:U$101)</f>
        <v>0.24709682928664523</v>
      </c>
      <c r="V5">
        <f>CORREL('user-row'!$B5:$CW5, 'movie-row'!V$2:V$101)</f>
        <v>0.14924669844661778</v>
      </c>
      <c r="W5">
        <f>CORREL('user-row'!$B5:$CW5, 'movie-row'!W$2:W$101)</f>
        <v>-0.36146575895707167</v>
      </c>
      <c r="X5">
        <f>CORREL('user-row'!$B5:$CW5, 'movie-row'!X$2:X$101)</f>
        <v>0.47497369617752921</v>
      </c>
      <c r="Y5">
        <f>CORREL('user-row'!$B5:$CW5, 'movie-row'!Y$2:Y$101)</f>
        <v>-0.26207321746894435</v>
      </c>
      <c r="Z5">
        <f>CORREL('user-row'!$B5:$CW5, 'movie-row'!Z$2:Z$101)</f>
        <v>0.16699929243572131</v>
      </c>
    </row>
    <row r="6" spans="1:26">
      <c r="A6" s="1">
        <v>3867</v>
      </c>
      <c r="B6">
        <f>CORREL('user-row'!$B6:$CW6, 'movie-row'!B$2:B$101)</f>
        <v>0.30019961468535589</v>
      </c>
      <c r="C6">
        <f>CORREL('user-row'!$B6:$CW6, 'movie-row'!C$2:C$101)</f>
        <v>0.34173415523999401</v>
      </c>
      <c r="D6">
        <f>CORREL('user-row'!$B6:$CW6, 'movie-row'!D$2:D$101)</f>
        <v>0.29455759163929868</v>
      </c>
      <c r="E6">
        <f>CORREL('user-row'!$B6:$CW6, 'movie-row'!E$2:E$101)</f>
        <v>-6.0912667664344125E-2</v>
      </c>
      <c r="F6" s="4">
        <f>CORREL('user-row'!$B6:$CW6, 'movie-row'!F$2:F$101)</f>
        <v>1</v>
      </c>
      <c r="G6">
        <f>CORREL('user-row'!$B6:$CW6, 'movie-row'!G$2:G$101)</f>
        <v>0.28249733691268547</v>
      </c>
      <c r="H6">
        <f>CORREL('user-row'!$B6:$CW6, 'movie-row'!H$2:H$101)</f>
        <v>0.40027450425381639</v>
      </c>
      <c r="I6">
        <f>CORREL('user-row'!$B6:$CW6, 'movie-row'!I$2:I$101)</f>
        <v>0.26424949075041737</v>
      </c>
      <c r="J6">
        <f>CORREL('user-row'!$B6:$CW6, 'movie-row'!J$2:J$101)</f>
        <v>0.12519336696482314</v>
      </c>
      <c r="K6">
        <f>CORREL('user-row'!$B6:$CW6, 'movie-row'!K$2:K$101)</f>
        <v>-0.33360164992967406</v>
      </c>
      <c r="L6">
        <f>CORREL('user-row'!$B6:$CW6, 'movie-row'!L$2:L$101)</f>
        <v>-6.657593933590715E-2</v>
      </c>
      <c r="M6">
        <f>CORREL('user-row'!$B6:$CW6, 'movie-row'!M$2:M$101)</f>
        <v>-9.3801239880867374E-2</v>
      </c>
      <c r="N6">
        <f>CORREL('user-row'!$B6:$CW6, 'movie-row'!N$2:N$101)</f>
        <v>0.31010409033155772</v>
      </c>
      <c r="O6" s="4">
        <f>CORREL('user-row'!$B6:$CW6, 'movie-row'!O$2:O$101)</f>
        <v>-3.8780240964102954E-3</v>
      </c>
      <c r="P6">
        <f>CORREL('user-row'!$B6:$CW6, 'movie-row'!P$2:P$101)</f>
        <v>0.11358118868108452</v>
      </c>
      <c r="Q6">
        <f>CORREL('user-row'!$B6:$CW6, 'movie-row'!Q$2:Q$101)</f>
        <v>0.17408480372121221</v>
      </c>
      <c r="R6">
        <f>CORREL('user-row'!$B6:$CW6, 'movie-row'!R$2:R$101)</f>
        <v>0.29797731983311881</v>
      </c>
      <c r="S6">
        <f>CORREL('user-row'!$B6:$CW6, 'movie-row'!S$2:S$101)</f>
        <v>0.47668328054517961</v>
      </c>
      <c r="T6">
        <f>CORREL('user-row'!$B6:$CW6, 'movie-row'!T$2:T$101)</f>
        <v>0.2938677115314986</v>
      </c>
      <c r="U6">
        <f>CORREL('user-row'!$B6:$CW6, 'movie-row'!U$2:U$101)</f>
        <v>0.43899155441463594</v>
      </c>
      <c r="V6">
        <f>CORREL('user-row'!$B6:$CW6, 'movie-row'!V$2:V$101)</f>
        <v>-0.16281836337534614</v>
      </c>
      <c r="W6">
        <f>CORREL('user-row'!$B6:$CW6, 'movie-row'!W$2:W$101)</f>
        <v>-0.29596553396746927</v>
      </c>
      <c r="X6">
        <f>CORREL('user-row'!$B6:$CW6, 'movie-row'!X$2:X$101)</f>
        <v>5.4518427313861098E-2</v>
      </c>
      <c r="Y6">
        <f>CORREL('user-row'!$B6:$CW6, 'movie-row'!Y$2:Y$101)</f>
        <v>0.46411014776485626</v>
      </c>
      <c r="Z6">
        <f>CORREL('user-row'!$B6:$CW6, 'movie-row'!Z$2:Z$101)</f>
        <v>0.37985626502293046</v>
      </c>
    </row>
    <row r="7" spans="1:26">
      <c r="A7" s="1">
        <v>860</v>
      </c>
      <c r="B7">
        <f>CORREL('user-row'!$B7:$CW7, 'movie-row'!B$2:B$101)</f>
        <v>0.48053660218278615</v>
      </c>
      <c r="C7">
        <f>CORREL('user-row'!$B7:$CW7, 'movie-row'!C$2:C$101)</f>
        <v>0.24137698982591196</v>
      </c>
      <c r="D7">
        <f>CORREL('user-row'!$B7:$CW7, 'movie-row'!D$2:D$101)</f>
        <v>0.46833329437099369</v>
      </c>
      <c r="E7">
        <f>CORREL('user-row'!$B7:$CW7, 'movie-row'!E$2:E$101)</f>
        <v>-8.0660249950902842E-3</v>
      </c>
      <c r="F7" s="4">
        <f>CORREL('user-row'!$B7:$CW7, 'movie-row'!F$2:F$101)</f>
        <v>0.28249733691268547</v>
      </c>
      <c r="G7">
        <f>CORREL('user-row'!$B7:$CW7, 'movie-row'!G$2:G$101)</f>
        <v>0.99999999999999989</v>
      </c>
      <c r="H7">
        <f>CORREL('user-row'!$B7:$CW7, 'movie-row'!H$2:H$101)</f>
        <v>0.17115097600502605</v>
      </c>
      <c r="I7">
        <f>CORREL('user-row'!$B7:$CW7, 'movie-row'!I$2:I$101)</f>
        <v>7.2927374823400726E-2</v>
      </c>
      <c r="J7">
        <f>CORREL('user-row'!$B7:$CW7, 'movie-row'!J$2:J$101)</f>
        <v>0.38713264586848378</v>
      </c>
      <c r="K7">
        <f>CORREL('user-row'!$B7:$CW7, 'movie-row'!K$2:K$101)</f>
        <v>0.14615758707888477</v>
      </c>
      <c r="L7">
        <f>CORREL('user-row'!$B7:$CW7, 'movie-row'!L$2:L$101)</f>
        <v>0.21992904844585048</v>
      </c>
      <c r="M7">
        <f>CORREL('user-row'!$B7:$CW7, 'movie-row'!M$2:M$101)</f>
        <v>-5.3157224157626545E-3</v>
      </c>
      <c r="N7">
        <f>CORREL('user-row'!$B7:$CW7, 'movie-row'!N$2:N$101)</f>
        <v>0.32349910970108381</v>
      </c>
      <c r="O7" s="4">
        <f>CORREL('user-row'!$B7:$CW7, 'movie-row'!O$2:O$101)</f>
        <v>0.53906585139435703</v>
      </c>
      <c r="P7">
        <f>CORREL('user-row'!$B7:$CW7, 'movie-row'!P$2:P$101)</f>
        <v>0.18127589019895576</v>
      </c>
      <c r="Q7">
        <f>CORREL('user-row'!$B7:$CW7, 'movie-row'!Q$2:Q$101)</f>
        <v>0.34747012926837745</v>
      </c>
      <c r="R7">
        <f>CORREL('user-row'!$B7:$CW7, 'movie-row'!R$2:R$101)</f>
        <v>0.39943642888722536</v>
      </c>
      <c r="S7">
        <f>CORREL('user-row'!$B7:$CW7, 'movie-row'!S$2:S$101)</f>
        <v>0.20731425512405913</v>
      </c>
      <c r="T7">
        <f>CORREL('user-row'!$B7:$CW7, 'movie-row'!T$2:T$101)</f>
        <v>0.31136340126362783</v>
      </c>
      <c r="U7">
        <f>CORREL('user-row'!$B7:$CW7, 'movie-row'!U$2:U$101)</f>
        <v>0.27630574130337854</v>
      </c>
      <c r="V7">
        <f>CORREL('user-row'!$B7:$CW7, 'movie-row'!V$2:V$101)</f>
        <v>7.9697873798686855E-2</v>
      </c>
      <c r="W7">
        <f>CORREL('user-row'!$B7:$CW7, 'movie-row'!W$2:W$101)</f>
        <v>0.21299098612363188</v>
      </c>
      <c r="X7">
        <f>CORREL('user-row'!$B7:$CW7, 'movie-row'!X$2:X$101)</f>
        <v>0.16560825822114311</v>
      </c>
      <c r="Y7">
        <f>CORREL('user-row'!$B7:$CW7, 'movie-row'!Y$2:Y$101)</f>
        <v>0.1623139949832392</v>
      </c>
      <c r="Z7">
        <f>CORREL('user-row'!$B7:$CW7, 'movie-row'!Z$2:Z$101)</f>
        <v>0.27967705678590876</v>
      </c>
    </row>
    <row r="8" spans="1:26">
      <c r="A8" s="1">
        <v>3712</v>
      </c>
      <c r="B8">
        <f>CORREL('user-row'!$B8:$CW8, 'movie-row'!B$2:B$101)</f>
        <v>-0.31241191543824826</v>
      </c>
      <c r="C8">
        <f>CORREL('user-row'!$B8:$CW8, 'movie-row'!C$2:C$101)</f>
        <v>0.1313984527481083</v>
      </c>
      <c r="D8">
        <f>CORREL('user-row'!$B8:$CW8, 'movie-row'!D$2:D$101)</f>
        <v>9.203669564742617E-2</v>
      </c>
      <c r="E8">
        <f>CORREL('user-row'!$B8:$CW8, 'movie-row'!E$2:E$101)</f>
        <v>0.46291004988627577</v>
      </c>
      <c r="F8" s="4">
        <f>CORREL('user-row'!$B8:$CW8, 'movie-row'!F$2:F$101)</f>
        <v>0.40027450425381639</v>
      </c>
      <c r="G8">
        <f>CORREL('user-row'!$B8:$CW8, 'movie-row'!G$2:G$101)</f>
        <v>0.17115097600502605</v>
      </c>
      <c r="H8">
        <f>CORREL('user-row'!$B8:$CW8, 'movie-row'!H$2:H$101)</f>
        <v>1</v>
      </c>
      <c r="I8">
        <f>CORREL('user-row'!$B8:$CW8, 'movie-row'!I$2:I$101)</f>
        <v>6.5014865962725946E-2</v>
      </c>
      <c r="J8">
        <f>CORREL('user-row'!$B8:$CW8, 'movie-row'!J$2:J$101)</f>
        <v>9.5622788748577506E-2</v>
      </c>
      <c r="K8">
        <f>CORREL('user-row'!$B8:$CW8, 'movie-row'!K$2:K$101)</f>
        <v>-0.29250074327953168</v>
      </c>
      <c r="L8">
        <f>CORREL('user-row'!$B8:$CW8, 'movie-row'!L$2:L$101)</f>
        <v>-3.8900019285437432E-2</v>
      </c>
      <c r="M8">
        <f>CORREL('user-row'!$B8:$CW8, 'movie-row'!M$2:M$101)</f>
        <v>-0.36432431794822456</v>
      </c>
      <c r="N8">
        <f>CORREL('user-row'!$B8:$CW8, 'movie-row'!N$2:N$101)</f>
        <v>0.12689900079182612</v>
      </c>
      <c r="O8" s="4">
        <f>CORREL('user-row'!$B8:$CW8, 'movie-row'!O$2:O$101)</f>
        <v>-5.1319592926224657E-2</v>
      </c>
      <c r="P8">
        <f>CORREL('user-row'!$B8:$CW8, 'movie-row'!P$2:P$101)</f>
        <v>0.2271298649307886</v>
      </c>
      <c r="Q8">
        <f>CORREL('user-row'!$B8:$CW8, 'movie-row'!Q$2:Q$101)</f>
        <v>1.6406233978294955E-2</v>
      </c>
      <c r="R8">
        <f>CORREL('user-row'!$B8:$CW8, 'movie-row'!R$2:R$101)</f>
        <v>-0.24076362915896729</v>
      </c>
      <c r="S8">
        <f>CORREL('user-row'!$B8:$CW8, 'movie-row'!S$2:S$101)</f>
        <v>-0.11525415451442607</v>
      </c>
      <c r="T8">
        <f>CORREL('user-row'!$B8:$CW8, 'movie-row'!T$2:T$101)</f>
        <v>0.24769327229404767</v>
      </c>
      <c r="U8">
        <f>CORREL('user-row'!$B8:$CW8, 'movie-row'!U$2:U$101)</f>
        <v>0.16691284304162005</v>
      </c>
      <c r="V8">
        <f>CORREL('user-row'!$B8:$CW8, 'movie-row'!V$2:V$101)</f>
        <v>0.14601110225769576</v>
      </c>
      <c r="W8">
        <f>CORREL('user-row'!$B8:$CW8, 'movie-row'!W$2:W$101)</f>
        <v>9.6854855528257077E-3</v>
      </c>
      <c r="X8">
        <f>CORREL('user-row'!$B8:$CW8, 'movie-row'!X$2:X$101)</f>
        <v>-0.45162541695677344</v>
      </c>
      <c r="Y8">
        <f>CORREL('user-row'!$B8:$CW8, 'movie-row'!Y$2:Y$101)</f>
        <v>0.19365960183726966</v>
      </c>
      <c r="Z8">
        <f>CORREL('user-row'!$B8:$CW8, 'movie-row'!Z$2:Z$101)</f>
        <v>0.11326617907648133</v>
      </c>
    </row>
    <row r="9" spans="1:26">
      <c r="A9" s="1">
        <v>2968</v>
      </c>
      <c r="B9">
        <f>CORREL('user-row'!$B9:$CW9, 'movie-row'!B$2:B$101)</f>
        <v>0.38334847991865839</v>
      </c>
      <c r="C9">
        <f>CORREL('user-row'!$B9:$CW9, 'movie-row'!C$2:C$101)</f>
        <v>0.20669483528014401</v>
      </c>
      <c r="D9">
        <f>CORREL('user-row'!$B9:$CW9, 'movie-row'!D$2:D$101)</f>
        <v>-4.5854431055885679E-2</v>
      </c>
      <c r="E9">
        <f>CORREL('user-row'!$B9:$CW9, 'movie-row'!E$2:E$101)</f>
        <v>0.21476007349626267</v>
      </c>
      <c r="F9" s="4">
        <f>CORREL('user-row'!$B9:$CW9, 'movie-row'!F$2:F$101)</f>
        <v>0.26424949075041737</v>
      </c>
      <c r="G9">
        <f>CORREL('user-row'!$B9:$CW9, 'movie-row'!G$2:G$101)</f>
        <v>7.2927374823400726E-2</v>
      </c>
      <c r="H9">
        <f>CORREL('user-row'!$B9:$CW9, 'movie-row'!H$2:H$101)</f>
        <v>6.5014865962725946E-2</v>
      </c>
      <c r="I9">
        <f>CORREL('user-row'!$B9:$CW9, 'movie-row'!I$2:I$101)</f>
        <v>1</v>
      </c>
      <c r="J9">
        <f>CORREL('user-row'!$B9:$CW9, 'movie-row'!J$2:J$101)</f>
        <v>2.8528950171384709E-2</v>
      </c>
      <c r="K9">
        <f>CORREL('user-row'!$B9:$CW9, 'movie-row'!K$2:K$101)</f>
        <v>-7.3252183501799337E-2</v>
      </c>
      <c r="L9">
        <f>CORREL('user-row'!$B9:$CW9, 'movie-row'!L$2:L$101)</f>
        <v>0.31257295249758305</v>
      </c>
      <c r="M9">
        <f>CORREL('user-row'!$B9:$CW9, 'movie-row'!M$2:M$101)</f>
        <v>5.3024279395167337E-2</v>
      </c>
      <c r="N9">
        <f>CORREL('user-row'!$B9:$CW9, 'movie-row'!N$2:N$101)</f>
        <v>0.14334722117104201</v>
      </c>
      <c r="O9" s="4">
        <f>CORREL('user-row'!$B9:$CW9, 'movie-row'!O$2:O$101)</f>
        <v>-0.11808450290440173</v>
      </c>
      <c r="P9">
        <f>CORREL('user-row'!$B9:$CW9, 'movie-row'!P$2:P$101)</f>
        <v>0.10084054440925345</v>
      </c>
      <c r="Q9">
        <f>CORREL('user-row'!$B9:$CW9, 'movie-row'!Q$2:Q$101)</f>
        <v>4.9131974583451886E-2</v>
      </c>
      <c r="R9">
        <f>CORREL('user-row'!$B9:$CW9, 'movie-row'!R$2:R$101)</f>
        <v>-9.04134638156435E-3</v>
      </c>
      <c r="S9">
        <f>CORREL('user-row'!$B9:$CW9, 'movie-row'!S$2:S$101)</f>
        <v>0.20361336385172138</v>
      </c>
      <c r="T9">
        <f>CORREL('user-row'!$B9:$CW9, 'movie-row'!T$2:T$101)</f>
        <v>3.3300756551298376E-2</v>
      </c>
      <c r="U9">
        <f>CORREL('user-row'!$B9:$CW9, 'movie-row'!U$2:U$101)</f>
        <v>0.13798193748660592</v>
      </c>
      <c r="V9">
        <f>CORREL('user-row'!$B9:$CW9, 'movie-row'!V$2:V$101)</f>
        <v>7.0601567731350248E-2</v>
      </c>
      <c r="W9">
        <f>CORREL('user-row'!$B9:$CW9, 'movie-row'!W$2:W$101)</f>
        <v>0.10945155974940961</v>
      </c>
      <c r="X9">
        <f>CORREL('user-row'!$B9:$CW9, 'movie-row'!X$2:X$101)</f>
        <v>-8.3562099269065618E-2</v>
      </c>
      <c r="Y9">
        <f>CORREL('user-row'!$B9:$CW9, 'movie-row'!Y$2:Y$101)</f>
        <v>-8.9316694397979957E-2</v>
      </c>
      <c r="Z9">
        <f>CORREL('user-row'!$B9:$CW9, 'movie-row'!Z$2:Z$101)</f>
        <v>0.22921932957789437</v>
      </c>
    </row>
    <row r="10" spans="1:26">
      <c r="A10" s="1">
        <v>3525</v>
      </c>
      <c r="B10">
        <f>CORREL('user-row'!$B10:$CW10, 'movie-row'!B$2:B$101)</f>
        <v>9.2774650284610155E-2</v>
      </c>
      <c r="C10">
        <f>CORREL('user-row'!$B10:$CW10, 'movie-row'!C$2:C$101)</f>
        <v>0.36005629545020651</v>
      </c>
      <c r="D10">
        <f>CORREL('user-row'!$B10:$CW10, 'movie-row'!D$2:D$101)</f>
        <v>0.36756756756756787</v>
      </c>
      <c r="E10">
        <f>CORREL('user-row'!$B10:$CW10, 'movie-row'!E$2:E$101)</f>
        <v>0.16990720046577154</v>
      </c>
      <c r="F10" s="4">
        <f>CORREL('user-row'!$B10:$CW10, 'movie-row'!F$2:F$101)</f>
        <v>0.12519336696482314</v>
      </c>
      <c r="G10">
        <f>CORREL('user-row'!$B10:$CW10, 'movie-row'!G$2:G$101)</f>
        <v>0.38713264586848378</v>
      </c>
      <c r="H10">
        <f>CORREL('user-row'!$B10:$CW10, 'movie-row'!H$2:H$101)</f>
        <v>9.5622788748577506E-2</v>
      </c>
      <c r="I10">
        <f>CORREL('user-row'!$B10:$CW10, 'movie-row'!I$2:I$101)</f>
        <v>2.8528950171384709E-2</v>
      </c>
      <c r="J10">
        <f>CORREL('user-row'!$B10:$CW10, 'movie-row'!J$2:J$101)</f>
        <v>0.99999999999999989</v>
      </c>
      <c r="K10">
        <f>CORREL('user-row'!$B10:$CW10, 'movie-row'!K$2:K$101)</f>
        <v>0.21087949693739588</v>
      </c>
      <c r="L10">
        <f>CORREL('user-row'!$B10:$CW10, 'movie-row'!L$2:L$101)</f>
        <v>0.24328325135114928</v>
      </c>
      <c r="M10">
        <f>CORREL('user-row'!$B10:$CW10, 'movie-row'!M$2:M$101)</f>
        <v>-8.6060879396399573E-2</v>
      </c>
      <c r="N10">
        <f>CORREL('user-row'!$B10:$CW10, 'movie-row'!N$2:N$101)</f>
        <v>5.8364767765839237E-2</v>
      </c>
      <c r="O10" s="4">
        <f>CORREL('user-row'!$B10:$CW10, 'movie-row'!O$2:O$101)</f>
        <v>0.47549485227568483</v>
      </c>
      <c r="P10">
        <f>CORREL('user-row'!$B10:$CW10, 'movie-row'!P$2:P$101)</f>
        <v>0.20173421718148513</v>
      </c>
      <c r="Q10">
        <f>CORREL('user-row'!$B10:$CW10, 'movie-row'!Q$2:Q$101)</f>
        <v>0.47571090136593314</v>
      </c>
      <c r="R10">
        <f>CORREL('user-row'!$B10:$CW10, 'movie-row'!R$2:R$101)</f>
        <v>0.30695706552688817</v>
      </c>
      <c r="S10">
        <f>CORREL('user-row'!$B10:$CW10, 'movie-row'!S$2:S$101)</f>
        <v>0.1363430859304795</v>
      </c>
      <c r="T10">
        <f>CORREL('user-row'!$B10:$CW10, 'movie-row'!T$2:T$101)</f>
        <v>0.3017504796646634</v>
      </c>
      <c r="U10">
        <f>CORREL('user-row'!$B10:$CW10, 'movie-row'!U$2:U$101)</f>
        <v>0.14341352669138435</v>
      </c>
      <c r="V10">
        <f>CORREL('user-row'!$B10:$CW10, 'movie-row'!V$2:V$101)</f>
        <v>5.609971272953404E-2</v>
      </c>
      <c r="W10">
        <f>CORREL('user-row'!$B10:$CW10, 'movie-row'!W$2:W$101)</f>
        <v>0.1799076835623096</v>
      </c>
      <c r="X10">
        <f>CORREL('user-row'!$B10:$CW10, 'movie-row'!X$2:X$101)</f>
        <v>0.28464778986690842</v>
      </c>
      <c r="Y10">
        <f>CORREL('user-row'!$B10:$CW10, 'movie-row'!Y$2:Y$101)</f>
        <v>0.17075705827731683</v>
      </c>
      <c r="Z10">
        <f>CORREL('user-row'!$B10:$CW10, 'movie-row'!Z$2:Z$101)</f>
        <v>0.19313126119435992</v>
      </c>
    </row>
    <row r="11" spans="1:26">
      <c r="A11" s="1">
        <v>4323</v>
      </c>
      <c r="B11">
        <f>CORREL('user-row'!$B11:$CW11, 'movie-row'!B$2:B$101)</f>
        <v>9.8190594173077406E-2</v>
      </c>
      <c r="C11">
        <f>CORREL('user-row'!$B11:$CW11, 'movie-row'!C$2:C$101)</f>
        <v>3.3642473972404656E-2</v>
      </c>
      <c r="D11">
        <f>CORREL('user-row'!$B11:$CW11, 'movie-row'!D$2:D$101)</f>
        <v>-3.5394031465005943E-2</v>
      </c>
      <c r="E11">
        <f>CORREL('user-row'!$B11:$CW11, 'movie-row'!E$2:E$101)</f>
        <v>0.11935027539960696</v>
      </c>
      <c r="F11" s="4">
        <f>CORREL('user-row'!$B11:$CW11, 'movie-row'!F$2:F$101)</f>
        <v>-0.33360164992967406</v>
      </c>
      <c r="G11">
        <f>CORREL('user-row'!$B11:$CW11, 'movie-row'!G$2:G$101)</f>
        <v>0.14615758707888477</v>
      </c>
      <c r="H11">
        <f>CORREL('user-row'!$B11:$CW11, 'movie-row'!H$2:H$101)</f>
        <v>-0.29250074327953168</v>
      </c>
      <c r="I11">
        <f>CORREL('user-row'!$B11:$CW11, 'movie-row'!I$2:I$101)</f>
        <v>-7.3252183501799337E-2</v>
      </c>
      <c r="J11">
        <f>CORREL('user-row'!$B11:$CW11, 'movie-row'!J$2:J$101)</f>
        <v>0.21087949693739588</v>
      </c>
      <c r="K11">
        <f>CORREL('user-row'!$B11:$CW11, 'movie-row'!K$2:K$101)</f>
        <v>0.99999999999999989</v>
      </c>
      <c r="L11">
        <f>CORREL('user-row'!$B11:$CW11, 'movie-row'!L$2:L$101)</f>
        <v>2.2907492187582843E-2</v>
      </c>
      <c r="M11">
        <f>CORREL('user-row'!$B11:$CW11, 'movie-row'!M$2:M$101)</f>
        <v>0.25252866387786765</v>
      </c>
      <c r="N11">
        <f>CORREL('user-row'!$B11:$CW11, 'movie-row'!N$2:N$101)</f>
        <v>-0.22178875861778929</v>
      </c>
      <c r="O11" s="4">
        <f>CORREL('user-row'!$B11:$CW11, 'movie-row'!O$2:O$101)</f>
        <v>0.25886569181649749</v>
      </c>
      <c r="P11">
        <f>CORREL('user-row'!$B11:$CW11, 'movie-row'!P$2:P$101)</f>
        <v>-2.4336623275719574E-2</v>
      </c>
      <c r="Q11">
        <f>CORREL('user-row'!$B11:$CW11, 'movie-row'!Q$2:Q$101)</f>
        <v>-4.0606217573481075E-2</v>
      </c>
      <c r="R11">
        <f>CORREL('user-row'!$B11:$CW11, 'movie-row'!R$2:R$101)</f>
        <v>0.15504467462872396</v>
      </c>
      <c r="S11">
        <f>CORREL('user-row'!$B11:$CW11, 'movie-row'!S$2:S$101)</f>
        <v>-0.20416428468564085</v>
      </c>
      <c r="T11">
        <f>CORREL('user-row'!$B11:$CW11, 'movie-row'!T$2:T$101)</f>
        <v>0.26365446983714974</v>
      </c>
      <c r="U11">
        <f>CORREL('user-row'!$B11:$CW11, 'movie-row'!U$2:U$101)</f>
        <v>0.16719756742890513</v>
      </c>
      <c r="V11">
        <f>CORREL('user-row'!$B11:$CW11, 'movie-row'!V$2:V$101)</f>
        <v>-8.4592427786886179E-2</v>
      </c>
      <c r="W11">
        <f>CORREL('user-row'!$B11:$CW11, 'movie-row'!W$2:W$101)</f>
        <v>0.31571202585390812</v>
      </c>
      <c r="X11">
        <f>CORREL('user-row'!$B11:$CW11, 'movie-row'!X$2:X$101)</f>
        <v>8.5672912821461764E-2</v>
      </c>
      <c r="Y11">
        <f>CORREL('user-row'!$B11:$CW11, 'movie-row'!Y$2:Y$101)</f>
        <v>-0.10989207415829989</v>
      </c>
      <c r="Z11">
        <f>CORREL('user-row'!$B11:$CW11, 'movie-row'!Z$2:Z$101)</f>
        <v>-0.279385103337848</v>
      </c>
    </row>
    <row r="12" spans="1:26">
      <c r="A12" s="1">
        <v>3617</v>
      </c>
      <c r="B12">
        <f>CORREL('user-row'!$B12:$CW12, 'movie-row'!B$2:B$101)</f>
        <v>-4.1734052945151513E-2</v>
      </c>
      <c r="C12">
        <f>CORREL('user-row'!$B12:$CW12, 'movie-row'!C$2:C$101)</f>
        <v>0.13854790764906569</v>
      </c>
      <c r="D12">
        <f>CORREL('user-row'!$B12:$CW12, 'movie-row'!D$2:D$101)</f>
        <v>1.131624362152151E-2</v>
      </c>
      <c r="E12">
        <f>CORREL('user-row'!$B12:$CW12, 'movie-row'!E$2:E$101)</f>
        <v>0.28275572409412869</v>
      </c>
      <c r="F12" s="4">
        <f>CORREL('user-row'!$B12:$CW12, 'movie-row'!F$2:F$101)</f>
        <v>-6.657593933590715E-2</v>
      </c>
      <c r="G12">
        <f>CORREL('user-row'!$B12:$CW12, 'movie-row'!G$2:G$101)</f>
        <v>0.21992904844585048</v>
      </c>
      <c r="H12">
        <f>CORREL('user-row'!$B12:$CW12, 'movie-row'!H$2:H$101)</f>
        <v>-3.8900019285437432E-2</v>
      </c>
      <c r="I12">
        <f>CORREL('user-row'!$B12:$CW12, 'movie-row'!I$2:I$101)</f>
        <v>0.31257295249758305</v>
      </c>
      <c r="J12">
        <f>CORREL('user-row'!$B12:$CW12, 'movie-row'!J$2:J$101)</f>
        <v>0.24328325135114928</v>
      </c>
      <c r="K12">
        <f>CORREL('user-row'!$B12:$CW12, 'movie-row'!K$2:K$101)</f>
        <v>2.2907492187582843E-2</v>
      </c>
      <c r="L12">
        <f>CORREL('user-row'!$B12:$CW12, 'movie-row'!L$2:L$101)</f>
        <v>0.99999999999999989</v>
      </c>
      <c r="M12">
        <f>CORREL('user-row'!$B12:$CW12, 'movie-row'!M$2:M$101)</f>
        <v>-0.34618596523265543</v>
      </c>
      <c r="N12">
        <f>CORREL('user-row'!$B12:$CW12, 'movie-row'!N$2:N$101)</f>
        <v>8.1613379502113115E-2</v>
      </c>
      <c r="O12" s="4">
        <f>CORREL('user-row'!$B12:$CW12, 'movie-row'!O$2:O$101)</f>
        <v>0.27833468677407003</v>
      </c>
      <c r="P12">
        <f>CORREL('user-row'!$B12:$CW12, 'movie-row'!P$2:P$101)</f>
        <v>-0.26387738447181158</v>
      </c>
      <c r="Q12">
        <f>CORREL('user-row'!$B12:$CW12, 'movie-row'!Q$2:Q$101)</f>
        <v>7.9570607001937063E-2</v>
      </c>
      <c r="R12">
        <f>CORREL('user-row'!$B12:$CW12, 'movie-row'!R$2:R$101)</f>
        <v>-0.16562754066416882</v>
      </c>
      <c r="S12">
        <f>CORREL('user-row'!$B12:$CW12, 'movie-row'!S$2:S$101)</f>
        <v>5.3305852371970407E-2</v>
      </c>
      <c r="T12">
        <f>CORREL('user-row'!$B12:$CW12, 'movie-row'!T$2:T$101)</f>
        <v>7.8095214719802767E-3</v>
      </c>
      <c r="U12">
        <f>CORREL('user-row'!$B12:$CW12, 'movie-row'!U$2:U$101)</f>
        <v>-0.24463744638456719</v>
      </c>
      <c r="V12">
        <f>CORREL('user-row'!$B12:$CW12, 'movie-row'!V$2:V$101)</f>
        <v>-3.0709137963603698E-2</v>
      </c>
      <c r="W12">
        <f>CORREL('user-row'!$B12:$CW12, 'movie-row'!W$2:W$101)</f>
        <v>-7.0659615041677865E-2</v>
      </c>
      <c r="X12">
        <f>CORREL('user-row'!$B12:$CW12, 'movie-row'!X$2:X$101)</f>
        <v>0.2685953793136418</v>
      </c>
      <c r="Y12">
        <f>CORREL('user-row'!$B12:$CW12, 'movie-row'!Y$2:Y$101)</f>
        <v>-0.14350338093223816</v>
      </c>
      <c r="Z12">
        <f>CORREL('user-row'!$B12:$CW12, 'movie-row'!Z$2:Z$101)</f>
        <v>1.3283598187306289E-2</v>
      </c>
    </row>
    <row r="13" spans="1:26">
      <c r="A13" s="1">
        <v>4360</v>
      </c>
      <c r="B13">
        <f>CORREL('user-row'!$B13:$CW13, 'movie-row'!B$2:B$101)</f>
        <v>0.26442478716072465</v>
      </c>
      <c r="C13">
        <f>CORREL('user-row'!$B13:$CW13, 'movie-row'!C$2:C$101)</f>
        <v>0.1529480505075162</v>
      </c>
      <c r="D13">
        <f>CORREL('user-row'!$B13:$CW13, 'movie-row'!D$2:D$101)</f>
        <v>-0.23165977726152331</v>
      </c>
      <c r="E13">
        <f>CORREL('user-row'!$B13:$CW13, 'movie-row'!E$2:E$101)</f>
        <v>-5.3262080820943641E-3</v>
      </c>
      <c r="F13" s="4">
        <f>CORREL('user-row'!$B13:$CW13, 'movie-row'!F$2:F$101)</f>
        <v>-9.3801239880867374E-2</v>
      </c>
      <c r="G13">
        <f>CORREL('user-row'!$B13:$CW13, 'movie-row'!G$2:G$101)</f>
        <v>-5.3157224157626545E-3</v>
      </c>
      <c r="H13">
        <f>CORREL('user-row'!$B13:$CW13, 'movie-row'!H$2:H$101)</f>
        <v>-0.36432431794822456</v>
      </c>
      <c r="I13">
        <f>CORREL('user-row'!$B13:$CW13, 'movie-row'!I$2:I$101)</f>
        <v>5.3024279395167337E-2</v>
      </c>
      <c r="J13">
        <f>CORREL('user-row'!$B13:$CW13, 'movie-row'!J$2:J$101)</f>
        <v>-8.6060879396399573E-2</v>
      </c>
      <c r="K13">
        <f>CORREL('user-row'!$B13:$CW13, 'movie-row'!K$2:K$101)</f>
        <v>0.25252866387786765</v>
      </c>
      <c r="L13">
        <f>CORREL('user-row'!$B13:$CW13, 'movie-row'!L$2:L$101)</f>
        <v>-0.34618596523265543</v>
      </c>
      <c r="M13">
        <f>CORREL('user-row'!$B13:$CW13, 'movie-row'!M$2:M$101)</f>
        <v>1</v>
      </c>
      <c r="N13">
        <f>CORREL('user-row'!$B13:$CW13, 'movie-row'!N$2:N$101)</f>
        <v>9.184198033129358E-2</v>
      </c>
      <c r="O13" s="4">
        <f>CORREL('user-row'!$B13:$CW13, 'movie-row'!O$2:O$101)</f>
        <v>-0.11549167609568127</v>
      </c>
      <c r="P13">
        <f>CORREL('user-row'!$B13:$CW13, 'movie-row'!P$2:P$101)</f>
        <v>0.19710516591041297</v>
      </c>
      <c r="Q13">
        <f>CORREL('user-row'!$B13:$CW13, 'movie-row'!Q$2:Q$101)</f>
        <v>7.2992690809002544E-2</v>
      </c>
      <c r="R13">
        <f>CORREL('user-row'!$B13:$CW13, 'movie-row'!R$2:R$101)</f>
        <v>0.16188202690421957</v>
      </c>
      <c r="S13">
        <f>CORREL('user-row'!$B13:$CW13, 'movie-row'!S$2:S$101)</f>
        <v>-3.1144474105587375E-4</v>
      </c>
      <c r="T13">
        <f>CORREL('user-row'!$B13:$CW13, 'movie-row'!T$2:T$101)</f>
        <v>-7.7598015118854752E-2</v>
      </c>
      <c r="U13">
        <f>CORREL('user-row'!$B13:$CW13, 'movie-row'!U$2:U$101)</f>
        <v>3.9389316366427188E-2</v>
      </c>
      <c r="V13">
        <f>CORREL('user-row'!$B13:$CW13, 'movie-row'!V$2:V$101)</f>
        <v>-0.15609128963174262</v>
      </c>
      <c r="W13">
        <f>CORREL('user-row'!$B13:$CW13, 'movie-row'!W$2:W$101)</f>
        <v>0.40859237613621341</v>
      </c>
      <c r="X13">
        <f>CORREL('user-row'!$B13:$CW13, 'movie-row'!X$2:X$101)</f>
        <v>0.17965230673542112</v>
      </c>
      <c r="Y13">
        <f>CORREL('user-row'!$B13:$CW13, 'movie-row'!Y$2:Y$101)</f>
        <v>0.28040224837668803</v>
      </c>
      <c r="Z13">
        <f>CORREL('user-row'!$B13:$CW13, 'movie-row'!Z$2:Z$101)</f>
        <v>4.0328014148761512E-2</v>
      </c>
    </row>
    <row r="14" spans="1:26">
      <c r="A14" s="1">
        <v>2756</v>
      </c>
      <c r="B14">
        <f>CORREL('user-row'!$B14:$CW14, 'movie-row'!B$2:B$101)</f>
        <v>0.26126836282372301</v>
      </c>
      <c r="C14">
        <f>CORREL('user-row'!$B14:$CW14, 'movie-row'!C$2:C$101)</f>
        <v>0.14888159791222119</v>
      </c>
      <c r="D14">
        <f>CORREL('user-row'!$B14:$CW14, 'movie-row'!D$2:D$101)</f>
        <v>0.14843120879858795</v>
      </c>
      <c r="E14">
        <f>CORREL('user-row'!$B14:$CW14, 'movie-row'!E$2:E$101)</f>
        <v>-8.7746602709142002E-2</v>
      </c>
      <c r="F14" s="4">
        <f>CORREL('user-row'!$B14:$CW14, 'movie-row'!F$2:F$101)</f>
        <v>0.31010409033155772</v>
      </c>
      <c r="G14">
        <f>CORREL('user-row'!$B14:$CW14, 'movie-row'!G$2:G$101)</f>
        <v>0.32349910970108381</v>
      </c>
      <c r="H14">
        <f>CORREL('user-row'!$B14:$CW14, 'movie-row'!H$2:H$101)</f>
        <v>0.12689900079182612</v>
      </c>
      <c r="I14">
        <f>CORREL('user-row'!$B14:$CW14, 'movie-row'!I$2:I$101)</f>
        <v>0.14334722117104201</v>
      </c>
      <c r="J14">
        <f>CORREL('user-row'!$B14:$CW14, 'movie-row'!J$2:J$101)</f>
        <v>5.8364767765839237E-2</v>
      </c>
      <c r="K14">
        <f>CORREL('user-row'!$B14:$CW14, 'movie-row'!K$2:K$101)</f>
        <v>-0.22178875861778929</v>
      </c>
      <c r="L14">
        <f>CORREL('user-row'!$B14:$CW14, 'movie-row'!L$2:L$101)</f>
        <v>8.1613379502113115E-2</v>
      </c>
      <c r="M14">
        <f>CORREL('user-row'!$B14:$CW14, 'movie-row'!M$2:M$101)</f>
        <v>9.184198033129358E-2</v>
      </c>
      <c r="N14">
        <f>CORREL('user-row'!$B14:$CW14, 'movie-row'!N$2:N$101)</f>
        <v>0.99999999999999989</v>
      </c>
      <c r="O14" s="4">
        <f>CORREL('user-row'!$B14:$CW14, 'movie-row'!O$2:O$101)</f>
        <v>0.290591240789001</v>
      </c>
      <c r="P14">
        <f>CORREL('user-row'!$B14:$CW14, 'movie-row'!P$2:P$101)</f>
        <v>1.7590845760343924E-2</v>
      </c>
      <c r="Q14">
        <f>CORREL('user-row'!$B14:$CW14, 'movie-row'!Q$2:Q$101)</f>
        <v>0.10178419016774953</v>
      </c>
      <c r="R14">
        <f>CORREL('user-row'!$B14:$CW14, 'movie-row'!R$2:R$101)</f>
        <v>-0.14095307294943124</v>
      </c>
      <c r="S14">
        <f>CORREL('user-row'!$B14:$CW14, 'movie-row'!S$2:S$101)</f>
        <v>0.15047572450301125</v>
      </c>
      <c r="T14">
        <f>CORREL('user-row'!$B14:$CW14, 'movie-row'!T$2:T$101)</f>
        <v>2.4572199211273332E-2</v>
      </c>
      <c r="U14">
        <f>CORREL('user-row'!$B14:$CW14, 'movie-row'!U$2:U$101)</f>
        <v>-3.1130456320613155E-2</v>
      </c>
      <c r="V14">
        <f>CORREL('user-row'!$B14:$CW14, 'movie-row'!V$2:V$101)</f>
        <v>-0.13376828202271726</v>
      </c>
      <c r="W14">
        <f>CORREL('user-row'!$B14:$CW14, 'movie-row'!W$2:W$101)</f>
        <v>0.14206729920114627</v>
      </c>
      <c r="X14">
        <f>CORREL('user-row'!$B14:$CW14, 'movie-row'!X$2:X$101)</f>
        <v>1.5140396811987053E-2</v>
      </c>
      <c r="Y14">
        <f>CORREL('user-row'!$B14:$CW14, 'movie-row'!Y$2:Y$101)</f>
        <v>0.18121021790485745</v>
      </c>
      <c r="Z14">
        <f>CORREL('user-row'!$B14:$CW14, 'movie-row'!Z$2:Z$101)</f>
        <v>-5.9347698278711686E-3</v>
      </c>
    </row>
    <row r="15" spans="1:26">
      <c r="A15" s="1">
        <v>89</v>
      </c>
      <c r="B15">
        <f>CORREL('user-row'!$B15:$CW15, 'movie-row'!B$2:B$101)</f>
        <v>0.46460996868120108</v>
      </c>
      <c r="C15">
        <f>CORREL('user-row'!$B15:$CW15, 'movie-row'!C$2:C$101)</f>
        <v>0.56244873874488854</v>
      </c>
      <c r="D15">
        <f>CORREL('user-row'!$B15:$CW15, 'movie-row'!D$2:D$101)</f>
        <v>0.26702869612790614</v>
      </c>
      <c r="E15">
        <f>CORREL('user-row'!$B15:$CW15, 'movie-row'!E$2:E$101)</f>
        <v>0.24156659153739843</v>
      </c>
      <c r="F15" s="4">
        <f>CORREL('user-row'!$B15:$CW15, 'movie-row'!F$2:F$101)</f>
        <v>-3.8780240964102954E-3</v>
      </c>
      <c r="G15">
        <f>CORREL('user-row'!$B15:$CW15, 'movie-row'!G$2:G$101)</f>
        <v>0.53906585139435703</v>
      </c>
      <c r="H15">
        <f>CORREL('user-row'!$B15:$CW15, 'movie-row'!H$2:H$101)</f>
        <v>-5.1319592926224657E-2</v>
      </c>
      <c r="I15">
        <f>CORREL('user-row'!$B15:$CW15, 'movie-row'!I$2:I$101)</f>
        <v>-0.11808450290440173</v>
      </c>
      <c r="J15">
        <f>CORREL('user-row'!$B15:$CW15, 'movie-row'!J$2:J$101)</f>
        <v>0.47549485227568483</v>
      </c>
      <c r="K15">
        <f>CORREL('user-row'!$B15:$CW15, 'movie-row'!K$2:K$101)</f>
        <v>0.25886569181649749</v>
      </c>
      <c r="L15">
        <f>CORREL('user-row'!$B15:$CW15, 'movie-row'!L$2:L$101)</f>
        <v>0.27833468677407003</v>
      </c>
      <c r="M15">
        <f>CORREL('user-row'!$B15:$CW15, 'movie-row'!M$2:M$101)</f>
        <v>-0.11549167609568127</v>
      </c>
      <c r="N15">
        <f>CORREL('user-row'!$B15:$CW15, 'movie-row'!N$2:N$101)</f>
        <v>0.290591240789001</v>
      </c>
      <c r="O15" s="4">
        <f>CORREL('user-row'!$B15:$CW15, 'movie-row'!O$2:O$101)</f>
        <v>0.99999999999999989</v>
      </c>
      <c r="P15">
        <f>CORREL('user-row'!$B15:$CW15, 'movie-row'!P$2:P$101)</f>
        <v>0.29682614716644024</v>
      </c>
      <c r="Q15">
        <f>CORREL('user-row'!$B15:$CW15, 'movie-row'!Q$2:Q$101)</f>
        <v>0.32677362910617797</v>
      </c>
      <c r="R15">
        <f>CORREL('user-row'!$B15:$CW15, 'movie-row'!R$2:R$101)</f>
        <v>0.29147640523096452</v>
      </c>
      <c r="S15">
        <f>CORREL('user-row'!$B15:$CW15, 'movie-row'!S$2:S$101)</f>
        <v>0.37267558897264119</v>
      </c>
      <c r="T15">
        <f>CORREL('user-row'!$B15:$CW15, 'movie-row'!T$2:T$101)</f>
        <v>0.52599044278760332</v>
      </c>
      <c r="U15">
        <f>CORREL('user-row'!$B15:$CW15, 'movie-row'!U$2:U$101)</f>
        <v>0.12338027613878835</v>
      </c>
      <c r="V15">
        <f>CORREL('user-row'!$B15:$CW15, 'movie-row'!V$2:V$101)</f>
        <v>0.17808764796017454</v>
      </c>
      <c r="W15">
        <f>CORREL('user-row'!$B15:$CW15, 'movie-row'!W$2:W$101)</f>
        <v>8.8599883634431276E-2</v>
      </c>
      <c r="X15">
        <f>CORREL('user-row'!$B15:$CW15, 'movie-row'!X$2:X$101)</f>
        <v>0.66851595362183669</v>
      </c>
      <c r="Y15">
        <f>CORREL('user-row'!$B15:$CW15, 'movie-row'!Y$2:Y$101)</f>
        <v>0.17967962659110948</v>
      </c>
      <c r="Z15">
        <f>CORREL('user-row'!$B15:$CW15, 'movie-row'!Z$2:Z$101)</f>
        <v>0.15586856914075695</v>
      </c>
    </row>
    <row r="16" spans="1:26">
      <c r="A16" s="1">
        <v>442</v>
      </c>
      <c r="B16">
        <f>CORREL('user-row'!$B16:$CW16, 'movie-row'!B$2:B$101)</f>
        <v>2.2307771507021731E-2</v>
      </c>
      <c r="C16">
        <f>CORREL('user-row'!$B16:$CW16, 'movie-row'!C$2:C$101)</f>
        <v>0.41443820151070604</v>
      </c>
      <c r="D16">
        <f>CORREL('user-row'!$B16:$CW16, 'movie-row'!D$2:D$101)</f>
        <v>0.30413903573293405</v>
      </c>
      <c r="E16">
        <f>CORREL('user-row'!$B16:$CW16, 'movie-row'!E$2:E$101)</f>
        <v>0.11653248113414839</v>
      </c>
      <c r="F16" s="4">
        <f>CORREL('user-row'!$B16:$CW16, 'movie-row'!F$2:F$101)</f>
        <v>0.11358118868108452</v>
      </c>
      <c r="G16">
        <f>CORREL('user-row'!$B16:$CW16, 'movie-row'!G$2:G$101)</f>
        <v>0.18127589019895576</v>
      </c>
      <c r="H16">
        <f>CORREL('user-row'!$B16:$CW16, 'movie-row'!H$2:H$101)</f>
        <v>0.2271298649307886</v>
      </c>
      <c r="I16">
        <f>CORREL('user-row'!$B16:$CW16, 'movie-row'!I$2:I$101)</f>
        <v>0.10084054440925345</v>
      </c>
      <c r="J16">
        <f>CORREL('user-row'!$B16:$CW16, 'movie-row'!J$2:J$101)</f>
        <v>0.20173421718148513</v>
      </c>
      <c r="K16">
        <f>CORREL('user-row'!$B16:$CW16, 'movie-row'!K$2:K$101)</f>
        <v>-2.4336623275719574E-2</v>
      </c>
      <c r="L16">
        <f>CORREL('user-row'!$B16:$CW16, 'movie-row'!L$2:L$101)</f>
        <v>-0.26387738447181158</v>
      </c>
      <c r="M16">
        <f>CORREL('user-row'!$B16:$CW16, 'movie-row'!M$2:M$101)</f>
        <v>0.19710516591041297</v>
      </c>
      <c r="N16">
        <f>CORREL('user-row'!$B16:$CW16, 'movie-row'!N$2:N$101)</f>
        <v>1.7590845760343924E-2</v>
      </c>
      <c r="O16" s="4">
        <f>CORREL('user-row'!$B16:$CW16, 'movie-row'!O$2:O$101)</f>
        <v>0.29682614716644024</v>
      </c>
      <c r="P16">
        <f>CORREL('user-row'!$B16:$CW16, 'movie-row'!P$2:P$101)</f>
        <v>1.0000000000000002</v>
      </c>
      <c r="Q16">
        <f>CORREL('user-row'!$B16:$CW16, 'movie-row'!Q$2:Q$101)</f>
        <v>0.25166001328381693</v>
      </c>
      <c r="R16">
        <f>CORREL('user-row'!$B16:$CW16, 'movie-row'!R$2:R$101)</f>
        <v>4.6822054743538233E-2</v>
      </c>
      <c r="S16">
        <f>CORREL('user-row'!$B16:$CW16, 'movie-row'!S$2:S$101)</f>
        <v>0.21857490869213081</v>
      </c>
      <c r="T16">
        <f>CORREL('user-row'!$B16:$CW16, 'movie-row'!T$2:T$101)</f>
        <v>0.15043089332860041</v>
      </c>
      <c r="U16">
        <f>CORREL('user-row'!$B16:$CW16, 'movie-row'!U$2:U$101)</f>
        <v>0.28039233696684568</v>
      </c>
      <c r="V16">
        <f>CORREL('user-row'!$B16:$CW16, 'movie-row'!V$2:V$101)</f>
        <v>3.8378236465299392E-2</v>
      </c>
      <c r="W16">
        <f>CORREL('user-row'!$B16:$CW16, 'movie-row'!W$2:W$101)</f>
        <v>0.26252037536330569</v>
      </c>
      <c r="X16">
        <f>CORREL('user-row'!$B16:$CW16, 'movie-row'!X$2:X$101)</f>
        <v>6.4179382476083638E-2</v>
      </c>
      <c r="Y16">
        <f>CORREL('user-row'!$B16:$CW16, 'movie-row'!Y$2:Y$101)</f>
        <v>-2.3439188980821112E-2</v>
      </c>
      <c r="Z16">
        <f>CORREL('user-row'!$B16:$CW16, 'movie-row'!Z$2:Z$101)</f>
        <v>0.25786424800430335</v>
      </c>
    </row>
    <row r="17" spans="1:26">
      <c r="A17" s="1">
        <v>3556</v>
      </c>
      <c r="B17">
        <f>CORREL('user-row'!$B17:$CW17, 'movie-row'!B$2:B$101)</f>
        <v>-0.19198791566393103</v>
      </c>
      <c r="C17">
        <f>CORREL('user-row'!$B17:$CW17, 'movie-row'!C$2:C$101)</f>
        <v>0.48860698263640312</v>
      </c>
      <c r="D17">
        <f>CORREL('user-row'!$B17:$CW17, 'movie-row'!D$2:D$101)</f>
        <v>0.37322578372742299</v>
      </c>
      <c r="E17">
        <f>CORREL('user-row'!$B17:$CW17, 'movie-row'!E$2:E$101)</f>
        <v>-0.20127525202789154</v>
      </c>
      <c r="F17" s="4">
        <f>CORREL('user-row'!$B17:$CW17, 'movie-row'!F$2:F$101)</f>
        <v>0.17408480372121221</v>
      </c>
      <c r="G17">
        <f>CORREL('user-row'!$B17:$CW17, 'movie-row'!G$2:G$101)</f>
        <v>0.34747012926837745</v>
      </c>
      <c r="H17">
        <f>CORREL('user-row'!$B17:$CW17, 'movie-row'!H$2:H$101)</f>
        <v>1.6406233978294955E-2</v>
      </c>
      <c r="I17">
        <f>CORREL('user-row'!$B17:$CW17, 'movie-row'!I$2:I$101)</f>
        <v>4.9131974583451886E-2</v>
      </c>
      <c r="J17">
        <f>CORREL('user-row'!$B17:$CW17, 'movie-row'!J$2:J$101)</f>
        <v>0.47571090136593314</v>
      </c>
      <c r="K17">
        <f>CORREL('user-row'!$B17:$CW17, 'movie-row'!K$2:K$101)</f>
        <v>-4.0606217573481075E-2</v>
      </c>
      <c r="L17">
        <f>CORREL('user-row'!$B17:$CW17, 'movie-row'!L$2:L$101)</f>
        <v>7.9570607001937063E-2</v>
      </c>
      <c r="M17">
        <f>CORREL('user-row'!$B17:$CW17, 'movie-row'!M$2:M$101)</f>
        <v>7.2992690809002544E-2</v>
      </c>
      <c r="N17">
        <f>CORREL('user-row'!$B17:$CW17, 'movie-row'!N$2:N$101)</f>
        <v>0.10178419016774953</v>
      </c>
      <c r="O17" s="4">
        <f>CORREL('user-row'!$B17:$CW17, 'movie-row'!O$2:O$101)</f>
        <v>0.32677362910617797</v>
      </c>
      <c r="P17">
        <f>CORREL('user-row'!$B17:$CW17, 'movie-row'!P$2:P$101)</f>
        <v>0.25166001328381693</v>
      </c>
      <c r="Q17">
        <f>CORREL('user-row'!$B17:$CW17, 'movie-row'!Q$2:Q$101)</f>
        <v>1</v>
      </c>
      <c r="R17">
        <f>CORREL('user-row'!$B17:$CW17, 'movie-row'!R$2:R$101)</f>
        <v>8.6664527171798206E-2</v>
      </c>
      <c r="S17">
        <f>CORREL('user-row'!$B17:$CW17, 'movie-row'!S$2:S$101)</f>
        <v>0.15873885962896822</v>
      </c>
      <c r="T17">
        <f>CORREL('user-row'!$B17:$CW17, 'movie-row'!T$2:T$101)</f>
        <v>-1.6164412675631658E-2</v>
      </c>
      <c r="U17">
        <f>CORREL('user-row'!$B17:$CW17, 'movie-row'!U$2:U$101)</f>
        <v>0.25653738012248017</v>
      </c>
      <c r="V17">
        <f>CORREL('user-row'!$B17:$CW17, 'movie-row'!V$2:V$101)</f>
        <v>-5.5137468814906131E-2</v>
      </c>
      <c r="W17">
        <f>CORREL('user-row'!$B17:$CW17, 'movie-row'!W$2:W$101)</f>
        <v>0.50324684492481753</v>
      </c>
      <c r="X17">
        <f>CORREL('user-row'!$B17:$CW17, 'movie-row'!X$2:X$101)</f>
        <v>0.10027662570135612</v>
      </c>
      <c r="Y17">
        <f>CORREL('user-row'!$B17:$CW17, 'movie-row'!Y$2:Y$101)</f>
        <v>0.42322462884387124</v>
      </c>
      <c r="Z17">
        <f>CORREL('user-row'!$B17:$CW17, 'movie-row'!Z$2:Z$101)</f>
        <v>0.22245773923748718</v>
      </c>
    </row>
    <row r="18" spans="1:26">
      <c r="A18" s="1">
        <v>5261</v>
      </c>
      <c r="B18">
        <f>CORREL('user-row'!$B18:$CW18, 'movie-row'!B$2:B$101)</f>
        <v>0.49300760515325925</v>
      </c>
      <c r="C18">
        <f>CORREL('user-row'!$B18:$CW18, 'movie-row'!C$2:C$101)</f>
        <v>0.32811962682419243</v>
      </c>
      <c r="D18">
        <f>CORREL('user-row'!$B18:$CW18, 'movie-row'!D$2:D$101)</f>
        <v>0.47097212266638172</v>
      </c>
      <c r="E18">
        <f>CORREL('user-row'!$B18:$CW18, 'movie-row'!E$2:E$101)</f>
        <v>0.22834063868173282</v>
      </c>
      <c r="F18" s="4">
        <f>CORREL('user-row'!$B18:$CW18, 'movie-row'!F$2:F$101)</f>
        <v>0.29797731983311881</v>
      </c>
      <c r="G18">
        <f>CORREL('user-row'!$B18:$CW18, 'movie-row'!G$2:G$101)</f>
        <v>0.39943642888722536</v>
      </c>
      <c r="H18">
        <f>CORREL('user-row'!$B18:$CW18, 'movie-row'!H$2:H$101)</f>
        <v>-0.24076362915896729</v>
      </c>
      <c r="I18">
        <f>CORREL('user-row'!$B18:$CW18, 'movie-row'!I$2:I$101)</f>
        <v>-9.04134638156435E-3</v>
      </c>
      <c r="J18">
        <f>CORREL('user-row'!$B18:$CW18, 'movie-row'!J$2:J$101)</f>
        <v>0.30695706552688817</v>
      </c>
      <c r="K18">
        <f>CORREL('user-row'!$B18:$CW18, 'movie-row'!K$2:K$101)</f>
        <v>0.15504467462872396</v>
      </c>
      <c r="L18">
        <f>CORREL('user-row'!$B18:$CW18, 'movie-row'!L$2:L$101)</f>
        <v>-0.16562754066416882</v>
      </c>
      <c r="M18">
        <f>CORREL('user-row'!$B18:$CW18, 'movie-row'!M$2:M$101)</f>
        <v>0.16188202690421957</v>
      </c>
      <c r="N18">
        <f>CORREL('user-row'!$B18:$CW18, 'movie-row'!N$2:N$101)</f>
        <v>-0.14095307294943124</v>
      </c>
      <c r="O18" s="4">
        <f>CORREL('user-row'!$B18:$CW18, 'movie-row'!O$2:O$101)</f>
        <v>0.29147640523096452</v>
      </c>
      <c r="P18">
        <f>CORREL('user-row'!$B18:$CW18, 'movie-row'!P$2:P$101)</f>
        <v>4.6822054743538233E-2</v>
      </c>
      <c r="Q18">
        <f>CORREL('user-row'!$B18:$CW18, 'movie-row'!Q$2:Q$101)</f>
        <v>8.6664527171798206E-2</v>
      </c>
      <c r="R18">
        <f>CORREL('user-row'!$B18:$CW18, 'movie-row'!R$2:R$101)</f>
        <v>0.99999999999999978</v>
      </c>
      <c r="S18">
        <f>CORREL('user-row'!$B18:$CW18, 'movie-row'!S$2:S$101)</f>
        <v>0.14916531875632583</v>
      </c>
      <c r="T18">
        <f>CORREL('user-row'!$B18:$CW18, 'movie-row'!T$2:T$101)</f>
        <v>0.37217664504215903</v>
      </c>
      <c r="U18">
        <f>CORREL('user-row'!$B18:$CW18, 'movie-row'!U$2:U$101)</f>
        <v>0.19808639009418783</v>
      </c>
      <c r="V18">
        <f>CORREL('user-row'!$B18:$CW18, 'movie-row'!V$2:V$101)</f>
        <v>0.27092801416163931</v>
      </c>
      <c r="W18">
        <f>CORREL('user-row'!$B18:$CW18, 'movie-row'!W$2:W$101)</f>
        <v>-0.39337627347993503</v>
      </c>
      <c r="X18">
        <f>CORREL('user-row'!$B18:$CW18, 'movie-row'!X$2:X$101)</f>
        <v>0.45527378286540937</v>
      </c>
      <c r="Y18">
        <f>CORREL('user-row'!$B18:$CW18, 'movie-row'!Y$2:Y$101)</f>
        <v>3.9050178669933648E-2</v>
      </c>
      <c r="Z18">
        <f>CORREL('user-row'!$B18:$CW18, 'movie-row'!Z$2:Z$101)</f>
        <v>0.37426379831369133</v>
      </c>
    </row>
    <row r="19" spans="1:26">
      <c r="A19" s="1">
        <v>2492</v>
      </c>
      <c r="B19">
        <f>CORREL('user-row'!$B19:$CW19, 'movie-row'!B$2:B$101)</f>
        <v>0.36064387194709613</v>
      </c>
      <c r="C19">
        <f>CORREL('user-row'!$B19:$CW19, 'movie-row'!C$2:C$101)</f>
        <v>0.42223642660835542</v>
      </c>
      <c r="D19">
        <f>CORREL('user-row'!$B19:$CW19, 'movie-row'!D$2:D$101)</f>
        <v>6.9956139872755993E-2</v>
      </c>
      <c r="E19">
        <f>CORREL('user-row'!$B19:$CW19, 'movie-row'!E$2:E$101)</f>
        <v>0.23869999502885403</v>
      </c>
      <c r="F19" s="4">
        <f>CORREL('user-row'!$B19:$CW19, 'movie-row'!F$2:F$101)</f>
        <v>0.47668328054517961</v>
      </c>
      <c r="G19">
        <f>CORREL('user-row'!$B19:$CW19, 'movie-row'!G$2:G$101)</f>
        <v>0.20731425512405913</v>
      </c>
      <c r="H19">
        <f>CORREL('user-row'!$B19:$CW19, 'movie-row'!H$2:H$101)</f>
        <v>-0.11525415451442607</v>
      </c>
      <c r="I19">
        <f>CORREL('user-row'!$B19:$CW19, 'movie-row'!I$2:I$101)</f>
        <v>0.20361336385172138</v>
      </c>
      <c r="J19">
        <f>CORREL('user-row'!$B19:$CW19, 'movie-row'!J$2:J$101)</f>
        <v>0.1363430859304795</v>
      </c>
      <c r="K19">
        <f>CORREL('user-row'!$B19:$CW19, 'movie-row'!K$2:K$101)</f>
        <v>-0.20416428468564085</v>
      </c>
      <c r="L19">
        <f>CORREL('user-row'!$B19:$CW19, 'movie-row'!L$2:L$101)</f>
        <v>5.3305852371970407E-2</v>
      </c>
      <c r="M19">
        <f>CORREL('user-row'!$B19:$CW19, 'movie-row'!M$2:M$101)</f>
        <v>-3.1144474105587375E-4</v>
      </c>
      <c r="N19">
        <f>CORREL('user-row'!$B19:$CW19, 'movie-row'!N$2:N$101)</f>
        <v>0.15047572450301125</v>
      </c>
      <c r="O19" s="4">
        <f>CORREL('user-row'!$B19:$CW19, 'movie-row'!O$2:O$101)</f>
        <v>0.37267558897264119</v>
      </c>
      <c r="P19">
        <f>CORREL('user-row'!$B19:$CW19, 'movie-row'!P$2:P$101)</f>
        <v>0.21857490869213081</v>
      </c>
      <c r="Q19">
        <f>CORREL('user-row'!$B19:$CW19, 'movie-row'!Q$2:Q$101)</f>
        <v>0.15873885962896822</v>
      </c>
      <c r="R19">
        <f>CORREL('user-row'!$B19:$CW19, 'movie-row'!R$2:R$101)</f>
        <v>0.14916531875632583</v>
      </c>
      <c r="S19">
        <f>CORREL('user-row'!$B19:$CW19, 'movie-row'!S$2:S$101)</f>
        <v>1.0000000000000002</v>
      </c>
      <c r="T19">
        <f>CORREL('user-row'!$B19:$CW19, 'movie-row'!T$2:T$101)</f>
        <v>0.27688341910769038</v>
      </c>
      <c r="U19">
        <f>CORREL('user-row'!$B19:$CW19, 'movie-row'!U$2:U$101)</f>
        <v>0.15800174524351834</v>
      </c>
      <c r="V19">
        <f>CORREL('user-row'!$B19:$CW19, 'movie-row'!V$2:V$101)</f>
        <v>3.582537583926064E-2</v>
      </c>
      <c r="W19">
        <f>CORREL('user-row'!$B19:$CW19, 'movie-row'!W$2:W$101)</f>
        <v>-0.34549469163494528</v>
      </c>
      <c r="X19">
        <f>CORREL('user-row'!$B19:$CW19, 'movie-row'!X$2:X$101)</f>
        <v>0.44902524381160436</v>
      </c>
      <c r="Y19">
        <f>CORREL('user-row'!$B19:$CW19, 'movie-row'!Y$2:Y$101)</f>
        <v>0.28941012492802021</v>
      </c>
      <c r="Z19">
        <f>CORREL('user-row'!$B19:$CW19, 'movie-row'!Z$2:Z$101)</f>
        <v>0.16923906320984422</v>
      </c>
    </row>
    <row r="20" spans="1:26">
      <c r="A20" s="1">
        <v>5062</v>
      </c>
      <c r="B20">
        <f>CORREL('user-row'!$B20:$CW20, 'movie-row'!B$2:B$101)</f>
        <v>0.55108883721563151</v>
      </c>
      <c r="C20">
        <f>CORREL('user-row'!$B20:$CW20, 'movie-row'!C$2:C$101)</f>
        <v>0.22663483432464562</v>
      </c>
      <c r="D20">
        <f>CORREL('user-row'!$B20:$CW20, 'movie-row'!D$2:D$101)</f>
        <v>-5.4762399405614774E-2</v>
      </c>
      <c r="E20">
        <f>CORREL('user-row'!$B20:$CW20, 'movie-row'!E$2:E$101)</f>
        <v>0.25965984359917371</v>
      </c>
      <c r="F20" s="4">
        <f>CORREL('user-row'!$B20:$CW20, 'movie-row'!F$2:F$101)</f>
        <v>0.2938677115314986</v>
      </c>
      <c r="G20">
        <f>CORREL('user-row'!$B20:$CW20, 'movie-row'!G$2:G$101)</f>
        <v>0.31136340126362783</v>
      </c>
      <c r="H20">
        <f>CORREL('user-row'!$B20:$CW20, 'movie-row'!H$2:H$101)</f>
        <v>0.24769327229404767</v>
      </c>
      <c r="I20">
        <f>CORREL('user-row'!$B20:$CW20, 'movie-row'!I$2:I$101)</f>
        <v>3.3300756551298376E-2</v>
      </c>
      <c r="J20">
        <f>CORREL('user-row'!$B20:$CW20, 'movie-row'!J$2:J$101)</f>
        <v>0.3017504796646634</v>
      </c>
      <c r="K20">
        <f>CORREL('user-row'!$B20:$CW20, 'movie-row'!K$2:K$101)</f>
        <v>0.26365446983714974</v>
      </c>
      <c r="L20">
        <f>CORREL('user-row'!$B20:$CW20, 'movie-row'!L$2:L$101)</f>
        <v>7.8095214719802767E-3</v>
      </c>
      <c r="M20">
        <f>CORREL('user-row'!$B20:$CW20, 'movie-row'!M$2:M$101)</f>
        <v>-7.7598015118854752E-2</v>
      </c>
      <c r="N20">
        <f>CORREL('user-row'!$B20:$CW20, 'movie-row'!N$2:N$101)</f>
        <v>2.4572199211273332E-2</v>
      </c>
      <c r="O20" s="4">
        <f>CORREL('user-row'!$B20:$CW20, 'movie-row'!O$2:O$101)</f>
        <v>0.52599044278760332</v>
      </c>
      <c r="P20">
        <f>CORREL('user-row'!$B20:$CW20, 'movie-row'!P$2:P$101)</f>
        <v>0.15043089332860041</v>
      </c>
      <c r="Q20">
        <f>CORREL('user-row'!$B20:$CW20, 'movie-row'!Q$2:Q$101)</f>
        <v>-1.6164412675631658E-2</v>
      </c>
      <c r="R20">
        <f>CORREL('user-row'!$B20:$CW20, 'movie-row'!R$2:R$101)</f>
        <v>0.37217664504215903</v>
      </c>
      <c r="S20">
        <f>CORREL('user-row'!$B20:$CW20, 'movie-row'!S$2:S$101)</f>
        <v>0.27688341910769038</v>
      </c>
      <c r="T20">
        <f>CORREL('user-row'!$B20:$CW20, 'movie-row'!T$2:T$101)</f>
        <v>1.0000000000000002</v>
      </c>
      <c r="U20">
        <f>CORREL('user-row'!$B20:$CW20, 'movie-row'!U$2:U$101)</f>
        <v>0.40380887559327872</v>
      </c>
      <c r="V20">
        <f>CORREL('user-row'!$B20:$CW20, 'movie-row'!V$2:V$101)</f>
        <v>2.8520896875871418E-2</v>
      </c>
      <c r="W20">
        <f>CORREL('user-row'!$B20:$CW20, 'movie-row'!W$2:W$101)</f>
        <v>0.10782052657309321</v>
      </c>
      <c r="X20">
        <f>CORREL('user-row'!$B20:$CW20, 'movie-row'!X$2:X$101)</f>
        <v>0.42805472768971564</v>
      </c>
      <c r="Y20">
        <f>CORREL('user-row'!$B20:$CW20, 'movie-row'!Y$2:Y$101)</f>
        <v>0.40704352695380308</v>
      </c>
      <c r="Z20">
        <f>CORREL('user-row'!$B20:$CW20, 'movie-row'!Z$2:Z$101)</f>
        <v>0.27886776037692224</v>
      </c>
    </row>
    <row r="21" spans="1:26">
      <c r="A21" s="1">
        <v>2486</v>
      </c>
      <c r="B21">
        <f>CORREL('user-row'!$B21:$CW21, 'movie-row'!B$2:B$101)</f>
        <v>2.5441059632350066E-3</v>
      </c>
      <c r="C21">
        <f>CORREL('user-row'!$B21:$CW21, 'movie-row'!C$2:C$101)</f>
        <v>0.30580326092025339</v>
      </c>
      <c r="D21">
        <f>CORREL('user-row'!$B21:$CW21, 'movie-row'!D$2:D$101)</f>
        <v>0.13381202661740174</v>
      </c>
      <c r="E21">
        <f>CORREL('user-row'!$B21:$CW21, 'movie-row'!E$2:E$101)</f>
        <v>0.24709682928664523</v>
      </c>
      <c r="F21" s="4">
        <f>CORREL('user-row'!$B21:$CW21, 'movie-row'!F$2:F$101)</f>
        <v>0.43899155441463594</v>
      </c>
      <c r="G21">
        <f>CORREL('user-row'!$B21:$CW21, 'movie-row'!G$2:G$101)</f>
        <v>0.27630574130337854</v>
      </c>
      <c r="H21">
        <f>CORREL('user-row'!$B21:$CW21, 'movie-row'!H$2:H$101)</f>
        <v>0.16691284304162005</v>
      </c>
      <c r="I21">
        <f>CORREL('user-row'!$B21:$CW21, 'movie-row'!I$2:I$101)</f>
        <v>0.13798193748660592</v>
      </c>
      <c r="J21">
        <f>CORREL('user-row'!$B21:$CW21, 'movie-row'!J$2:J$101)</f>
        <v>0.14341352669138435</v>
      </c>
      <c r="K21">
        <f>CORREL('user-row'!$B21:$CW21, 'movie-row'!K$2:K$101)</f>
        <v>0.16719756742890513</v>
      </c>
      <c r="L21">
        <f>CORREL('user-row'!$B21:$CW21, 'movie-row'!L$2:L$101)</f>
        <v>-0.24463744638456719</v>
      </c>
      <c r="M21">
        <f>CORREL('user-row'!$B21:$CW21, 'movie-row'!M$2:M$101)</f>
        <v>3.9389316366427188E-2</v>
      </c>
      <c r="N21">
        <f>CORREL('user-row'!$B21:$CW21, 'movie-row'!N$2:N$101)</f>
        <v>-3.1130456320613155E-2</v>
      </c>
      <c r="O21" s="4">
        <f>CORREL('user-row'!$B21:$CW21, 'movie-row'!O$2:O$101)</f>
        <v>0.12338027613878835</v>
      </c>
      <c r="P21">
        <f>CORREL('user-row'!$B21:$CW21, 'movie-row'!P$2:P$101)</f>
        <v>0.28039233696684568</v>
      </c>
      <c r="Q21">
        <f>CORREL('user-row'!$B21:$CW21, 'movie-row'!Q$2:Q$101)</f>
        <v>0.25653738012248017</v>
      </c>
      <c r="R21">
        <f>CORREL('user-row'!$B21:$CW21, 'movie-row'!R$2:R$101)</f>
        <v>0.19808639009418783</v>
      </c>
      <c r="S21">
        <f>CORREL('user-row'!$B21:$CW21, 'movie-row'!S$2:S$101)</f>
        <v>0.15800174524351834</v>
      </c>
      <c r="T21">
        <f>CORREL('user-row'!$B21:$CW21, 'movie-row'!T$2:T$101)</f>
        <v>0.40380887559327872</v>
      </c>
      <c r="U21">
        <f>CORREL('user-row'!$B21:$CW21, 'movie-row'!U$2:U$101)</f>
        <v>1</v>
      </c>
      <c r="V21">
        <f>CORREL('user-row'!$B21:$CW21, 'movie-row'!V$2:V$101)</f>
        <v>-6.8420747005509694E-2</v>
      </c>
      <c r="W21">
        <f>CORREL('user-row'!$B21:$CW21, 'movie-row'!W$2:W$101)</f>
        <v>0.17379720681787111</v>
      </c>
      <c r="X21">
        <f>CORREL('user-row'!$B21:$CW21, 'movie-row'!X$2:X$101)</f>
        <v>0.10576096739551497</v>
      </c>
      <c r="Y21">
        <f>CORREL('user-row'!$B21:$CW21, 'movie-row'!Y$2:Y$101)</f>
        <v>0.47236055541883315</v>
      </c>
      <c r="Z21">
        <f>CORREL('user-row'!$B21:$CW21, 'movie-row'!Z$2:Z$101)</f>
        <v>0.25746234228391018</v>
      </c>
    </row>
    <row r="22" spans="1:26">
      <c r="A22" s="1">
        <v>4942</v>
      </c>
      <c r="B22">
        <f>CORREL('user-row'!$B22:$CW22, 'movie-row'!B$2:B$101)</f>
        <v>0.11665274170207045</v>
      </c>
      <c r="C22">
        <f>CORREL('user-row'!$B22:$CW22, 'movie-row'!C$2:C$101)</f>
        <v>3.7769111501628067E-2</v>
      </c>
      <c r="D22">
        <f>CORREL('user-row'!$B22:$CW22, 'movie-row'!D$2:D$101)</f>
        <v>1.516911478011234E-2</v>
      </c>
      <c r="E22">
        <f>CORREL('user-row'!$B22:$CW22, 'movie-row'!E$2:E$101)</f>
        <v>0.14924669844661778</v>
      </c>
      <c r="F22" s="4">
        <f>CORREL('user-row'!$B22:$CW22, 'movie-row'!F$2:F$101)</f>
        <v>-0.16281836337534614</v>
      </c>
      <c r="G22">
        <f>CORREL('user-row'!$B22:$CW22, 'movie-row'!G$2:G$101)</f>
        <v>7.9697873798686855E-2</v>
      </c>
      <c r="H22">
        <f>CORREL('user-row'!$B22:$CW22, 'movie-row'!H$2:H$101)</f>
        <v>0.14601110225769576</v>
      </c>
      <c r="I22">
        <f>CORREL('user-row'!$B22:$CW22, 'movie-row'!I$2:I$101)</f>
        <v>7.0601567731350248E-2</v>
      </c>
      <c r="J22">
        <f>CORREL('user-row'!$B22:$CW22, 'movie-row'!J$2:J$101)</f>
        <v>5.609971272953404E-2</v>
      </c>
      <c r="K22">
        <f>CORREL('user-row'!$B22:$CW22, 'movie-row'!K$2:K$101)</f>
        <v>-8.4592427786886179E-2</v>
      </c>
      <c r="L22">
        <f>CORREL('user-row'!$B22:$CW22, 'movie-row'!L$2:L$101)</f>
        <v>-3.0709137963603698E-2</v>
      </c>
      <c r="M22">
        <f>CORREL('user-row'!$B22:$CW22, 'movie-row'!M$2:M$101)</f>
        <v>-0.15609128963174262</v>
      </c>
      <c r="N22">
        <f>CORREL('user-row'!$B22:$CW22, 'movie-row'!N$2:N$101)</f>
        <v>-0.13376828202271726</v>
      </c>
      <c r="O22" s="4">
        <f>CORREL('user-row'!$B22:$CW22, 'movie-row'!O$2:O$101)</f>
        <v>0.17808764796017454</v>
      </c>
      <c r="P22">
        <f>CORREL('user-row'!$B22:$CW22, 'movie-row'!P$2:P$101)</f>
        <v>3.8378236465299392E-2</v>
      </c>
      <c r="Q22">
        <f>CORREL('user-row'!$B22:$CW22, 'movie-row'!Q$2:Q$101)</f>
        <v>-5.5137468814906131E-2</v>
      </c>
      <c r="R22">
        <f>CORREL('user-row'!$B22:$CW22, 'movie-row'!R$2:R$101)</f>
        <v>0.27092801416163931</v>
      </c>
      <c r="S22">
        <f>CORREL('user-row'!$B22:$CW22, 'movie-row'!S$2:S$101)</f>
        <v>3.582537583926064E-2</v>
      </c>
      <c r="T22">
        <f>CORREL('user-row'!$B22:$CW22, 'movie-row'!T$2:T$101)</f>
        <v>2.8520896875871418E-2</v>
      </c>
      <c r="U22">
        <f>CORREL('user-row'!$B22:$CW22, 'movie-row'!U$2:U$101)</f>
        <v>-6.8420747005509694E-2</v>
      </c>
      <c r="V22">
        <f>CORREL('user-row'!$B22:$CW22, 'movie-row'!V$2:V$101)</f>
        <v>1</v>
      </c>
      <c r="W22">
        <f>CORREL('user-row'!$B22:$CW22, 'movie-row'!W$2:W$101)</f>
        <v>-0.34638617438211122</v>
      </c>
      <c r="X22">
        <f>CORREL('user-row'!$B22:$CW22, 'movie-row'!X$2:X$101)</f>
        <v>-4.6376382996970436E-3</v>
      </c>
      <c r="Y22">
        <f>CORREL('user-row'!$B22:$CW22, 'movie-row'!Y$2:Y$101)</f>
        <v>0.14367186460137429</v>
      </c>
      <c r="Z22">
        <f>CORREL('user-row'!$B22:$CW22, 'movie-row'!Z$2:Z$101)</f>
        <v>7.4475846169625895E-2</v>
      </c>
    </row>
    <row r="23" spans="1:26">
      <c r="A23" s="1">
        <v>2267</v>
      </c>
      <c r="B23">
        <f>CORREL('user-row'!$B23:$CW23, 'movie-row'!B$2:B$101)</f>
        <v>-0.42918278269586624</v>
      </c>
      <c r="C23">
        <f>CORREL('user-row'!$B23:$CW23, 'movie-row'!C$2:C$101)</f>
        <v>0.24072770522228643</v>
      </c>
      <c r="D23">
        <f>CORREL('user-row'!$B23:$CW23, 'movie-row'!D$2:D$101)</f>
        <v>-0.27309601012430468</v>
      </c>
      <c r="E23">
        <f>CORREL('user-row'!$B23:$CW23, 'movie-row'!E$2:E$101)</f>
        <v>-0.36146575895707167</v>
      </c>
      <c r="F23" s="4">
        <f>CORREL('user-row'!$B23:$CW23, 'movie-row'!F$2:F$101)</f>
        <v>-0.29596553396746927</v>
      </c>
      <c r="G23">
        <f>CORREL('user-row'!$B23:$CW23, 'movie-row'!G$2:G$101)</f>
        <v>0.21299098612363188</v>
      </c>
      <c r="H23">
        <f>CORREL('user-row'!$B23:$CW23, 'movie-row'!H$2:H$101)</f>
        <v>9.6854855528257077E-3</v>
      </c>
      <c r="I23">
        <f>CORREL('user-row'!$B23:$CW23, 'movie-row'!I$2:I$101)</f>
        <v>0.10945155974940961</v>
      </c>
      <c r="J23">
        <f>CORREL('user-row'!$B23:$CW23, 'movie-row'!J$2:J$101)</f>
        <v>0.1799076835623096</v>
      </c>
      <c r="K23">
        <f>CORREL('user-row'!$B23:$CW23, 'movie-row'!K$2:K$101)</f>
        <v>0.31571202585390812</v>
      </c>
      <c r="L23">
        <f>CORREL('user-row'!$B23:$CW23, 'movie-row'!L$2:L$101)</f>
        <v>-7.0659615041677865E-2</v>
      </c>
      <c r="M23">
        <f>CORREL('user-row'!$B23:$CW23, 'movie-row'!M$2:M$101)</f>
        <v>0.40859237613621341</v>
      </c>
      <c r="N23">
        <f>CORREL('user-row'!$B23:$CW23, 'movie-row'!N$2:N$101)</f>
        <v>0.14206729920114627</v>
      </c>
      <c r="O23" s="4">
        <f>CORREL('user-row'!$B23:$CW23, 'movie-row'!O$2:O$101)</f>
        <v>8.8599883634431276E-2</v>
      </c>
      <c r="P23">
        <f>CORREL('user-row'!$B23:$CW23, 'movie-row'!P$2:P$101)</f>
        <v>0.26252037536330569</v>
      </c>
      <c r="Q23">
        <f>CORREL('user-row'!$B23:$CW23, 'movie-row'!Q$2:Q$101)</f>
        <v>0.50324684492481753</v>
      </c>
      <c r="R23">
        <f>CORREL('user-row'!$B23:$CW23, 'movie-row'!R$2:R$101)</f>
        <v>-0.39337627347993503</v>
      </c>
      <c r="S23">
        <f>CORREL('user-row'!$B23:$CW23, 'movie-row'!S$2:S$101)</f>
        <v>-0.34549469163494528</v>
      </c>
      <c r="T23">
        <f>CORREL('user-row'!$B23:$CW23, 'movie-row'!T$2:T$101)</f>
        <v>0.10782052657309321</v>
      </c>
      <c r="U23">
        <f>CORREL('user-row'!$B23:$CW23, 'movie-row'!U$2:U$101)</f>
        <v>0.17379720681787111</v>
      </c>
      <c r="V23">
        <f>CORREL('user-row'!$B23:$CW23, 'movie-row'!V$2:V$101)</f>
        <v>-0.34638617438211122</v>
      </c>
      <c r="W23">
        <f>CORREL('user-row'!$B23:$CW23, 'movie-row'!W$2:W$101)</f>
        <v>0.99999999999999989</v>
      </c>
      <c r="X23">
        <f>CORREL('user-row'!$B23:$CW23, 'movie-row'!X$2:X$101)</f>
        <v>-0.33984451824024875</v>
      </c>
      <c r="Y23">
        <f>CORREL('user-row'!$B23:$CW23, 'movie-row'!Y$2:Y$101)</f>
        <v>0.16595961997116593</v>
      </c>
      <c r="Z23">
        <f>CORREL('user-row'!$B23:$CW23, 'movie-row'!Z$2:Z$101)</f>
        <v>0.15634094110415425</v>
      </c>
    </row>
    <row r="24" spans="1:26">
      <c r="A24" s="1">
        <v>4809</v>
      </c>
      <c r="B24">
        <f>CORREL('user-row'!$B24:$CW24, 'movie-row'!B$2:B$101)</f>
        <v>0.39437091174425176</v>
      </c>
      <c r="C24">
        <f>CORREL('user-row'!$B24:$CW24, 'movie-row'!C$2:C$101)</f>
        <v>0.41167618541813644</v>
      </c>
      <c r="D24">
        <f>CORREL('user-row'!$B24:$CW24, 'movie-row'!D$2:D$101)</f>
        <v>8.2528161471690592E-2</v>
      </c>
      <c r="E24">
        <f>CORREL('user-row'!$B24:$CW24, 'movie-row'!E$2:E$101)</f>
        <v>0.47497369617752921</v>
      </c>
      <c r="F24" s="4">
        <f>CORREL('user-row'!$B24:$CW24, 'movie-row'!F$2:F$101)</f>
        <v>5.4518427313861098E-2</v>
      </c>
      <c r="G24">
        <f>CORREL('user-row'!$B24:$CW24, 'movie-row'!G$2:G$101)</f>
        <v>0.16560825822114311</v>
      </c>
      <c r="H24">
        <f>CORREL('user-row'!$B24:$CW24, 'movie-row'!H$2:H$101)</f>
        <v>-0.45162541695677344</v>
      </c>
      <c r="I24">
        <f>CORREL('user-row'!$B24:$CW24, 'movie-row'!I$2:I$101)</f>
        <v>-8.3562099269065618E-2</v>
      </c>
      <c r="J24">
        <f>CORREL('user-row'!$B24:$CW24, 'movie-row'!J$2:J$101)</f>
        <v>0.28464778986690842</v>
      </c>
      <c r="K24">
        <f>CORREL('user-row'!$B24:$CW24, 'movie-row'!K$2:K$101)</f>
        <v>8.5672912821461764E-2</v>
      </c>
      <c r="L24">
        <f>CORREL('user-row'!$B24:$CW24, 'movie-row'!L$2:L$101)</f>
        <v>0.2685953793136418</v>
      </c>
      <c r="M24">
        <f>CORREL('user-row'!$B24:$CW24, 'movie-row'!M$2:M$101)</f>
        <v>0.17965230673542112</v>
      </c>
      <c r="N24">
        <f>CORREL('user-row'!$B24:$CW24, 'movie-row'!N$2:N$101)</f>
        <v>1.5140396811987053E-2</v>
      </c>
      <c r="O24" s="4">
        <f>CORREL('user-row'!$B24:$CW24, 'movie-row'!O$2:O$101)</f>
        <v>0.66851595362183669</v>
      </c>
      <c r="P24">
        <f>CORREL('user-row'!$B24:$CW24, 'movie-row'!P$2:P$101)</f>
        <v>6.4179382476083638E-2</v>
      </c>
      <c r="Q24">
        <f>CORREL('user-row'!$B24:$CW24, 'movie-row'!Q$2:Q$101)</f>
        <v>0.10027662570135612</v>
      </c>
      <c r="R24">
        <f>CORREL('user-row'!$B24:$CW24, 'movie-row'!R$2:R$101)</f>
        <v>0.45527378286540937</v>
      </c>
      <c r="S24">
        <f>CORREL('user-row'!$B24:$CW24, 'movie-row'!S$2:S$101)</f>
        <v>0.44902524381160436</v>
      </c>
      <c r="T24">
        <f>CORREL('user-row'!$B24:$CW24, 'movie-row'!T$2:T$101)</f>
        <v>0.42805472768971564</v>
      </c>
      <c r="U24">
        <f>CORREL('user-row'!$B24:$CW24, 'movie-row'!U$2:U$101)</f>
        <v>0.10576096739551497</v>
      </c>
      <c r="V24">
        <f>CORREL('user-row'!$B24:$CW24, 'movie-row'!V$2:V$101)</f>
        <v>-4.6376382996970436E-3</v>
      </c>
      <c r="W24">
        <f>CORREL('user-row'!$B24:$CW24, 'movie-row'!W$2:W$101)</f>
        <v>-0.33984451824024875</v>
      </c>
      <c r="X24">
        <f>CORREL('user-row'!$B24:$CW24, 'movie-row'!X$2:X$101)</f>
        <v>0.99999999999999978</v>
      </c>
      <c r="Y24">
        <f>CORREL('user-row'!$B24:$CW24, 'movie-row'!Y$2:Y$101)</f>
        <v>0.54219187817609293</v>
      </c>
      <c r="Z24">
        <f>CORREL('user-row'!$B24:$CW24, 'movie-row'!Z$2:Z$101)</f>
        <v>0.43552033876932245</v>
      </c>
    </row>
    <row r="25" spans="1:26">
      <c r="A25" s="1">
        <v>3853</v>
      </c>
      <c r="B25">
        <f>CORREL('user-row'!$B25:$CW25, 'movie-row'!B$2:B$101)</f>
        <v>-0.30442200863181029</v>
      </c>
      <c r="C25">
        <f>CORREL('user-row'!$B25:$CW25, 'movie-row'!C$2:C$101)</f>
        <v>0.18923398335047928</v>
      </c>
      <c r="D25">
        <f>CORREL('user-row'!$B25:$CW25, 'movie-row'!D$2:D$101)</f>
        <v>0.66716825348801723</v>
      </c>
      <c r="E25">
        <f>CORREL('user-row'!$B25:$CW25, 'movie-row'!E$2:E$101)</f>
        <v>-0.26207321746894435</v>
      </c>
      <c r="F25" s="4">
        <f>CORREL('user-row'!$B25:$CW25, 'movie-row'!F$2:F$101)</f>
        <v>0.46411014776485626</v>
      </c>
      <c r="G25">
        <f>CORREL('user-row'!$B25:$CW25, 'movie-row'!G$2:G$101)</f>
        <v>0.1623139949832392</v>
      </c>
      <c r="H25">
        <f>CORREL('user-row'!$B25:$CW25, 'movie-row'!H$2:H$101)</f>
        <v>0.19365960183726966</v>
      </c>
      <c r="I25">
        <f>CORREL('user-row'!$B25:$CW25, 'movie-row'!I$2:I$101)</f>
        <v>-8.9316694397979957E-2</v>
      </c>
      <c r="J25">
        <f>CORREL('user-row'!$B25:$CW25, 'movie-row'!J$2:J$101)</f>
        <v>0.17075705827731683</v>
      </c>
      <c r="K25">
        <f>CORREL('user-row'!$B25:$CW25, 'movie-row'!K$2:K$101)</f>
        <v>-0.10989207415829989</v>
      </c>
      <c r="L25">
        <f>CORREL('user-row'!$B25:$CW25, 'movie-row'!L$2:L$101)</f>
        <v>-0.14350338093223816</v>
      </c>
      <c r="M25">
        <f>CORREL('user-row'!$B25:$CW25, 'movie-row'!M$2:M$101)</f>
        <v>0.28040224837668803</v>
      </c>
      <c r="N25">
        <f>CORREL('user-row'!$B25:$CW25, 'movie-row'!N$2:N$101)</f>
        <v>0.18121021790485745</v>
      </c>
      <c r="O25" s="4">
        <f>CORREL('user-row'!$B25:$CW25, 'movie-row'!O$2:O$101)</f>
        <v>0.17967962659110948</v>
      </c>
      <c r="P25">
        <f>CORREL('user-row'!$B25:$CW25, 'movie-row'!P$2:P$101)</f>
        <v>-2.3439188980821112E-2</v>
      </c>
      <c r="Q25">
        <f>CORREL('user-row'!$B25:$CW25, 'movie-row'!Q$2:Q$101)</f>
        <v>0.42322462884387124</v>
      </c>
      <c r="R25">
        <f>CORREL('user-row'!$B25:$CW25, 'movie-row'!R$2:R$101)</f>
        <v>3.9050178669933648E-2</v>
      </c>
      <c r="S25">
        <f>CORREL('user-row'!$B25:$CW25, 'movie-row'!S$2:S$101)</f>
        <v>0.28941012492802021</v>
      </c>
      <c r="T25">
        <f>CORREL('user-row'!$B25:$CW25, 'movie-row'!T$2:T$101)</f>
        <v>0.40704352695380308</v>
      </c>
      <c r="U25">
        <f>CORREL('user-row'!$B25:$CW25, 'movie-row'!U$2:U$101)</f>
        <v>0.47236055541883315</v>
      </c>
      <c r="V25">
        <f>CORREL('user-row'!$B25:$CW25, 'movie-row'!V$2:V$101)</f>
        <v>0.14367186460137429</v>
      </c>
      <c r="W25">
        <f>CORREL('user-row'!$B25:$CW25, 'movie-row'!W$2:W$101)</f>
        <v>0.16595961997116593</v>
      </c>
      <c r="X25">
        <f>CORREL('user-row'!$B25:$CW25, 'movie-row'!X$2:X$101)</f>
        <v>0.54219187817609293</v>
      </c>
      <c r="Y25">
        <f>CORREL('user-row'!$B25:$CW25, 'movie-row'!Y$2:Y$101)</f>
        <v>1.0000000000000002</v>
      </c>
      <c r="Z25">
        <f>CORREL('user-row'!$B25:$CW25, 'movie-row'!Z$2:Z$101)</f>
        <v>8.0403468466826084E-2</v>
      </c>
    </row>
    <row r="26" spans="1:26">
      <c r="A26" s="1">
        <v>2288</v>
      </c>
      <c r="B26">
        <f>CORREL('user-row'!$B26:$CW26, 'movie-row'!B$2:B$101)</f>
        <v>0.24504774862560583</v>
      </c>
      <c r="C26">
        <f>CORREL('user-row'!$B26:$CW26, 'movie-row'!C$2:C$101)</f>
        <v>0.39006674934025765</v>
      </c>
      <c r="D26">
        <f>CORREL('user-row'!$B26:$CW26, 'movie-row'!D$2:D$101)</f>
        <v>0.11916230849526546</v>
      </c>
      <c r="E26">
        <f>CORREL('user-row'!$B26:$CW26, 'movie-row'!E$2:E$101)</f>
        <v>0.16699929243572131</v>
      </c>
      <c r="F26" s="4">
        <f>CORREL('user-row'!$B26:$CW26, 'movie-row'!F$2:F$101)</f>
        <v>0.37985626502293046</v>
      </c>
      <c r="G26">
        <f>CORREL('user-row'!$B26:$CW26, 'movie-row'!G$2:G$101)</f>
        <v>0.27967705678590876</v>
      </c>
      <c r="H26">
        <f>CORREL('user-row'!$B26:$CW26, 'movie-row'!H$2:H$101)</f>
        <v>0.11326617907648133</v>
      </c>
      <c r="I26">
        <f>CORREL('user-row'!$B26:$CW26, 'movie-row'!I$2:I$101)</f>
        <v>0.22921932957789437</v>
      </c>
      <c r="J26">
        <f>CORREL('user-row'!$B26:$CW26, 'movie-row'!J$2:J$101)</f>
        <v>0.19313126119435992</v>
      </c>
      <c r="K26">
        <f>CORREL('user-row'!$B26:$CW26, 'movie-row'!K$2:K$101)</f>
        <v>-0.279385103337848</v>
      </c>
      <c r="L26">
        <f>CORREL('user-row'!$B26:$CW26, 'movie-row'!L$2:L$101)</f>
        <v>1.3283598187306289E-2</v>
      </c>
      <c r="M26">
        <f>CORREL('user-row'!$B26:$CW26, 'movie-row'!M$2:M$101)</f>
        <v>4.0328014148761512E-2</v>
      </c>
      <c r="N26">
        <f>CORREL('user-row'!$B26:$CW26, 'movie-row'!N$2:N$101)</f>
        <v>-5.9347698278711686E-3</v>
      </c>
      <c r="O26" s="4">
        <f>CORREL('user-row'!$B26:$CW26, 'movie-row'!O$2:O$101)</f>
        <v>0.15586856914075695</v>
      </c>
      <c r="P26">
        <f>CORREL('user-row'!$B26:$CW26, 'movie-row'!P$2:P$101)</f>
        <v>0.25786424800430335</v>
      </c>
      <c r="Q26">
        <f>CORREL('user-row'!$B26:$CW26, 'movie-row'!Q$2:Q$101)</f>
        <v>0.22245773923748718</v>
      </c>
      <c r="R26">
        <f>CORREL('user-row'!$B26:$CW26, 'movie-row'!R$2:R$101)</f>
        <v>0.37426379831369133</v>
      </c>
      <c r="S26">
        <f>CORREL('user-row'!$B26:$CW26, 'movie-row'!S$2:S$101)</f>
        <v>0.16923906320984422</v>
      </c>
      <c r="T26">
        <f>CORREL('user-row'!$B26:$CW26, 'movie-row'!T$2:T$101)</f>
        <v>0.27886776037692224</v>
      </c>
      <c r="U26">
        <f>CORREL('user-row'!$B26:$CW26, 'movie-row'!U$2:U$101)</f>
        <v>0.25746234228391018</v>
      </c>
      <c r="V26">
        <f>CORREL('user-row'!$B26:$CW26, 'movie-row'!V$2:V$101)</f>
        <v>7.4475846169625895E-2</v>
      </c>
      <c r="W26">
        <f>CORREL('user-row'!$B26:$CW26, 'movie-row'!W$2:W$101)</f>
        <v>0.15634094110415425</v>
      </c>
      <c r="X26">
        <f>CORREL('user-row'!$B26:$CW26, 'movie-row'!X$2:X$101)</f>
        <v>0.43552033876932245</v>
      </c>
      <c r="Y26">
        <f>CORREL('user-row'!$B26:$CW26, 'movie-row'!Y$2:Y$101)</f>
        <v>8.0403468466826084E-2</v>
      </c>
      <c r="Z26">
        <f>CORREL('user-row'!$B26:$CW26, 'movie-row'!Z$2:Z$101)</f>
        <v>1</v>
      </c>
    </row>
    <row r="27" spans="1:26" ht="16" thickBot="1">
      <c r="B27" s="25" t="s">
        <v>102</v>
      </c>
      <c r="C27" s="24"/>
    </row>
    <row r="28" spans="1:26" ht="16" thickBot="1">
      <c r="B28" s="33" t="s">
        <v>105</v>
      </c>
      <c r="C28" s="34"/>
      <c r="D28" s="34"/>
      <c r="E28" s="34"/>
      <c r="I28" s="9" t="s">
        <v>100</v>
      </c>
      <c r="J28" s="10"/>
      <c r="K28" s="10"/>
      <c r="L28" s="10"/>
      <c r="M28" s="10"/>
      <c r="N28" s="11"/>
    </row>
    <row r="29" spans="1:26" s="23" customFormat="1">
      <c r="A29" s="19"/>
      <c r="B29" s="20" cm="1">
        <f t="array" ref="B29:B33">INDEX(_xlfn.SORTBY($A$2:$A$26,B$2:B$26,-1),_xlfn.SEQUENCE(5,,2,1))</f>
        <v>5062</v>
      </c>
      <c r="C29" s="21" cm="1">
        <f t="array" ref="C29:C33">INDEX(_xlfn.SORTBY($A$2:$A$26,C$2:C$26,-1),_xlfn.SEQUENCE(5,,2,1))</f>
        <v>89</v>
      </c>
      <c r="D29" s="21" cm="1">
        <f t="array" ref="D29:D33">INDEX(_xlfn.SORTBY($A$2:$A$26,D$2:D$26,-1),_xlfn.SEQUENCE(5,,2,1))</f>
        <v>3853</v>
      </c>
      <c r="E29" s="21" cm="1">
        <f t="array" ref="E29:E33">INDEX(_xlfn.SORTBY($A$2:$A$26,E$2:E$26,-1),_xlfn.SEQUENCE(5,,2,1))</f>
        <v>1648</v>
      </c>
      <c r="F29" s="12" cm="1">
        <f t="array" ref="F29:F33">INDEX(_xlfn.SORTBY($A$2:$A$26,F$2:F$26,-1),_xlfn.SEQUENCE(5,,2,1))</f>
        <v>2492</v>
      </c>
      <c r="G29" s="21" cm="1">
        <f t="array" ref="G29:G33">INDEX(_xlfn.SORTBY($A$2:$A$26,G$2:G$26,-1),_xlfn.SEQUENCE(5,,2,1))</f>
        <v>89</v>
      </c>
      <c r="H29" s="21" cm="1">
        <f t="array" ref="H29:H33">INDEX(_xlfn.SORTBY($A$2:$A$26,H$2:H$26,-1),_xlfn.SEQUENCE(5,,2,1))</f>
        <v>2824</v>
      </c>
      <c r="I29" s="21" cm="1">
        <f t="array" ref="I29:I33">INDEX(_xlfn.SORTBY($A$2:$A$26,I$2:I$26,-1),_xlfn.SEQUENCE(5,,2,1))</f>
        <v>1648</v>
      </c>
      <c r="J29" s="21" cm="1">
        <f t="array" ref="J29:J33">INDEX(_xlfn.SORTBY($A$2:$A$26,J$2:J$26,-1),_xlfn.SEQUENCE(5,,2,1))</f>
        <v>3556</v>
      </c>
      <c r="K29" s="21" cm="1">
        <f t="array" ref="K29:K33">INDEX(_xlfn.SORTBY($A$2:$A$26,K$2:K$26,-1),_xlfn.SEQUENCE(5,,2,1))</f>
        <v>2267</v>
      </c>
      <c r="L29" s="21" cm="1">
        <f t="array" ref="L29:L33">INDEX(_xlfn.SORTBY($A$2:$A$26,L$2:L$26,-1),_xlfn.SEQUENCE(5,,2,1))</f>
        <v>2968</v>
      </c>
      <c r="M29" s="21" cm="1">
        <f t="array" ref="M29:M33">INDEX(_xlfn.SORTBY($A$2:$A$26,M$2:M$26,-1),_xlfn.SEQUENCE(5,,2,1))</f>
        <v>2267</v>
      </c>
      <c r="N29" s="21" cm="1">
        <f t="array" ref="N29:N33">INDEX(_xlfn.SORTBY($A$2:$A$26,N$2:N$26,-1),_xlfn.SEQUENCE(5,,2,1))</f>
        <v>860</v>
      </c>
      <c r="O29" s="12" cm="1">
        <f t="array" ref="O29:O33">INDEX(_xlfn.SORTBY($A$2:$A$26,O$2:O$26,-1),_xlfn.SEQUENCE(5,,2,1))</f>
        <v>4809</v>
      </c>
      <c r="P29" s="21" cm="1">
        <f t="array" ref="P29:P33">INDEX(_xlfn.SORTBY($A$2:$A$26,P$2:P$26,-1),_xlfn.SEQUENCE(5,,2,1))</f>
        <v>5136</v>
      </c>
      <c r="Q29" s="21" cm="1">
        <f t="array" ref="Q29:Q33">INDEX(_xlfn.SORTBY($A$2:$A$26,Q$2:Q$26,-1),_xlfn.SEQUENCE(5,,2,1))</f>
        <v>2267</v>
      </c>
      <c r="R29" s="21" cm="1">
        <f t="array" ref="R29:R33">INDEX(_xlfn.SORTBY($A$2:$A$26,R$2:R$26,-1),_xlfn.SEQUENCE(5,,2,1))</f>
        <v>1648</v>
      </c>
      <c r="S29" s="21" cm="1">
        <f t="array" ref="S29:S33">INDEX(_xlfn.SORTBY($A$2:$A$26,S$2:S$26,-1),_xlfn.SEQUENCE(5,,2,1))</f>
        <v>3867</v>
      </c>
      <c r="T29" s="21" cm="1">
        <f t="array" ref="T29:T33">INDEX(_xlfn.SORTBY($A$2:$A$26,T$2:T$26,-1),_xlfn.SEQUENCE(5,,2,1))</f>
        <v>1648</v>
      </c>
      <c r="U29" s="21" cm="1">
        <f t="array" ref="U29:U33">INDEX(_xlfn.SORTBY($A$2:$A$26,U$2:U$26,-1),_xlfn.SEQUENCE(5,,2,1))</f>
        <v>3853</v>
      </c>
      <c r="V29" s="21" cm="1">
        <f t="array" ref="V29:V33">INDEX(_xlfn.SORTBY($A$2:$A$26,V$2:V$26,-1),_xlfn.SEQUENCE(5,,2,1))</f>
        <v>5261</v>
      </c>
      <c r="W29" s="21" cm="1">
        <f t="array" ref="W29:W33">INDEX(_xlfn.SORTBY($A$2:$A$26,W$2:W$26,-1),_xlfn.SEQUENCE(5,,2,1))</f>
        <v>3556</v>
      </c>
      <c r="X29" s="21" cm="1">
        <f t="array" ref="X29:X33">INDEX(_xlfn.SORTBY($A$2:$A$26,X$2:X$26,-1),_xlfn.SEQUENCE(5,,2,1))</f>
        <v>89</v>
      </c>
      <c r="Y29" s="21" cm="1">
        <f t="array" ref="Y29:Y33">INDEX(_xlfn.SORTBY($A$2:$A$26,Y$2:Y$26,-1),_xlfn.SEQUENCE(5,,2,1))</f>
        <v>918</v>
      </c>
      <c r="Z29" s="22" cm="1">
        <f t="array" ref="Z29:Z33">INDEX(_xlfn.SORTBY($A$2:$A$26,Z$2:Z$26,-1),_xlfn.SEQUENCE(5,,2,1))</f>
        <v>4809</v>
      </c>
    </row>
    <row r="30" spans="1:26">
      <c r="A30" s="8"/>
      <c r="B30" s="13">
        <v>2824</v>
      </c>
      <c r="C30" s="8">
        <v>3556</v>
      </c>
      <c r="D30" s="8">
        <v>5261</v>
      </c>
      <c r="E30" s="8">
        <v>4809</v>
      </c>
      <c r="F30" s="14">
        <v>3853</v>
      </c>
      <c r="G30" s="8">
        <v>1648</v>
      </c>
      <c r="H30" s="8">
        <v>3867</v>
      </c>
      <c r="I30" s="8">
        <v>3617</v>
      </c>
      <c r="J30" s="8">
        <v>89</v>
      </c>
      <c r="K30" s="8">
        <v>5062</v>
      </c>
      <c r="L30" s="8">
        <v>2824</v>
      </c>
      <c r="M30" s="8">
        <v>3853</v>
      </c>
      <c r="N30" s="8">
        <v>3867</v>
      </c>
      <c r="O30" s="14">
        <v>5136</v>
      </c>
      <c r="P30" s="8">
        <v>918</v>
      </c>
      <c r="Q30" s="8">
        <v>5136</v>
      </c>
      <c r="R30" s="8">
        <v>918</v>
      </c>
      <c r="S30" s="8">
        <v>4809</v>
      </c>
      <c r="T30" s="8">
        <v>89</v>
      </c>
      <c r="U30" s="8">
        <v>3867</v>
      </c>
      <c r="V30" s="8">
        <v>89</v>
      </c>
      <c r="W30" s="8">
        <v>4360</v>
      </c>
      <c r="X30" s="8">
        <v>3853</v>
      </c>
      <c r="Y30" s="8">
        <v>4809</v>
      </c>
      <c r="Z30" s="15">
        <v>5136</v>
      </c>
    </row>
    <row r="31" spans="1:26">
      <c r="A31" s="8"/>
      <c r="B31" s="13">
        <v>5261</v>
      </c>
      <c r="C31" s="8">
        <v>2492</v>
      </c>
      <c r="D31" s="8">
        <v>860</v>
      </c>
      <c r="E31" s="8">
        <v>3712</v>
      </c>
      <c r="F31" s="14">
        <v>2486</v>
      </c>
      <c r="G31" s="8">
        <v>918</v>
      </c>
      <c r="H31" s="8">
        <v>5062</v>
      </c>
      <c r="I31" s="8">
        <v>3867</v>
      </c>
      <c r="J31" s="8">
        <v>860</v>
      </c>
      <c r="K31" s="8">
        <v>89</v>
      </c>
      <c r="L31" s="8">
        <v>89</v>
      </c>
      <c r="M31" s="8">
        <v>1648</v>
      </c>
      <c r="N31" s="8">
        <v>89</v>
      </c>
      <c r="O31" s="14">
        <v>860</v>
      </c>
      <c r="P31" s="8">
        <v>89</v>
      </c>
      <c r="Q31" s="8">
        <v>3525</v>
      </c>
      <c r="R31" s="8">
        <v>4809</v>
      </c>
      <c r="S31" s="8">
        <v>5136</v>
      </c>
      <c r="T31" s="8">
        <v>4809</v>
      </c>
      <c r="U31" s="8">
        <v>5062</v>
      </c>
      <c r="V31" s="8">
        <v>2824</v>
      </c>
      <c r="W31" s="8">
        <v>4323</v>
      </c>
      <c r="X31" s="8">
        <v>2824</v>
      </c>
      <c r="Y31" s="8">
        <v>2486</v>
      </c>
      <c r="Z31" s="15">
        <v>3867</v>
      </c>
    </row>
    <row r="32" spans="1:26">
      <c r="A32" s="8"/>
      <c r="B32" s="13">
        <v>860</v>
      </c>
      <c r="C32" s="8">
        <v>442</v>
      </c>
      <c r="D32" s="8">
        <v>3556</v>
      </c>
      <c r="E32" s="8">
        <v>3617</v>
      </c>
      <c r="F32" s="14">
        <v>3712</v>
      </c>
      <c r="G32" s="8">
        <v>5261</v>
      </c>
      <c r="H32" s="8">
        <v>442</v>
      </c>
      <c r="I32" s="8">
        <v>2288</v>
      </c>
      <c r="J32" s="8">
        <v>918</v>
      </c>
      <c r="K32" s="8">
        <v>4360</v>
      </c>
      <c r="L32" s="8">
        <v>4809</v>
      </c>
      <c r="M32" s="8">
        <v>4323</v>
      </c>
      <c r="N32" s="8">
        <v>1648</v>
      </c>
      <c r="O32" s="14">
        <v>5062</v>
      </c>
      <c r="P32" s="8">
        <v>2486</v>
      </c>
      <c r="Q32" s="8">
        <v>3853</v>
      </c>
      <c r="R32" s="8">
        <v>860</v>
      </c>
      <c r="S32" s="8">
        <v>89</v>
      </c>
      <c r="T32" s="8">
        <v>3853</v>
      </c>
      <c r="U32" s="8">
        <v>5136</v>
      </c>
      <c r="V32" s="8">
        <v>3712</v>
      </c>
      <c r="W32" s="8">
        <v>442</v>
      </c>
      <c r="X32" s="8">
        <v>5261</v>
      </c>
      <c r="Y32" s="8">
        <v>3867</v>
      </c>
      <c r="Z32" s="15">
        <v>5261</v>
      </c>
    </row>
    <row r="33" spans="1:81" ht="16" thickBot="1">
      <c r="A33" s="8"/>
      <c r="B33" s="16">
        <v>89</v>
      </c>
      <c r="C33" s="3">
        <v>4809</v>
      </c>
      <c r="D33" s="3">
        <v>3525</v>
      </c>
      <c r="E33" s="3">
        <v>5062</v>
      </c>
      <c r="F33" s="17">
        <v>2288</v>
      </c>
      <c r="G33" s="3">
        <v>3525</v>
      </c>
      <c r="H33" s="3">
        <v>3853</v>
      </c>
      <c r="I33" s="3">
        <v>2824</v>
      </c>
      <c r="J33" s="3">
        <v>5136</v>
      </c>
      <c r="K33" s="3">
        <v>3525</v>
      </c>
      <c r="L33" s="3">
        <v>3525</v>
      </c>
      <c r="M33" s="3">
        <v>442</v>
      </c>
      <c r="N33" s="3">
        <v>3853</v>
      </c>
      <c r="O33" s="17">
        <v>3525</v>
      </c>
      <c r="P33" s="3">
        <v>2267</v>
      </c>
      <c r="Q33" s="3">
        <v>918</v>
      </c>
      <c r="R33" s="3">
        <v>2288</v>
      </c>
      <c r="S33" s="3">
        <v>1648</v>
      </c>
      <c r="T33" s="3">
        <v>2486</v>
      </c>
      <c r="U33" s="3">
        <v>442</v>
      </c>
      <c r="V33" s="3">
        <v>3853</v>
      </c>
      <c r="W33" s="3">
        <v>5136</v>
      </c>
      <c r="X33" s="3">
        <v>2492</v>
      </c>
      <c r="Y33" s="3">
        <v>3556</v>
      </c>
      <c r="Z33" s="18">
        <v>860</v>
      </c>
    </row>
    <row r="35" spans="1:81" ht="16" thickBot="1"/>
    <row r="36" spans="1:81" ht="16" thickBot="1">
      <c r="B36" s="33" t="s">
        <v>106</v>
      </c>
      <c r="C36" s="34"/>
      <c r="D36" s="34"/>
      <c r="E36" s="34"/>
      <c r="F36" s="34"/>
      <c r="I36" s="9" t="s">
        <v>101</v>
      </c>
      <c r="J36" s="10"/>
      <c r="K36" s="10"/>
      <c r="L36" s="10"/>
      <c r="M36" s="10"/>
      <c r="N36" s="11"/>
    </row>
    <row r="37" spans="1:81" s="23" customFormat="1">
      <c r="A37" s="19">
        <f>SUMPRODUCT(_xlfn.ANCHORARRAY(F37),F46:F50)</f>
        <v>3.6815452029045339</v>
      </c>
      <c r="B37" s="20" cm="1">
        <f t="array" ref="B37:B41">INDEX(_xlfn._xlws.SORT(B$2:B$26,,-1),_xlfn.SEQUENCE(5,,2,1))</f>
        <v>0.55108883721563151</v>
      </c>
      <c r="C37" s="21" cm="1">
        <f t="array" ref="C37:C41">INDEX(_xlfn._xlws.SORT(C$2:C$26,,-1),_xlfn.SEQUENCE(5,,2,1))</f>
        <v>0.56244873874488854</v>
      </c>
      <c r="D37" s="21" cm="1">
        <f t="array" ref="D37:D41">INDEX(_xlfn._xlws.SORT(D$2:D$26,,-1),_xlfn.SEQUENCE(5,,2,1))</f>
        <v>0.66716825348801723</v>
      </c>
      <c r="E37" s="21" cm="1">
        <f t="array" ref="E37:E41">INDEX(_xlfn._xlws.SORT(E$2:E$26,,-1),_xlfn.SEQUENCE(5,,2,1))</f>
        <v>0.51761980439715483</v>
      </c>
      <c r="F37" s="12" cm="1">
        <f t="array" ref="F37:F41">INDEX(_xlfn._xlws.SORT(F$2:F$26,,-1),_xlfn.SEQUENCE(5,,2,1))</f>
        <v>0.47668328054517961</v>
      </c>
      <c r="G37" s="21" cm="1">
        <f t="array" ref="G37:G41">INDEX(_xlfn._xlws.SORT(G$2:G$26,,-1),_xlfn.SEQUENCE(5,,2,1))</f>
        <v>0.53906585139435703</v>
      </c>
      <c r="H37" s="21" cm="1">
        <f t="array" ref="H37:H41">INDEX(_xlfn._xlws.SORT(H$2:H$26,,-1),_xlfn.SEQUENCE(5,,2,1))</f>
        <v>0.46291004988627577</v>
      </c>
      <c r="I37" s="21" cm="1">
        <f t="array" ref="I37:I41">INDEX(_xlfn._xlws.SORT(I$2:I$26,,-1),_xlfn.SEQUENCE(5,,2,1))</f>
        <v>0.38334847991865839</v>
      </c>
      <c r="J37" s="21" cm="1">
        <f t="array" ref="J37:J41">INDEX(_xlfn._xlws.SORT(J$2:J$26,,-1),_xlfn.SEQUENCE(5,,2,1))</f>
        <v>0.47571090136593314</v>
      </c>
      <c r="K37" s="21" cm="1">
        <f t="array" ref="K37:K41">INDEX(_xlfn._xlws.SORT(K$2:K$26,,-1),_xlfn.SEQUENCE(5,,2,1))</f>
        <v>0.31571202585390812</v>
      </c>
      <c r="L37" s="21" cm="1">
        <f t="array" ref="L37:L41">INDEX(_xlfn._xlws.SORT(L$2:L$26,,-1),_xlfn.SEQUENCE(5,,2,1))</f>
        <v>0.31257295249758305</v>
      </c>
      <c r="M37" s="21" cm="1">
        <f t="array" ref="M37:M41">INDEX(_xlfn._xlws.SORT(M$2:M$26,,-1),_xlfn.SEQUENCE(5,,2,1))</f>
        <v>0.40859237613621341</v>
      </c>
      <c r="N37" s="21" cm="1">
        <f t="array" ref="N37:N41">INDEX(_xlfn._xlws.SORT(N$2:N$26,,-1),_xlfn.SEQUENCE(5,,2,1))</f>
        <v>0.32349910970108381</v>
      </c>
      <c r="O37" s="12" cm="1">
        <f t="array" ref="O37:O41">INDEX(_xlfn._xlws.SORT(O$2:O$26,,-1),_xlfn.SEQUENCE(5,,2,1))</f>
        <v>0.66851595362183669</v>
      </c>
      <c r="P37" s="21" cm="1">
        <f t="array" ref="P37:P41">INDEX(_xlfn._xlws.SORT(P$2:P$26,,-1),_xlfn.SEQUENCE(5,,2,1))</f>
        <v>0.41443820151070604</v>
      </c>
      <c r="Q37" s="21" cm="1">
        <f t="array" ref="Q37:Q41">INDEX(_xlfn._xlws.SORT(Q$2:Q$26,,-1),_xlfn.SEQUENCE(5,,2,1))</f>
        <v>0.50324684492481753</v>
      </c>
      <c r="R37" s="21" cm="1">
        <f t="array" ref="R37:R41">INDEX(_xlfn._xlws.SORT(R$2:R$26,,-1),_xlfn.SEQUENCE(5,,2,1))</f>
        <v>0.49300760515325925</v>
      </c>
      <c r="S37" s="21" cm="1">
        <f t="array" ref="S37:S41">INDEX(_xlfn._xlws.SORT(S$2:S$26,,-1),_xlfn.SEQUENCE(5,,2,1))</f>
        <v>0.47668328054517961</v>
      </c>
      <c r="T37" s="21" cm="1">
        <f t="array" ref="T37:T41">INDEX(_xlfn._xlws.SORT(T$2:T$26,,-1),_xlfn.SEQUENCE(5,,2,1))</f>
        <v>0.55108883721563151</v>
      </c>
      <c r="U37" s="21" cm="1">
        <f t="array" ref="U37:U41">INDEX(_xlfn._xlws.SORT(U$2:U$26,,-1),_xlfn.SEQUENCE(5,,2,1))</f>
        <v>0.47236055541883315</v>
      </c>
      <c r="V37" s="21" cm="1">
        <f t="array" ref="V37:V41">INDEX(_xlfn._xlws.SORT(V$2:V$26,,-1),_xlfn.SEQUENCE(5,,2,1))</f>
        <v>0.27092801416163931</v>
      </c>
      <c r="W37" s="21" cm="1">
        <f t="array" ref="W37:W41">INDEX(_xlfn._xlws.SORT(W$2:W$26,,-1),_xlfn.SEQUENCE(5,,2,1))</f>
        <v>0.50324684492481753</v>
      </c>
      <c r="X37" s="21" cm="1">
        <f t="array" ref="X37:X41">INDEX(_xlfn._xlws.SORT(X$2:X$26,,-1),_xlfn.SEQUENCE(5,,2,1))</f>
        <v>0.66851595362183669</v>
      </c>
      <c r="Y37" s="21" cm="1">
        <f t="array" ref="Y37:Y41">INDEX(_xlfn._xlws.SORT(Y$2:Y$26,,-1),_xlfn.SEQUENCE(5,,2,1))</f>
        <v>0.66716825348801723</v>
      </c>
      <c r="Z37" s="22" cm="1">
        <f t="array" ref="Z37:Z41">INDEX(_xlfn._xlws.SORT(Z$2:Z$26,,-1),_xlfn.SEQUENCE(5,,2,1))</f>
        <v>0.43552033876932245</v>
      </c>
      <c r="AB37" s="23">
        <f t="shared" ref="AB37:AB38" si="0">IF(B46&lt;&gt;0,1,0)</f>
        <v>1</v>
      </c>
      <c r="AC37" s="23">
        <f t="shared" ref="AC37" si="1">IF(C46&lt;&gt;0,1,0)</f>
        <v>1</v>
      </c>
      <c r="AD37" s="23">
        <f t="shared" ref="AD37" si="2">IF(D46&lt;&gt;0,1,0)</f>
        <v>0</v>
      </c>
      <c r="AE37" s="23">
        <f t="shared" ref="AE37" si="3">IF(E46&lt;&gt;0,1,0)</f>
        <v>0</v>
      </c>
    </row>
    <row r="38" spans="1:81">
      <c r="A38" s="8">
        <f>SUM(_xlfn.ANCHORARRAY(F37))</f>
        <v>2.1599157520014187</v>
      </c>
      <c r="B38" s="13">
        <v>0.51761980439715483</v>
      </c>
      <c r="C38" s="8">
        <v>0.48860698263640312</v>
      </c>
      <c r="D38" s="8">
        <v>0.47097212266638172</v>
      </c>
      <c r="E38" s="8">
        <v>0.47497369617752921</v>
      </c>
      <c r="F38" s="14">
        <v>0.46411014776485626</v>
      </c>
      <c r="G38" s="8">
        <v>0.48053660218278615</v>
      </c>
      <c r="H38" s="8">
        <v>0.40027450425381639</v>
      </c>
      <c r="I38" s="8">
        <v>0.31257295249758305</v>
      </c>
      <c r="J38" s="8">
        <v>0.47549485227568483</v>
      </c>
      <c r="K38" s="8">
        <v>0.26365446983714974</v>
      </c>
      <c r="L38" s="8">
        <v>0.28275572409412869</v>
      </c>
      <c r="M38" s="8">
        <v>0.28040224837668803</v>
      </c>
      <c r="N38" s="8">
        <v>0.31010409033155772</v>
      </c>
      <c r="O38" s="14">
        <v>0.56244873874488854</v>
      </c>
      <c r="P38" s="8">
        <v>0.30413903573293405</v>
      </c>
      <c r="Q38" s="8">
        <v>0.48860698263640312</v>
      </c>
      <c r="R38" s="8">
        <v>0.47097212266638172</v>
      </c>
      <c r="S38" s="8">
        <v>0.44902524381160436</v>
      </c>
      <c r="T38" s="8">
        <v>0.52599044278760332</v>
      </c>
      <c r="U38" s="8">
        <v>0.43899155441463594</v>
      </c>
      <c r="V38" s="8">
        <v>0.17808764796017454</v>
      </c>
      <c r="W38" s="8">
        <v>0.40859237613621341</v>
      </c>
      <c r="X38" s="8">
        <v>0.54219187817609293</v>
      </c>
      <c r="Y38" s="8">
        <v>0.54219187817609293</v>
      </c>
      <c r="Z38" s="15">
        <v>0.39006674934025765</v>
      </c>
      <c r="AB38" s="23">
        <f t="shared" si="0"/>
        <v>1</v>
      </c>
    </row>
    <row r="39" spans="1:81">
      <c r="A39" s="50">
        <f>A37/A38</f>
        <v>1.7044855566672656</v>
      </c>
      <c r="B39" s="13">
        <v>0.49300760515325925</v>
      </c>
      <c r="C39" s="8">
        <v>0.42223642660835542</v>
      </c>
      <c r="D39" s="8">
        <v>0.46833329437099369</v>
      </c>
      <c r="E39" s="8">
        <v>0.46291004988627577</v>
      </c>
      <c r="F39" s="14">
        <v>0.43899155441463594</v>
      </c>
      <c r="G39" s="8">
        <v>0.46833329437099369</v>
      </c>
      <c r="H39" s="8">
        <v>0.24769327229404767</v>
      </c>
      <c r="I39" s="8">
        <v>0.26424949075041737</v>
      </c>
      <c r="J39" s="8">
        <v>0.38713264586848378</v>
      </c>
      <c r="K39" s="8">
        <v>0.25886569181649749</v>
      </c>
      <c r="L39" s="8">
        <v>0.27833468677407003</v>
      </c>
      <c r="M39" s="8">
        <v>0.26442478716072465</v>
      </c>
      <c r="N39" s="8">
        <v>0.290591240789001</v>
      </c>
      <c r="O39" s="14">
        <v>0.53906585139435703</v>
      </c>
      <c r="P39" s="8">
        <v>0.29682614716644024</v>
      </c>
      <c r="Q39" s="8">
        <v>0.47571090136593314</v>
      </c>
      <c r="R39" s="8">
        <v>0.45527378286540937</v>
      </c>
      <c r="S39" s="8">
        <v>0.42223642660835542</v>
      </c>
      <c r="T39" s="8">
        <v>0.42805472768971564</v>
      </c>
      <c r="U39" s="8">
        <v>0.40380887559327872</v>
      </c>
      <c r="V39" s="8">
        <v>0.14924669844661778</v>
      </c>
      <c r="W39" s="8">
        <v>0.31571202585390812</v>
      </c>
      <c r="X39" s="8">
        <v>0.47497369617752921</v>
      </c>
      <c r="Y39" s="8">
        <v>0.47236055541883315</v>
      </c>
      <c r="Z39" s="15">
        <v>0.37985626502293046</v>
      </c>
      <c r="AB39" s="23">
        <f>IF(B48&lt;&gt;0,1,0)</f>
        <v>0</v>
      </c>
    </row>
    <row r="40" spans="1:81">
      <c r="A40" s="8"/>
      <c r="B40" s="13">
        <v>0.48053660218278615</v>
      </c>
      <c r="C40" s="8">
        <v>0.41443820151070604</v>
      </c>
      <c r="D40" s="8">
        <v>0.37322578372742299</v>
      </c>
      <c r="E40" s="8">
        <v>0.28275572409412869</v>
      </c>
      <c r="F40" s="14">
        <v>0.40027450425381639</v>
      </c>
      <c r="G40" s="8">
        <v>0.39943642888722536</v>
      </c>
      <c r="H40" s="8">
        <v>0.2271298649307886</v>
      </c>
      <c r="I40" s="8">
        <v>0.22921932957789437</v>
      </c>
      <c r="J40" s="8">
        <v>0.36756756756756787</v>
      </c>
      <c r="K40" s="8">
        <v>0.25252866387786765</v>
      </c>
      <c r="L40" s="8">
        <v>0.2685953793136418</v>
      </c>
      <c r="M40" s="8">
        <v>0.25252866387786765</v>
      </c>
      <c r="N40" s="8">
        <v>0.26126836282372301</v>
      </c>
      <c r="O40" s="14">
        <v>0.52599044278760332</v>
      </c>
      <c r="P40" s="8">
        <v>0.28039233696684568</v>
      </c>
      <c r="Q40" s="8">
        <v>0.42322462884387124</v>
      </c>
      <c r="R40" s="8">
        <v>0.39943642888722536</v>
      </c>
      <c r="S40" s="8">
        <v>0.37267558897264119</v>
      </c>
      <c r="T40" s="8">
        <v>0.40704352695380308</v>
      </c>
      <c r="U40" s="8">
        <v>0.30580326092025339</v>
      </c>
      <c r="V40" s="8">
        <v>0.14601110225769576</v>
      </c>
      <c r="W40" s="8">
        <v>0.26252037536330569</v>
      </c>
      <c r="X40" s="8">
        <v>0.45527378286540937</v>
      </c>
      <c r="Y40" s="8">
        <v>0.46411014776485626</v>
      </c>
      <c r="Z40" s="15">
        <v>0.37426379831369133</v>
      </c>
      <c r="AB40" s="23">
        <f t="shared" ref="AB40:AB41" si="4">IF(B49&lt;&gt;0,1,0)</f>
        <v>1</v>
      </c>
    </row>
    <row r="41" spans="1:81" ht="16" thickBot="1">
      <c r="A41" s="8"/>
      <c r="B41" s="16">
        <v>0.46460996868120108</v>
      </c>
      <c r="C41" s="3">
        <v>0.41167618541813644</v>
      </c>
      <c r="D41" s="3">
        <v>0.36756756756756787</v>
      </c>
      <c r="E41" s="3">
        <v>0.25965984359917371</v>
      </c>
      <c r="F41" s="17">
        <v>0.37985626502293046</v>
      </c>
      <c r="G41" s="3">
        <v>0.38713264586848378</v>
      </c>
      <c r="H41" s="3">
        <v>0.19365960183726966</v>
      </c>
      <c r="I41" s="3">
        <v>0.21476007349626267</v>
      </c>
      <c r="J41" s="3">
        <v>0.36005629545020651</v>
      </c>
      <c r="K41" s="3">
        <v>0.21087949693739588</v>
      </c>
      <c r="L41" s="3">
        <v>0.24328325135114928</v>
      </c>
      <c r="M41" s="3">
        <v>0.19710516591041297</v>
      </c>
      <c r="N41" s="3">
        <v>0.18121021790485745</v>
      </c>
      <c r="O41" s="17">
        <v>0.47549485227568483</v>
      </c>
      <c r="P41" s="3">
        <v>0.26252037536330569</v>
      </c>
      <c r="Q41" s="3">
        <v>0.37322578372742299</v>
      </c>
      <c r="R41" s="3">
        <v>0.37426379831369133</v>
      </c>
      <c r="S41" s="3">
        <v>0.36064387194709613</v>
      </c>
      <c r="T41" s="3">
        <v>0.40380887559327872</v>
      </c>
      <c r="U41" s="3">
        <v>0.28039233696684568</v>
      </c>
      <c r="V41" s="3">
        <v>0.14367186460137429</v>
      </c>
      <c r="W41" s="3">
        <v>0.24072770522228643</v>
      </c>
      <c r="X41" s="3">
        <v>0.44902524381160436</v>
      </c>
      <c r="Y41" s="3">
        <v>0.42322462884387124</v>
      </c>
      <c r="Z41" s="18">
        <v>0.27967705678590876</v>
      </c>
      <c r="AB41" s="23">
        <f t="shared" si="4"/>
        <v>1</v>
      </c>
    </row>
    <row r="43" spans="1:81" ht="16" thickBot="1"/>
    <row r="44" spans="1:81" ht="16" thickBot="1">
      <c r="B44" s="33" t="s">
        <v>107</v>
      </c>
      <c r="C44" s="34"/>
      <c r="D44" s="34"/>
      <c r="E44" s="34"/>
      <c r="F44" s="34"/>
      <c r="G44" s="34"/>
      <c r="I44" s="5" t="s">
        <v>103</v>
      </c>
      <c r="J44" s="6"/>
      <c r="K44" s="6"/>
      <c r="L44" s="6"/>
      <c r="M44" s="6"/>
      <c r="N44" s="6"/>
      <c r="O44" s="7"/>
      <c r="Q44" s="39" t="s">
        <v>109</v>
      </c>
      <c r="R44" s="38"/>
      <c r="S44" s="38"/>
      <c r="T44" s="38"/>
      <c r="U44" s="38"/>
      <c r="V44" s="38"/>
      <c r="W44" s="38"/>
      <c r="X44" s="38"/>
      <c r="Y44" s="38"/>
      <c r="Z44" s="38"/>
      <c r="AB44" s="36" t="s">
        <v>108</v>
      </c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B44" s="36" t="s">
        <v>110</v>
      </c>
      <c r="BC44" s="42"/>
      <c r="BD44" s="42"/>
      <c r="BE44" s="42"/>
      <c r="BF44" s="42"/>
      <c r="BG44" s="42"/>
    </row>
    <row r="45" spans="1:81" ht="16" thickBot="1">
      <c r="A45" s="32" t="s">
        <v>104</v>
      </c>
      <c r="B45" s="29">
        <v>1648</v>
      </c>
      <c r="C45" s="30">
        <v>5136</v>
      </c>
      <c r="D45" s="30">
        <v>918</v>
      </c>
      <c r="E45" s="30">
        <v>2824</v>
      </c>
      <c r="F45" s="41">
        <v>3867</v>
      </c>
      <c r="G45" s="30">
        <v>860</v>
      </c>
      <c r="H45" s="30">
        <v>3712</v>
      </c>
      <c r="I45" s="30">
        <v>2968</v>
      </c>
      <c r="J45" s="30">
        <v>3525</v>
      </c>
      <c r="K45" s="30">
        <v>4323</v>
      </c>
      <c r="L45" s="30">
        <v>3617</v>
      </c>
      <c r="M45" s="30">
        <v>4360</v>
      </c>
      <c r="N45" s="30">
        <v>2756</v>
      </c>
      <c r="O45" s="41">
        <v>89</v>
      </c>
      <c r="P45" s="30">
        <v>442</v>
      </c>
      <c r="Q45" s="30">
        <v>3556</v>
      </c>
      <c r="R45" s="30">
        <v>5261</v>
      </c>
      <c r="S45" s="30">
        <v>2492</v>
      </c>
      <c r="T45" s="30">
        <v>5062</v>
      </c>
      <c r="U45" s="30">
        <v>2486</v>
      </c>
      <c r="V45" s="30">
        <v>4942</v>
      </c>
      <c r="W45" s="30">
        <v>2267</v>
      </c>
      <c r="X45" s="30">
        <v>4809</v>
      </c>
      <c r="Y45" s="30">
        <v>3853</v>
      </c>
      <c r="Z45" s="31">
        <v>2288</v>
      </c>
      <c r="AB45" s="29">
        <v>1648</v>
      </c>
      <c r="AC45" s="30">
        <v>5136</v>
      </c>
      <c r="AD45" s="30">
        <v>918</v>
      </c>
      <c r="AE45" s="30">
        <v>2824</v>
      </c>
      <c r="AF45" s="41">
        <v>3867</v>
      </c>
      <c r="AG45" s="30">
        <v>860</v>
      </c>
      <c r="AH45" s="30">
        <v>3712</v>
      </c>
      <c r="AI45" s="30">
        <v>2968</v>
      </c>
      <c r="AJ45" s="30">
        <v>3525</v>
      </c>
      <c r="AK45" s="30">
        <v>4323</v>
      </c>
      <c r="AL45" s="30">
        <v>3617</v>
      </c>
      <c r="AM45" s="30">
        <v>4360</v>
      </c>
      <c r="AN45" s="30">
        <v>2756</v>
      </c>
      <c r="AO45" s="41">
        <v>89</v>
      </c>
      <c r="AP45" s="30">
        <v>442</v>
      </c>
      <c r="AQ45" s="30">
        <v>3556</v>
      </c>
      <c r="AR45" s="30">
        <v>5261</v>
      </c>
      <c r="AS45" s="30">
        <v>2492</v>
      </c>
      <c r="AT45" s="30">
        <v>5062</v>
      </c>
      <c r="AU45" s="30">
        <v>2486</v>
      </c>
      <c r="AV45" s="30">
        <v>4942</v>
      </c>
      <c r="AW45" s="30">
        <v>2267</v>
      </c>
      <c r="AX45" s="30">
        <v>4809</v>
      </c>
      <c r="AY45" s="30">
        <v>3853</v>
      </c>
      <c r="AZ45" s="31">
        <v>2288</v>
      </c>
      <c r="BC45" s="43">
        <v>1648</v>
      </c>
      <c r="BD45" s="44">
        <v>5136</v>
      </c>
      <c r="BE45" s="44">
        <v>918</v>
      </c>
      <c r="BF45" s="44">
        <v>2824</v>
      </c>
      <c r="BG45" s="45">
        <v>3867</v>
      </c>
      <c r="BH45" s="44">
        <v>860</v>
      </c>
      <c r="BI45" s="44">
        <v>3712</v>
      </c>
      <c r="BJ45" s="44">
        <v>2968</v>
      </c>
      <c r="BK45" s="44">
        <v>3525</v>
      </c>
      <c r="BL45" s="44">
        <v>4323</v>
      </c>
      <c r="BM45" s="44">
        <v>3617</v>
      </c>
      <c r="BN45" s="44">
        <v>4360</v>
      </c>
      <c r="BO45" s="44">
        <v>2756</v>
      </c>
      <c r="BP45" s="45">
        <v>89</v>
      </c>
      <c r="BQ45" s="44">
        <v>442</v>
      </c>
      <c r="BR45" s="44">
        <v>3556</v>
      </c>
      <c r="BS45" s="44">
        <v>5261</v>
      </c>
      <c r="BT45" s="44">
        <v>2492</v>
      </c>
      <c r="BU45" s="44">
        <v>5062</v>
      </c>
      <c r="BV45" s="44">
        <v>2486</v>
      </c>
      <c r="BW45" s="44">
        <v>4942</v>
      </c>
      <c r="BX45" s="44">
        <v>2267</v>
      </c>
      <c r="BY45" s="44">
        <v>4809</v>
      </c>
      <c r="BZ45" s="44">
        <v>3853</v>
      </c>
      <c r="CA45" s="46">
        <v>2288</v>
      </c>
    </row>
    <row r="46" spans="1:81">
      <c r="A46" s="27" t="s">
        <v>0</v>
      </c>
      <c r="B46" s="26" cm="1">
        <f t="array" ref="B46">VLOOKUP($A46,'movie-row'!$A$2:$Z$101,_xlfn.XMATCH(B$29,'movie-row'!$A$1:$Z$1),0)</f>
        <v>4</v>
      </c>
      <c r="C46" s="26" cm="1">
        <f t="array" ref="C46">VLOOKUP($A46,'movie-row'!$A$2:$Z$101,_xlfn.XMATCH(C$29,'movie-row'!$A$1:$Z$1),0)</f>
        <v>4</v>
      </c>
      <c r="D46" s="26" cm="1">
        <f t="array" ref="D46">VLOOKUP($A46,'movie-row'!$A$2:$Z$101,_xlfn.XMATCH(D$29,'movie-row'!$A$1:$Z$1),0)</f>
        <v>0</v>
      </c>
      <c r="E46" s="26" cm="1">
        <f t="array" ref="E46">VLOOKUP($A46,'movie-row'!$A$2:$Z$101,_xlfn.XMATCH(E$29,'movie-row'!$A$1:$Z$1),0)</f>
        <v>0</v>
      </c>
      <c r="F46" s="40" cm="1">
        <f t="array" ref="F46">VLOOKUP($A46,'movie-row'!$A$2:$Z$101,_xlfn.XMATCH(F$29,'movie-row'!$A$1:$Z$1),0)</f>
        <v>4.5</v>
      </c>
      <c r="G46" s="26" cm="1">
        <f t="array" ref="G46">VLOOKUP($A46,'movie-row'!$A$2:$Z$101,_xlfn.XMATCH(G$29,'movie-row'!$A$1:$Z$1),0)</f>
        <v>4</v>
      </c>
      <c r="H46" s="26" cm="1">
        <f t="array" ref="H46">VLOOKUP($A46,'movie-row'!$A$2:$Z$101,_xlfn.XMATCH(H$29,'movie-row'!$A$1:$Z$1),0)</f>
        <v>4.5</v>
      </c>
      <c r="I46" s="26" cm="1">
        <f t="array" ref="I46">VLOOKUP($A46,'movie-row'!$A$2:$Z$101,_xlfn.XMATCH(I$29,'movie-row'!$A$1:$Z$1),0)</f>
        <v>0</v>
      </c>
      <c r="J46" s="26" cm="1">
        <f t="array" ref="J46">VLOOKUP($A46,'movie-row'!$A$2:$Z$101,_xlfn.XMATCH(J$29,'movie-row'!$A$1:$Z$1),0)</f>
        <v>4</v>
      </c>
      <c r="K46" s="26" cm="1">
        <f t="array" ref="K46">VLOOKUP($A46,'movie-row'!$A$2:$Z$101,_xlfn.XMATCH(K$29,'movie-row'!$A$1:$Z$1),0)</f>
        <v>0</v>
      </c>
      <c r="L46" s="26" cm="1">
        <f t="array" ref="L46">VLOOKUP($A46,'movie-row'!$A$2:$Z$101,_xlfn.XMATCH(L$29,'movie-row'!$A$1:$Z$1),0)</f>
        <v>5</v>
      </c>
      <c r="M46" s="26" cm="1">
        <f t="array" ref="M46">VLOOKUP($A46,'movie-row'!$A$2:$Z$101,_xlfn.XMATCH(M$29,'movie-row'!$A$1:$Z$1),0)</f>
        <v>0</v>
      </c>
      <c r="N46" s="26" cm="1">
        <f t="array" ref="N46">VLOOKUP($A46,'movie-row'!$A$2:$Z$101,_xlfn.XMATCH(N$29,'movie-row'!$A$1:$Z$1),0)</f>
        <v>4</v>
      </c>
      <c r="O46" s="40" cm="1">
        <f t="array" ref="O46">VLOOKUP($A46,'movie-row'!$A$2:$Z$101,_xlfn.XMATCH(O$29,'movie-row'!$A$1:$Z$1),0)</f>
        <v>0</v>
      </c>
      <c r="P46" s="26" cm="1">
        <f t="array" ref="P46">VLOOKUP($A46,'movie-row'!$A$2:$Z$101,_xlfn.XMATCH(P$29,'movie-row'!$A$1:$Z$1),0)</f>
        <v>4.5</v>
      </c>
      <c r="Q46" s="26" cm="1">
        <f t="array" ref="Q46">VLOOKUP($A46,'movie-row'!$A$2:$Z$101,_xlfn.XMATCH(Q$29,'movie-row'!$A$1:$Z$1),0)</f>
        <v>0</v>
      </c>
      <c r="R46" s="26" cm="1">
        <f t="array" ref="R46">VLOOKUP($A46,'movie-row'!$A$2:$Z$101,_xlfn.XMATCH(R$29,'movie-row'!$A$1:$Z$1),0)</f>
        <v>0</v>
      </c>
      <c r="S46" s="26" cm="1">
        <f t="array" ref="S46">VLOOKUP($A46,'movie-row'!$A$2:$Z$101,_xlfn.XMATCH(S$29,'movie-row'!$A$1:$Z$1),0)</f>
        <v>4</v>
      </c>
      <c r="T46" s="26" cm="1">
        <f t="array" ref="T46">VLOOKUP($A46,'movie-row'!$A$2:$Z$101,_xlfn.XMATCH(T$29,'movie-row'!$A$1:$Z$1),0)</f>
        <v>0</v>
      </c>
      <c r="U46" s="26" cm="1">
        <f t="array" ref="U46">VLOOKUP($A46,'movie-row'!$A$2:$Z$101,_xlfn.XMATCH(U$29,'movie-row'!$A$1:$Z$1),0)</f>
        <v>0</v>
      </c>
      <c r="V46" s="26" cm="1">
        <f t="array" ref="V46">VLOOKUP($A46,'movie-row'!$A$2:$Z$101,_xlfn.XMATCH(V$29,'movie-row'!$A$1:$Z$1),0)</f>
        <v>0</v>
      </c>
      <c r="W46" s="26" cm="1">
        <f t="array" ref="W46">VLOOKUP($A46,'movie-row'!$A$2:$Z$101,_xlfn.XMATCH(W$29,'movie-row'!$A$1:$Z$1),0)</f>
        <v>4</v>
      </c>
      <c r="X46" s="26" cm="1">
        <f t="array" ref="X46">VLOOKUP($A46,'movie-row'!$A$2:$Z$101,_xlfn.XMATCH(X$29,'movie-row'!$A$1:$Z$1),0)</f>
        <v>4</v>
      </c>
      <c r="Y46" s="26" cm="1">
        <f t="array" ref="Y46">VLOOKUP($A46,'movie-row'!$A$2:$Z$101,_xlfn.XMATCH(Y$29,'movie-row'!$A$1:$Z$1),0)</f>
        <v>5</v>
      </c>
      <c r="Z46" s="26" cm="1">
        <f t="array" ref="Z46">VLOOKUP($A46,'movie-row'!$A$2:$Z$101,_xlfn.XMATCH(Z$29,'movie-row'!$A$1:$Z$1),0)</f>
        <v>0</v>
      </c>
      <c r="AB46" s="51">
        <f>SUMPRODUCT(B46:B50,_xlfn.ANCHORARRAY(B$37))/SUM(_xlfn.ANCHORARRAY(B$37))</f>
        <v>3.3165878458263132</v>
      </c>
      <c r="AC46" s="26">
        <f t="shared" ref="AC46:AH46" si="5">SUMPRODUCT(C46:C50,_xlfn.ANCHORARRAY(C$37))/SUM(_xlfn.ANCHORARRAY(C$37))</f>
        <v>3.1954338209512594</v>
      </c>
      <c r="AD46" s="26">
        <f t="shared" si="5"/>
        <v>2.0604841876545716</v>
      </c>
      <c r="AE46" s="26">
        <f t="shared" si="5"/>
        <v>0.51986057141102948</v>
      </c>
      <c r="AF46" s="40">
        <f>SUMPRODUCT(F46:F50,_xlfn.ANCHORARRAY(F$37))/SUM(_xlfn.ANCHORARRAY(F$37))</f>
        <v>1.7044855566672656</v>
      </c>
      <c r="AG46" s="26">
        <f t="shared" si="5"/>
        <v>2.6583634382970995</v>
      </c>
      <c r="AH46" s="26">
        <f t="shared" si="5"/>
        <v>3.4970753434799375</v>
      </c>
      <c r="AI46" s="26">
        <f t="shared" ref="AI46" si="6">SUMPRODUCT(I46:I50,_xlfn.ANCHORARRAY(I$37))/SUM(_xlfn.ANCHORARRAY(I$37))</f>
        <v>1.4410268301912776</v>
      </c>
      <c r="AJ46" s="26">
        <f t="shared" ref="AJ46" si="7">SUMPRODUCT(J46:J50,_xlfn.ANCHORARRAY(J$37))/SUM(_xlfn.ANCHORARRAY(J$37))</f>
        <v>4.2650560105694488</v>
      </c>
      <c r="AK46" s="26">
        <f t="shared" ref="AK46" si="8">SUMPRODUCT(K46:K50,_xlfn.ANCHORARRAY(K$37))/SUM(_xlfn.ANCHORARRAY(K$37))</f>
        <v>3.0298025832997348</v>
      </c>
      <c r="AL46" s="26">
        <f t="shared" ref="AL46" si="9">SUMPRODUCT(L46:L50,_xlfn.ANCHORARRAY(L$37))/SUM(_xlfn.ANCHORARRAY(L$37))</f>
        <v>3.5522108276883957</v>
      </c>
      <c r="AM46" s="26">
        <f t="shared" ref="AM46:AN46" si="10">SUMPRODUCT(M46:M50,_xlfn.ANCHORARRAY(M$37))/SUM(_xlfn.ANCHORARRAY(M$37))</f>
        <v>1.3213745297283592</v>
      </c>
      <c r="AN46" s="26">
        <f t="shared" si="10"/>
        <v>2.7049467612182023</v>
      </c>
      <c r="AO46" s="40">
        <f t="shared" ref="AO46" si="11">SUMPRODUCT(O46:O50,_xlfn.ANCHORARRAY(O$37))/SUM(_xlfn.ANCHORARRAY(O$37))</f>
        <v>3.1366315098780371</v>
      </c>
      <c r="AP46" s="26">
        <f t="shared" ref="AP46" si="12">SUMPRODUCT(P46:P50,_xlfn.ANCHORARRAY(P$37))/SUM(_xlfn.ANCHORARRAY(P$37))</f>
        <v>3.5643248921906419</v>
      </c>
      <c r="AQ46" s="26">
        <f t="shared" ref="AQ46" si="13">SUMPRODUCT(Q46:Q50,_xlfn.ANCHORARRAY(Q$37))/SUM(_xlfn.ANCHORARRAY(Q$37))</f>
        <v>2.6358940082065487</v>
      </c>
      <c r="AR46" s="26">
        <f t="shared" ref="AR46" si="14">SUMPRODUCT(R46:R50,_xlfn.ANCHORARRAY(R$37))/SUM(_xlfn.ANCHORARRAY(R$37))</f>
        <v>1.8024120895004234</v>
      </c>
      <c r="AS46" s="26">
        <f t="shared" ref="AS46:AT46" si="15">SUMPRODUCT(S46:S50,_xlfn.ANCHORARRAY(S$37))/SUM(_xlfn.ANCHORARRAY(S$37))</f>
        <v>2.5453274305551861</v>
      </c>
      <c r="AT46" s="26">
        <f t="shared" si="15"/>
        <v>1.518701845647856</v>
      </c>
      <c r="AU46" s="26">
        <f t="shared" ref="AU46" si="16">SUMPRODUCT(U46:U50,_xlfn.ANCHORARRAY(U$37))/SUM(_xlfn.ANCHORARRAY(U$37))</f>
        <v>2.9392137456579719</v>
      </c>
      <c r="AV46" s="26">
        <f t="shared" ref="AV46" si="17">SUMPRODUCT(V46:V50,_xlfn.ANCHORARRAY(V$37))/SUM(_xlfn.ANCHORARRAY(V$37))</f>
        <v>1.558610301897754</v>
      </c>
      <c r="AW46" s="26">
        <f t="shared" ref="AW46" si="18">SUMPRODUCT(W46:W50,_xlfn.ANCHORARRAY(W$37))/SUM(_xlfn.ANCHORARRAY(W$37))</f>
        <v>4.1002747692029553</v>
      </c>
      <c r="AX46" s="26">
        <f t="shared" ref="AX46" si="19">SUMPRODUCT(X46:X50,_xlfn.ANCHORARRAY(X$37))/SUM(_xlfn.ANCHORARRAY(X$37))</f>
        <v>2.6378804397453033</v>
      </c>
      <c r="AY46" s="26">
        <f t="shared" ref="AY46:AZ46" si="20">SUMPRODUCT(Y46:Y50,_xlfn.ANCHORARRAY(Y$37))/SUM(_xlfn.ANCHORARRAY(Y$37))</f>
        <v>3.3235725886475707</v>
      </c>
      <c r="AZ46" s="26">
        <f t="shared" si="20"/>
        <v>2.3628433756806837</v>
      </c>
      <c r="BB46" s="47" t="s">
        <v>0</v>
      </c>
      <c r="BC46" s="26">
        <v>3.3165878458263132</v>
      </c>
      <c r="BD46" s="26">
        <v>3.1954338209512594</v>
      </c>
      <c r="BE46" s="26">
        <v>2.0604841876545716</v>
      </c>
      <c r="BF46" s="26">
        <v>0.51986057141102948</v>
      </c>
      <c r="BG46" s="40">
        <v>1.7044855566672656</v>
      </c>
      <c r="BH46" s="26">
        <v>2.6583634382970995</v>
      </c>
      <c r="BI46" s="26">
        <v>3.4970753434799375</v>
      </c>
      <c r="BJ46" s="26">
        <v>1.4410268301912776</v>
      </c>
      <c r="BK46" s="26">
        <v>4.2650560105694488</v>
      </c>
      <c r="BL46" s="26">
        <v>3.0298025832997348</v>
      </c>
      <c r="BM46" s="26">
        <v>3.5522108276883957</v>
      </c>
      <c r="BN46" s="26">
        <v>1.3213745297283592</v>
      </c>
      <c r="BO46" s="26">
        <v>2.7049467612182023</v>
      </c>
      <c r="BP46" s="40">
        <v>3.1366315098780371</v>
      </c>
      <c r="BQ46" s="26">
        <v>3.5643248921906419</v>
      </c>
      <c r="BR46" s="26">
        <v>2.6358940082065487</v>
      </c>
      <c r="BS46" s="26">
        <v>1.8024120895004234</v>
      </c>
      <c r="BT46" s="26">
        <v>2.5453274305551861</v>
      </c>
      <c r="BU46" s="26">
        <v>1.518701845647856</v>
      </c>
      <c r="BV46" s="26">
        <v>2.9392137456579719</v>
      </c>
      <c r="BW46" s="26">
        <v>1.558610301897754</v>
      </c>
      <c r="BX46" s="26">
        <v>4.1002747692029553</v>
      </c>
      <c r="BY46" s="26">
        <v>2.6378804397453033</v>
      </c>
      <c r="BZ46" s="26">
        <v>3.3235725886475707</v>
      </c>
      <c r="CA46" s="26">
        <v>2.3628433756806837</v>
      </c>
      <c r="CC46" s="26">
        <f>MAX(BC46:CA46)</f>
        <v>4.2650560105694488</v>
      </c>
    </row>
    <row r="47" spans="1:81">
      <c r="A47" s="8" t="str">
        <f t="shared" ref="A47:A50" si="21">A46</f>
        <v>11: Star Wars: Episode IV - A New Hope (1977)</v>
      </c>
      <c r="B47" s="26" cm="1">
        <f t="array" ref="B47">VLOOKUP($A47,'movie-row'!$A$2:$Z$101,_xlfn.XMATCH(B$30,'movie-row'!$A$1:$Z$1),0)</f>
        <v>4.5</v>
      </c>
      <c r="C47" s="26" cm="1">
        <f t="array" ref="C47">VLOOKUP($A47,'movie-row'!$A$2:$Z$101,_xlfn.XMATCH(C$30,'movie-row'!$A$1:$Z$1),0)</f>
        <v>4</v>
      </c>
      <c r="D47" s="26" cm="1">
        <f t="array" ref="D47">VLOOKUP($A47,'movie-row'!$A$2:$Z$101,_xlfn.XMATCH(D$30,'movie-row'!$A$1:$Z$1),0)</f>
        <v>0</v>
      </c>
      <c r="E47" s="26" cm="1">
        <f t="array" ref="E47">VLOOKUP($A47,'movie-row'!$A$2:$Z$101,_xlfn.XMATCH(E$30,'movie-row'!$A$1:$Z$1),0)</f>
        <v>0</v>
      </c>
      <c r="F47" s="40" cm="1">
        <f t="array" ref="F47">VLOOKUP($A47,'movie-row'!$A$2:$Z$101,_xlfn.XMATCH(F$30,'movie-row'!$A$1:$Z$1),0)</f>
        <v>0</v>
      </c>
      <c r="G47" s="26" cm="1">
        <f t="array" ref="G47">VLOOKUP($A47,'movie-row'!$A$2:$Z$101,_xlfn.XMATCH(G$30,'movie-row'!$A$1:$Z$1),0)</f>
        <v>0</v>
      </c>
      <c r="H47" s="26" cm="1">
        <f t="array" ref="H47">VLOOKUP($A47,'movie-row'!$A$2:$Z$101,_xlfn.XMATCH(H$30,'movie-row'!$A$1:$Z$1),0)</f>
        <v>4</v>
      </c>
      <c r="I47" s="26" cm="1">
        <f t="array" ref="I47">VLOOKUP($A47,'movie-row'!$A$2:$Z$101,_xlfn.XMATCH(I$30,'movie-row'!$A$1:$Z$1),0)</f>
        <v>0</v>
      </c>
      <c r="J47" s="26" cm="1">
        <f t="array" ref="J47">VLOOKUP($A47,'movie-row'!$A$2:$Z$101,_xlfn.XMATCH(J$30,'movie-row'!$A$1:$Z$1),0)</f>
        <v>4</v>
      </c>
      <c r="K47" s="26" cm="1">
        <f t="array" ref="K47">VLOOKUP($A47,'movie-row'!$A$2:$Z$101,_xlfn.XMATCH(K$30,'movie-row'!$A$1:$Z$1),0)</f>
        <v>4</v>
      </c>
      <c r="L47" s="26" cm="1">
        <f t="array" ref="L47">VLOOKUP($A47,'movie-row'!$A$2:$Z$101,_xlfn.XMATCH(L$30,'movie-row'!$A$1:$Z$1),0)</f>
        <v>4.5</v>
      </c>
      <c r="M47" s="26" cm="1">
        <f t="array" ref="M47">VLOOKUP($A47,'movie-row'!$A$2:$Z$101,_xlfn.XMATCH(M$30,'movie-row'!$A$1:$Z$1),0)</f>
        <v>0</v>
      </c>
      <c r="N47" s="26" cm="1">
        <f t="array" ref="N47">VLOOKUP($A47,'movie-row'!$A$2:$Z$101,_xlfn.XMATCH(N$30,'movie-row'!$A$1:$Z$1),0)</f>
        <v>4</v>
      </c>
      <c r="O47" s="40" cm="1">
        <f t="array" ref="O47">VLOOKUP($A47,'movie-row'!$A$2:$Z$101,_xlfn.XMATCH(O$30,'movie-row'!$A$1:$Z$1),0)</f>
        <v>4.5</v>
      </c>
      <c r="P47" s="26" cm="1">
        <f t="array" ref="P47">VLOOKUP($A47,'movie-row'!$A$2:$Z$101,_xlfn.XMATCH(P$30,'movie-row'!$A$1:$Z$1),0)</f>
        <v>5</v>
      </c>
      <c r="Q47" s="26" cm="1">
        <f t="array" ref="Q47">VLOOKUP($A47,'movie-row'!$A$2:$Z$101,_xlfn.XMATCH(Q$30,'movie-row'!$A$1:$Z$1),0)</f>
        <v>4.5</v>
      </c>
      <c r="R47" s="26" cm="1">
        <f t="array" ref="R47">VLOOKUP($A47,'movie-row'!$A$2:$Z$101,_xlfn.XMATCH(R$30,'movie-row'!$A$1:$Z$1),0)</f>
        <v>5</v>
      </c>
      <c r="S47" s="26" cm="1">
        <f t="array" ref="S47">VLOOKUP($A47,'movie-row'!$A$2:$Z$101,_xlfn.XMATCH(S$30,'movie-row'!$A$1:$Z$1),0)</f>
        <v>0</v>
      </c>
      <c r="T47" s="26" cm="1">
        <f t="array" ref="T47">VLOOKUP($A47,'movie-row'!$A$2:$Z$101,_xlfn.XMATCH(T$30,'movie-row'!$A$1:$Z$1),0)</f>
        <v>4</v>
      </c>
      <c r="U47" s="26" cm="1">
        <f t="array" ref="U47">VLOOKUP($A47,'movie-row'!$A$2:$Z$101,_xlfn.XMATCH(U$30,'movie-row'!$A$1:$Z$1),0)</f>
        <v>4</v>
      </c>
      <c r="V47" s="26" cm="1">
        <f t="array" ref="V47">VLOOKUP($A47,'movie-row'!$A$2:$Z$101,_xlfn.XMATCH(V$30,'movie-row'!$A$1:$Z$1),0)</f>
        <v>4</v>
      </c>
      <c r="W47" s="26" cm="1">
        <f t="array" ref="W47">VLOOKUP($A47,'movie-row'!$A$2:$Z$101,_xlfn.XMATCH(W$30,'movie-row'!$A$1:$Z$1),0)</f>
        <v>4</v>
      </c>
      <c r="X47" s="26" cm="1">
        <f t="array" ref="X47">VLOOKUP($A47,'movie-row'!$A$2:$Z$101,_xlfn.XMATCH(X$30,'movie-row'!$A$1:$Z$1),0)</f>
        <v>0</v>
      </c>
      <c r="Y47" s="26" cm="1">
        <f t="array" ref="Y47">VLOOKUP($A47,'movie-row'!$A$2:$Z$101,_xlfn.XMATCH(Y$30,'movie-row'!$A$1:$Z$1),0)</f>
        <v>0</v>
      </c>
      <c r="Z47" s="26" cm="1">
        <f t="array" ref="Z47">VLOOKUP($A47,'movie-row'!$A$2:$Z$101,_xlfn.XMATCH(Z$30,'movie-row'!$A$1:$Z$1),0)</f>
        <v>4.5</v>
      </c>
      <c r="AB47" s="51">
        <f>SUMPRODUCT(B47:B51,_xlfn.ANCHORARRAY(B$37))/SUM(_xlfn.ANCHORARRAY(B$37))</f>
        <v>3.2839916143964665</v>
      </c>
      <c r="AC47" s="26">
        <f t="shared" ref="AC47:AC71" si="22">SUMPRODUCT(C47:C51,_xlfn.ANCHORARRAY(C$37))/SUM(_xlfn.ANCHORARRAY(C$37))</f>
        <v>3.2911876939230829</v>
      </c>
      <c r="AD47" s="26">
        <f t="shared" ref="AD47:AD71" si="23">SUMPRODUCT(D47:D51,_xlfn.ANCHORARRAY(D$37))/SUM(_xlfn.ANCHORARRAY(D$37))</f>
        <v>2.2366968709795736</v>
      </c>
      <c r="AE47" s="26">
        <f t="shared" ref="AE47:AE71" si="24">SUMPRODUCT(E47:E51,_xlfn.ANCHORARRAY(E$37))/SUM(_xlfn.ANCHORARRAY(E$37))</f>
        <v>0.56610044225483347</v>
      </c>
      <c r="AF47" s="40">
        <f t="shared" ref="AF47:AF71" si="25">SUMPRODUCT(F47:F51,_xlfn.ANCHORARRAY(F$37))/SUM(_xlfn.ANCHORARRAY(F$37))</f>
        <v>1.3675915100022444</v>
      </c>
      <c r="AG47" s="26">
        <f t="shared" ref="AG47:AG71" si="26">SUMPRODUCT(G47:G51,_xlfn.ANCHORARRAY(G$37))/SUM(_xlfn.ANCHORARRAY(G$37))</f>
        <v>2.5247366264295321</v>
      </c>
      <c r="AH47" s="26">
        <f t="shared" ref="AH47:AH71" si="27">SUMPRODUCT(H47:H51,_xlfn.ANCHORARRAY(H$37))/SUM(_xlfn.ANCHORARRAY(H$37))</f>
        <v>2.7393795323986292</v>
      </c>
      <c r="AI47" s="26">
        <f t="shared" ref="AI47:AI71" si="28">SUMPRODUCT(I47:I51,_xlfn.ANCHORARRAY(I$37))/SUM(_xlfn.ANCHORARRAY(I$37))</f>
        <v>1.6250245792411868</v>
      </c>
      <c r="AJ47" s="26">
        <f t="shared" ref="AJ47:AJ71" si="29">SUMPRODUCT(J47:J51,_xlfn.ANCHORARRAY(J$37))/SUM(_xlfn.ANCHORARRAY(J$37))</f>
        <v>4.276344074626854</v>
      </c>
      <c r="AK47" s="26">
        <f t="shared" ref="AK47:AK71" si="30">SUMPRODUCT(K47:K51,_xlfn.ANCHORARRAY(K$37))/SUM(_xlfn.ANCHORARRAY(K$37))</f>
        <v>3.3519577133295937</v>
      </c>
      <c r="AL47" s="26">
        <f t="shared" ref="AL47:AL71" si="31">SUMPRODUCT(L47:L51,_xlfn.ANCHORARRAY(L$37))/SUM(_xlfn.ANCHORARRAY(L$37))</f>
        <v>3.3970513713974952</v>
      </c>
      <c r="AM47" s="26">
        <f t="shared" ref="AM47:AM71" si="32">SUMPRODUCT(M47:M51,_xlfn.ANCHORARRAY(M$37))/SUM(_xlfn.ANCHORARRAY(M$37))</f>
        <v>1.4822744183750853</v>
      </c>
      <c r="AN47" s="26">
        <f t="shared" ref="AN47:AN71" si="33">SUMPRODUCT(N47:N51,_xlfn.ANCHORARRAY(N$37))/SUM(_xlfn.ANCHORARRAY(N$37))</f>
        <v>2.3848086706599436</v>
      </c>
      <c r="AO47" s="40">
        <f t="shared" ref="AO47:AO71" si="34">SUMPRODUCT(O47:O51,_xlfn.ANCHORARRAY(O$37))/SUM(_xlfn.ANCHORARRAY(O$37))</f>
        <v>3.4343451297190417</v>
      </c>
      <c r="AP47" s="26">
        <f t="shared" ref="AP47:AP71" si="35">SUMPRODUCT(P47:P51,_xlfn.ANCHORARRAY(P$37))/SUM(_xlfn.ANCHORARRAY(P$37))</f>
        <v>3.61944573003057</v>
      </c>
      <c r="AQ47" s="26">
        <f t="shared" ref="AQ47:AQ71" si="36">SUMPRODUCT(Q47:Q51,_xlfn.ANCHORARRAY(Q$37))/SUM(_xlfn.ANCHORARRAY(Q$37))</f>
        <v>2.7981976625534819</v>
      </c>
      <c r="AR47" s="26">
        <f t="shared" ref="AR47:AR71" si="37">SUMPRODUCT(R47:R51,_xlfn.ANCHORARRAY(R$37))/SUM(_xlfn.ANCHORARRAY(R$37))</f>
        <v>1.9545023149279093</v>
      </c>
      <c r="AS47" s="26">
        <f t="shared" ref="AS47:AS71" si="38">SUMPRODUCT(S47:S51,_xlfn.ANCHORARRAY(S$37))/SUM(_xlfn.ANCHORARRAY(S$37))</f>
        <v>2.4754830582569016</v>
      </c>
      <c r="AT47" s="26">
        <f t="shared" ref="AT47:AT71" si="39">SUMPRODUCT(T47:T51,_xlfn.ANCHORARRAY(T$37))/SUM(_xlfn.ANCHORARRAY(T$37))</f>
        <v>1.5669382502226004</v>
      </c>
      <c r="AU47" s="26">
        <f t="shared" ref="AU47:AU71" si="40">SUMPRODUCT(U47:U51,_xlfn.ANCHORARRAY(U$37))/SUM(_xlfn.ANCHORARRAY(U$37))</f>
        <v>3.355476935917435</v>
      </c>
      <c r="AV47" s="26">
        <f t="shared" ref="AV47:AV71" si="41">SUMPRODUCT(V47:V51,_xlfn.ANCHORARRAY(V$37))/SUM(_xlfn.ANCHORARRAY(V$37))</f>
        <v>2.1229983583885197</v>
      </c>
      <c r="AW47" s="26">
        <f t="shared" ref="AW47:AW71" si="42">SUMPRODUCT(W47:W51,_xlfn.ANCHORARRAY(W$37))/SUM(_xlfn.ANCHORARRAY(W$37))</f>
        <v>4.1295011700100686</v>
      </c>
      <c r="AX47" s="26">
        <f t="shared" ref="AX47:AX71" si="43">SUMPRODUCT(X47:X51,_xlfn.ANCHORARRAY(X$37))/SUM(_xlfn.ANCHORARRAY(X$37))</f>
        <v>2.5132270047920859</v>
      </c>
      <c r="AY47" s="26">
        <f t="shared" ref="AY47:AY71" si="44">SUMPRODUCT(Y47:Y51,_xlfn.ANCHORARRAY(Y$37))/SUM(_xlfn.ANCHORARRAY(Y$37))</f>
        <v>3.0204398621351563</v>
      </c>
      <c r="AZ47" s="26">
        <f t="shared" ref="AZ47:AZ71" si="45">SUMPRODUCT(Z47:Z51,_xlfn.ANCHORARRAY(Z$37))/SUM(_xlfn.ANCHORARRAY(Z$37))</f>
        <v>2.6982931730113116</v>
      </c>
      <c r="BB47" s="48" t="s">
        <v>1</v>
      </c>
      <c r="BC47" s="26">
        <f ca="1">OFFSET(AB$46,(ROW(A1)*6)-1,0)</f>
        <v>2.4800904831867934</v>
      </c>
      <c r="BD47" s="26">
        <f t="shared" ref="BD47:BS47" ca="1" si="46">OFFSET(AC$46,(ROW(B1)*6)-1,0)</f>
        <v>2.5933973212084673</v>
      </c>
      <c r="BE47" s="26">
        <f t="shared" ca="1" si="46"/>
        <v>2.0604841876545716</v>
      </c>
      <c r="BF47" s="26">
        <f t="shared" ca="1" si="46"/>
        <v>1.5624929810816808</v>
      </c>
      <c r="BG47" s="40">
        <f t="shared" ca="1" si="46"/>
        <v>2.6283926964277735</v>
      </c>
      <c r="BH47" s="26">
        <f t="shared" ca="1" si="46"/>
        <v>2.7768652427367879</v>
      </c>
      <c r="BI47" s="26">
        <f t="shared" ca="1" si="46"/>
        <v>1.6921893662511593</v>
      </c>
      <c r="BJ47" s="26">
        <f t="shared" ca="1" si="46"/>
        <v>1.3241214859821429</v>
      </c>
      <c r="BK47" s="26">
        <f t="shared" ca="1" si="46"/>
        <v>4.4672744060554166</v>
      </c>
      <c r="BL47" s="26">
        <f t="shared" ca="1" si="46"/>
        <v>3.1292408390936832</v>
      </c>
      <c r="BM47" s="26">
        <f t="shared" ca="1" si="46"/>
        <v>2.6215137453617223</v>
      </c>
      <c r="BN47" s="26">
        <f t="shared" ca="1" si="46"/>
        <v>0.89992544978102984</v>
      </c>
      <c r="BO47" s="26">
        <f t="shared" ca="1" si="46"/>
        <v>2.8112601354514122</v>
      </c>
      <c r="BP47" s="40">
        <f t="shared" ca="1" si="46"/>
        <v>3.2381010253803315</v>
      </c>
      <c r="BQ47" s="26">
        <f t="shared" ca="1" si="46"/>
        <v>3.5226412240006164</v>
      </c>
      <c r="BR47" s="26">
        <f t="shared" ca="1" si="46"/>
        <v>2.7438011890553966</v>
      </c>
      <c r="BS47" s="26">
        <f t="shared" ca="1" si="46"/>
        <v>2.3997449339956751</v>
      </c>
      <c r="BT47" s="26">
        <f ca="1">OFFSET(AS$46,(ROW(R1)*6)-1,0)</f>
        <v>2.7362959617619187</v>
      </c>
      <c r="BU47" s="26">
        <f t="shared" ref="BU47" ca="1" si="47">OFFSET(AT$46,(ROW(S1)*6)-1,0)</f>
        <v>1.3707225265634246</v>
      </c>
      <c r="BV47" s="26">
        <f t="shared" ref="BV47" ca="1" si="48">OFFSET(AU$46,(ROW(T1)*6)-1,0)</f>
        <v>2.5772220043503919</v>
      </c>
      <c r="BW47" s="26">
        <f t="shared" ref="BW47" ca="1" si="49">OFFSET(AV$46,(ROW(U1)*6)-1,0)</f>
        <v>1.642493440678074</v>
      </c>
      <c r="BX47" s="26">
        <f t="shared" ref="BX47" ca="1" si="50">OFFSET(AW$46,(ROW(V1)*6)-1,0)</f>
        <v>3.7147897144783952</v>
      </c>
      <c r="BY47" s="26">
        <f t="shared" ref="BY47" ca="1" si="51">OFFSET(AX$46,(ROW(W1)*6)-1,0)</f>
        <v>1.7683183514300242</v>
      </c>
      <c r="BZ47" s="26">
        <f t="shared" ref="BZ47" ca="1" si="52">OFFSET(AY$46,(ROW(X1)*6)-1,0)</f>
        <v>3.0477744040065544</v>
      </c>
      <c r="CA47" s="26">
        <f t="shared" ref="CA47" ca="1" si="53">OFFSET(AZ$46,(ROW(Y1)*6)-1,0)</f>
        <v>2.4677347552065783</v>
      </c>
      <c r="CB47" s="26"/>
      <c r="CC47" s="26">
        <f ca="1">MAX(BC47:CA47)</f>
        <v>4.4672744060554166</v>
      </c>
    </row>
    <row r="48" spans="1:81">
      <c r="A48" s="8" t="str">
        <f t="shared" si="21"/>
        <v>11: Star Wars: Episode IV - A New Hope (1977)</v>
      </c>
      <c r="B48" s="26" cm="1">
        <f t="array" ref="B48">VLOOKUP($A48,'movie-row'!$A$2:$Z$101,_xlfn.XMATCH(B$31,'movie-row'!$A$1:$Z$1),0)</f>
        <v>0</v>
      </c>
      <c r="C48" s="26" cm="1">
        <f t="array" ref="C48">VLOOKUP($A48,'movie-row'!$A$2:$Z$101,_xlfn.XMATCH(C$31,'movie-row'!$A$1:$Z$1),0)</f>
        <v>4.5</v>
      </c>
      <c r="D48" s="26" cm="1">
        <f t="array" ref="D48">VLOOKUP($A48,'movie-row'!$A$2:$Z$101,_xlfn.XMATCH(D$31,'movie-row'!$A$1:$Z$1),0)</f>
        <v>4</v>
      </c>
      <c r="E48" s="26" cm="1">
        <f t="array" ref="E48">VLOOKUP($A48,'movie-row'!$A$2:$Z$101,_xlfn.XMATCH(E$31,'movie-row'!$A$1:$Z$1),0)</f>
        <v>0</v>
      </c>
      <c r="F48" s="40" cm="1">
        <f t="array" ref="F48">VLOOKUP($A48,'movie-row'!$A$2:$Z$101,_xlfn.XMATCH(F$31,'movie-row'!$A$1:$Z$1),0)</f>
        <v>3.5</v>
      </c>
      <c r="G48" s="26" cm="1">
        <f t="array" ref="G48">VLOOKUP($A48,'movie-row'!$A$2:$Z$101,_xlfn.XMATCH(G$31,'movie-row'!$A$1:$Z$1),0)</f>
        <v>5</v>
      </c>
      <c r="H48" s="26" cm="1">
        <f t="array" ref="H48">VLOOKUP($A48,'movie-row'!$A$2:$Z$101,_xlfn.XMATCH(H$31,'movie-row'!$A$1:$Z$1),0)</f>
        <v>4</v>
      </c>
      <c r="I48" s="26" cm="1">
        <f t="array" ref="I48">VLOOKUP($A48,'movie-row'!$A$2:$Z$101,_xlfn.XMATCH(I$31,'movie-row'!$A$1:$Z$1),0)</f>
        <v>4</v>
      </c>
      <c r="J48" s="26" cm="1">
        <f t="array" ref="J48">VLOOKUP($A48,'movie-row'!$A$2:$Z$101,_xlfn.XMATCH(J$31,'movie-row'!$A$1:$Z$1),0)</f>
        <v>4</v>
      </c>
      <c r="K48" s="26" cm="1">
        <f t="array" ref="K48">VLOOKUP($A48,'movie-row'!$A$2:$Z$101,_xlfn.XMATCH(K$31,'movie-row'!$A$1:$Z$1),0)</f>
        <v>4</v>
      </c>
      <c r="L48" s="26" cm="1">
        <f t="array" ref="L48">VLOOKUP($A48,'movie-row'!$A$2:$Z$101,_xlfn.XMATCH(L$31,'movie-row'!$A$1:$Z$1),0)</f>
        <v>4</v>
      </c>
      <c r="M48" s="26" cm="1">
        <f t="array" ref="M48">VLOOKUP($A48,'movie-row'!$A$2:$Z$101,_xlfn.XMATCH(M$31,'movie-row'!$A$1:$Z$1),0)</f>
        <v>0</v>
      </c>
      <c r="N48" s="26" cm="1">
        <f t="array" ref="N48">VLOOKUP($A48,'movie-row'!$A$2:$Z$101,_xlfn.XMATCH(N$31,'movie-row'!$A$1:$Z$1),0)</f>
        <v>4</v>
      </c>
      <c r="O48" s="40" cm="1">
        <f t="array" ref="O48">VLOOKUP($A48,'movie-row'!$A$2:$Z$101,_xlfn.XMATCH(O$31,'movie-row'!$A$1:$Z$1),0)</f>
        <v>4</v>
      </c>
      <c r="P48" s="26" cm="1">
        <f t="array" ref="P48">VLOOKUP($A48,'movie-row'!$A$2:$Z$101,_xlfn.XMATCH(P$31,'movie-row'!$A$1:$Z$1),0)</f>
        <v>4</v>
      </c>
      <c r="Q48" s="26" cm="1">
        <f t="array" ref="Q48">VLOOKUP($A48,'movie-row'!$A$2:$Z$101,_xlfn.XMATCH(Q$31,'movie-row'!$A$1:$Z$1),0)</f>
        <v>4</v>
      </c>
      <c r="R48" s="26" cm="1">
        <f t="array" ref="R48">VLOOKUP($A48,'movie-row'!$A$2:$Z$101,_xlfn.XMATCH(R$31,'movie-row'!$A$1:$Z$1),0)</f>
        <v>0</v>
      </c>
      <c r="S48" s="26" cm="1">
        <f t="array" ref="S48">VLOOKUP($A48,'movie-row'!$A$2:$Z$101,_xlfn.XMATCH(S$31,'movie-row'!$A$1:$Z$1),0)</f>
        <v>4.5</v>
      </c>
      <c r="T48" s="26" cm="1">
        <f t="array" ref="T48">VLOOKUP($A48,'movie-row'!$A$2:$Z$101,_xlfn.XMATCH(T$31,'movie-row'!$A$1:$Z$1),0)</f>
        <v>0</v>
      </c>
      <c r="U48" s="26" cm="1">
        <f t="array" ref="U48">VLOOKUP($A48,'movie-row'!$A$2:$Z$101,_xlfn.XMATCH(U$31,'movie-row'!$A$1:$Z$1),0)</f>
        <v>4</v>
      </c>
      <c r="V48" s="26" cm="1">
        <f t="array" ref="V48">VLOOKUP($A48,'movie-row'!$A$2:$Z$101,_xlfn.XMATCH(V$31,'movie-row'!$A$1:$Z$1),0)</f>
        <v>4.5</v>
      </c>
      <c r="W48" s="26" cm="1">
        <f t="array" ref="W48">VLOOKUP($A48,'movie-row'!$A$2:$Z$101,_xlfn.XMATCH(W$31,'movie-row'!$A$1:$Z$1),0)</f>
        <v>5</v>
      </c>
      <c r="X48" s="26" cm="1">
        <f t="array" ref="X48">VLOOKUP($A48,'movie-row'!$A$2:$Z$101,_xlfn.XMATCH(X$31,'movie-row'!$A$1:$Z$1),0)</f>
        <v>4.5</v>
      </c>
      <c r="Y48" s="26" cm="1">
        <f t="array" ref="Y48">VLOOKUP($A48,'movie-row'!$A$2:$Z$101,_xlfn.XMATCH(Y$31,'movie-row'!$A$1:$Z$1),0)</f>
        <v>3.5</v>
      </c>
      <c r="Z48" s="26" cm="1">
        <f t="array" ref="Z48">VLOOKUP($A48,'movie-row'!$A$2:$Z$101,_xlfn.XMATCH(Z$31,'movie-row'!$A$1:$Z$1),0)</f>
        <v>4</v>
      </c>
      <c r="AB48" s="51">
        <f t="shared" ref="AB48:AB71" si="54">SUMPRODUCT(B48:B52,_xlfn.ANCHORARRAY(B$37))/SUM(_xlfn.ANCHORARRAY(B$37))</f>
        <v>2.3793308532820858</v>
      </c>
      <c r="AC48" s="26">
        <f t="shared" si="22"/>
        <v>3.2654151437375543</v>
      </c>
      <c r="AD48" s="26">
        <f t="shared" si="23"/>
        <v>2.7376070222799265</v>
      </c>
      <c r="AE48" s="26">
        <f t="shared" si="24"/>
        <v>0.92678436415168997</v>
      </c>
      <c r="AF48" s="40">
        <f t="shared" si="25"/>
        <v>1.4210518368377869</v>
      </c>
      <c r="AG48" s="26">
        <f t="shared" si="26"/>
        <v>2.798906514025528</v>
      </c>
      <c r="AH48" s="26">
        <f t="shared" si="27"/>
        <v>2.4986510690937678</v>
      </c>
      <c r="AI48" s="26">
        <f t="shared" si="28"/>
        <v>1.9389068087461969</v>
      </c>
      <c r="AJ48" s="26">
        <f t="shared" si="29"/>
        <v>4.4109897544285719</v>
      </c>
      <c r="AK48" s="26">
        <f t="shared" si="30"/>
        <v>3.2239679287654099</v>
      </c>
      <c r="AL48" s="26">
        <f t="shared" si="31"/>
        <v>2.5782760676968515</v>
      </c>
      <c r="AM48" s="26">
        <f t="shared" si="32"/>
        <v>1.564648823360576</v>
      </c>
      <c r="AN48" s="26">
        <f t="shared" si="33"/>
        <v>2.2418754986787186</v>
      </c>
      <c r="AO48" s="40">
        <f t="shared" si="34"/>
        <v>3.4124273453311758</v>
      </c>
      <c r="AP48" s="26">
        <f t="shared" si="35"/>
        <v>3.4888961258449704</v>
      </c>
      <c r="AQ48" s="26">
        <f t="shared" si="36"/>
        <v>2.763970386268876</v>
      </c>
      <c r="AR48" s="26">
        <f t="shared" si="37"/>
        <v>1.7123970366351857</v>
      </c>
      <c r="AS48" s="26">
        <f t="shared" si="38"/>
        <v>2.6098933237756965</v>
      </c>
      <c r="AT48" s="26">
        <f t="shared" si="39"/>
        <v>1.4314986791050097</v>
      </c>
      <c r="AU48" s="26">
        <f t="shared" si="40"/>
        <v>3.2597253169556351</v>
      </c>
      <c r="AV48" s="26">
        <f t="shared" si="41"/>
        <v>2.1011422627097396</v>
      </c>
      <c r="AW48" s="26">
        <f t="shared" si="42"/>
        <v>4.1458924080356629</v>
      </c>
      <c r="AX48" s="26">
        <f t="shared" si="43"/>
        <v>2.7777951591442922</v>
      </c>
      <c r="AY48" s="26">
        <f t="shared" si="44"/>
        <v>3.3918494495601332</v>
      </c>
      <c r="AZ48" s="26">
        <f t="shared" si="45"/>
        <v>2.5061478302696503</v>
      </c>
      <c r="BB48" s="48" t="s">
        <v>2</v>
      </c>
      <c r="BC48" s="26">
        <f ca="1">OFFSET(AB$46,(ROW(A2)*5),0)</f>
        <v>4.7942397501484129</v>
      </c>
      <c r="BD48" s="26">
        <f t="shared" ref="BD48:BS63" ca="1" si="55">OFFSET(AC$46,(ROW(B2)*5),0)</f>
        <v>4.0620727194045889</v>
      </c>
      <c r="BE48" s="26">
        <f t="shared" ca="1" si="55"/>
        <v>4.2365893704163966</v>
      </c>
      <c r="BF48" s="26">
        <f t="shared" ca="1" si="55"/>
        <v>2.3622725797958939</v>
      </c>
      <c r="BG48" s="40">
        <f t="shared" ca="1" si="55"/>
        <v>3.0546265128247052</v>
      </c>
      <c r="BH48" s="26">
        <f t="shared" ca="1" si="55"/>
        <v>3.7555902485759605</v>
      </c>
      <c r="BI48" s="26">
        <f t="shared" ca="1" si="55"/>
        <v>4.3022420563299653</v>
      </c>
      <c r="BJ48" s="26">
        <f t="shared" ca="1" si="55"/>
        <v>3.295982919620112</v>
      </c>
      <c r="BK48" s="26">
        <f t="shared" ca="1" si="55"/>
        <v>4.5870878071895804</v>
      </c>
      <c r="BL48" s="26">
        <f t="shared" ca="1" si="55"/>
        <v>4.3568889016188832</v>
      </c>
      <c r="BM48" s="26">
        <f t="shared" ca="1" si="55"/>
        <v>4.8152785578242474</v>
      </c>
      <c r="BN48" s="26">
        <f t="shared" ca="1" si="55"/>
        <v>3.0401127176552265</v>
      </c>
      <c r="BO48" s="26">
        <f t="shared" ca="1" si="55"/>
        <v>3.6134512709976803</v>
      </c>
      <c r="BP48" s="40">
        <f t="shared" ca="1" si="55"/>
        <v>4.6014695155022949</v>
      </c>
      <c r="BQ48" s="26">
        <f t="shared" ca="1" si="55"/>
        <v>4.5597515479497668</v>
      </c>
      <c r="BR48" s="26">
        <f t="shared" ca="1" si="55"/>
        <v>4.1986910688243047</v>
      </c>
      <c r="BS48" s="26">
        <f t="shared" ca="1" si="55"/>
        <v>3.3176686189454934</v>
      </c>
      <c r="BT48" s="26">
        <f ca="1">OFFSET(AS$46,(ROW(R2)*5),0)</f>
        <v>3.9112033968516169</v>
      </c>
      <c r="BU48" s="26">
        <f t="shared" ref="BU48:CA63" ca="1" si="56">OFFSET(AT$46,(ROW(S2)*5),0)</f>
        <v>3.3670278627591812</v>
      </c>
      <c r="BV48" s="26">
        <f t="shared" ca="1" si="56"/>
        <v>4.1107792526117555</v>
      </c>
      <c r="BW48" s="26">
        <f t="shared" ca="1" si="56"/>
        <v>3.9351108914216981</v>
      </c>
      <c r="BX48" s="26">
        <f t="shared" ca="1" si="56"/>
        <v>4.2878528642026197</v>
      </c>
      <c r="BY48" s="26">
        <f t="shared" ca="1" si="56"/>
        <v>4.4259317197147636</v>
      </c>
      <c r="BZ48" s="26">
        <f t="shared" ca="1" si="56"/>
        <v>4.4176303052181467</v>
      </c>
      <c r="CA48" s="26">
        <f t="shared" ca="1" si="56"/>
        <v>4.7055332470475983</v>
      </c>
      <c r="CB48" s="26"/>
      <c r="CC48" s="26">
        <f ca="1">MAX(BC48:CA48)</f>
        <v>4.8152785578242474</v>
      </c>
    </row>
    <row r="49" spans="1:81">
      <c r="A49" s="8" t="str">
        <f t="shared" si="21"/>
        <v>11: Star Wars: Episode IV - A New Hope (1977)</v>
      </c>
      <c r="B49" s="26" cm="1">
        <f t="array" ref="B49">VLOOKUP($A49,'movie-row'!$A$2:$Z$101,_xlfn.XMATCH(B$32,'movie-row'!$A$1:$Z$1),0)</f>
        <v>4</v>
      </c>
      <c r="C49" s="26" cm="1">
        <f t="array" ref="C49">VLOOKUP($A49,'movie-row'!$A$2:$Z$101,_xlfn.XMATCH(C$32,'movie-row'!$A$1:$Z$1),0)</f>
        <v>3</v>
      </c>
      <c r="D49" s="26" cm="1">
        <f t="array" ref="D49">VLOOKUP($A49,'movie-row'!$A$2:$Z$101,_xlfn.XMATCH(D$32,'movie-row'!$A$1:$Z$1),0)</f>
        <v>4</v>
      </c>
      <c r="E49" s="26" cm="1">
        <f t="array" ref="E49">VLOOKUP($A49,'movie-row'!$A$2:$Z$101,_xlfn.XMATCH(E$32,'movie-row'!$A$1:$Z$1),0)</f>
        <v>0</v>
      </c>
      <c r="F49" s="40" cm="1">
        <f t="array" ref="F49">VLOOKUP($A49,'movie-row'!$A$2:$Z$101,_xlfn.XMATCH(F$32,'movie-row'!$A$1:$Z$1),0)</f>
        <v>0</v>
      </c>
      <c r="G49" s="26" cm="1">
        <f t="array" ref="G49">VLOOKUP($A49,'movie-row'!$A$2:$Z$101,_xlfn.XMATCH(G$32,'movie-row'!$A$1:$Z$1),0)</f>
        <v>0</v>
      </c>
      <c r="H49" s="26" cm="1">
        <f t="array" ref="H49">VLOOKUP($A49,'movie-row'!$A$2:$Z$101,_xlfn.XMATCH(H$32,'movie-row'!$A$1:$Z$1),0)</f>
        <v>3</v>
      </c>
      <c r="I49" s="26" cm="1">
        <f t="array" ref="I49">VLOOKUP($A49,'movie-row'!$A$2:$Z$101,_xlfn.XMATCH(I$32,'movie-row'!$A$1:$Z$1),0)</f>
        <v>0</v>
      </c>
      <c r="J49" s="26" cm="1">
        <f t="array" ref="J49">VLOOKUP($A49,'movie-row'!$A$2:$Z$101,_xlfn.XMATCH(J$32,'movie-row'!$A$1:$Z$1),0)</f>
        <v>5</v>
      </c>
      <c r="K49" s="26" cm="1">
        <f t="array" ref="K49">VLOOKUP($A49,'movie-row'!$A$2:$Z$101,_xlfn.XMATCH(K$32,'movie-row'!$A$1:$Z$1),0)</f>
        <v>4</v>
      </c>
      <c r="L49" s="26" cm="1">
        <f t="array" ref="L49">VLOOKUP($A49,'movie-row'!$A$2:$Z$101,_xlfn.XMATCH(L$32,'movie-row'!$A$1:$Z$1),0)</f>
        <v>0</v>
      </c>
      <c r="M49" s="26" cm="1">
        <f t="array" ref="M49">VLOOKUP($A49,'movie-row'!$A$2:$Z$101,_xlfn.XMATCH(M$32,'movie-row'!$A$1:$Z$1),0)</f>
        <v>5</v>
      </c>
      <c r="N49" s="26" cm="1">
        <f t="array" ref="N49">VLOOKUP($A49,'movie-row'!$A$2:$Z$101,_xlfn.XMATCH(N$32,'movie-row'!$A$1:$Z$1),0)</f>
        <v>0</v>
      </c>
      <c r="O49" s="40" cm="1">
        <f t="array" ref="O49">VLOOKUP($A49,'movie-row'!$A$2:$Z$101,_xlfn.XMATCH(O$32,'movie-row'!$A$1:$Z$1),0)</f>
        <v>4</v>
      </c>
      <c r="P49" s="26" cm="1">
        <f t="array" ref="P49">VLOOKUP($A49,'movie-row'!$A$2:$Z$101,_xlfn.XMATCH(P$32,'movie-row'!$A$1:$Z$1),0)</f>
        <v>3.5</v>
      </c>
      <c r="Q49" s="26" cm="1">
        <f t="array" ref="Q49">VLOOKUP($A49,'movie-row'!$A$2:$Z$101,_xlfn.XMATCH(Q$32,'movie-row'!$A$1:$Z$1),0)</f>
        <v>0</v>
      </c>
      <c r="R49" s="26" cm="1">
        <f t="array" ref="R49">VLOOKUP($A49,'movie-row'!$A$2:$Z$101,_xlfn.XMATCH(R$32,'movie-row'!$A$1:$Z$1),0)</f>
        <v>4</v>
      </c>
      <c r="S49" s="26" cm="1">
        <f t="array" ref="S49">VLOOKUP($A49,'movie-row'!$A$2:$Z$101,_xlfn.XMATCH(S$32,'movie-row'!$A$1:$Z$1),0)</f>
        <v>4</v>
      </c>
      <c r="T49" s="26" cm="1">
        <f t="array" ref="T49">VLOOKUP($A49,'movie-row'!$A$2:$Z$101,_xlfn.XMATCH(T$32,'movie-row'!$A$1:$Z$1),0)</f>
        <v>0</v>
      </c>
      <c r="U49" s="26" cm="1">
        <f t="array" ref="U49">VLOOKUP($A49,'movie-row'!$A$2:$Z$101,_xlfn.XMATCH(U$32,'movie-row'!$A$1:$Z$1),0)</f>
        <v>4.5</v>
      </c>
      <c r="V49" s="26" cm="1">
        <f t="array" ref="V49">VLOOKUP($A49,'movie-row'!$A$2:$Z$101,_xlfn.XMATCH(V$32,'movie-row'!$A$1:$Z$1),0)</f>
        <v>0</v>
      </c>
      <c r="W49" s="26" cm="1">
        <f t="array" ref="W49">VLOOKUP($A49,'movie-row'!$A$2:$Z$101,_xlfn.XMATCH(W$32,'movie-row'!$A$1:$Z$1),0)</f>
        <v>3</v>
      </c>
      <c r="X49" s="26" cm="1">
        <f t="array" ref="X49">VLOOKUP($A49,'movie-row'!$A$2:$Z$101,_xlfn.XMATCH(X$32,'movie-row'!$A$1:$Z$1),0)</f>
        <v>0</v>
      </c>
      <c r="Y49" s="26" cm="1">
        <f t="array" ref="Y49">VLOOKUP($A49,'movie-row'!$A$2:$Z$101,_xlfn.XMATCH(Y$32,'movie-row'!$A$1:$Z$1),0)</f>
        <v>4</v>
      </c>
      <c r="Z49" s="26" cm="1">
        <f t="array" ref="Z49">VLOOKUP($A49,'movie-row'!$A$2:$Z$101,_xlfn.XMATCH(Z$32,'movie-row'!$A$1:$Z$1),0)</f>
        <v>0</v>
      </c>
      <c r="AB49" s="51">
        <f t="shared" si="54"/>
        <v>2.4919053979068213</v>
      </c>
      <c r="AC49" s="26">
        <f t="shared" si="22"/>
        <v>2.9077196613323428</v>
      </c>
      <c r="AD49" s="26">
        <f t="shared" si="23"/>
        <v>2.5658911912872022</v>
      </c>
      <c r="AE49" s="26">
        <f t="shared" si="24"/>
        <v>1.5357799287395808</v>
      </c>
      <c r="AF49" s="40">
        <f t="shared" si="25"/>
        <v>1.0630891359393995</v>
      </c>
      <c r="AG49" s="26">
        <f t="shared" si="26"/>
        <v>2.6226849040714266</v>
      </c>
      <c r="AH49" s="26">
        <f t="shared" si="27"/>
        <v>2.0055843918353715</v>
      </c>
      <c r="AI49" s="26">
        <f t="shared" si="28"/>
        <v>1.613515688373393</v>
      </c>
      <c r="AJ49" s="26">
        <f t="shared" si="29"/>
        <v>4.43429743493461</v>
      </c>
      <c r="AK49" s="26">
        <f t="shared" si="30"/>
        <v>3.285499239482212</v>
      </c>
      <c r="AL49" s="26">
        <f t="shared" si="31"/>
        <v>2.5104281450333659</v>
      </c>
      <c r="AM49" s="26">
        <f t="shared" si="32"/>
        <v>2.0556373347642753</v>
      </c>
      <c r="AN49" s="26">
        <f t="shared" si="33"/>
        <v>2.2118563455609039</v>
      </c>
      <c r="AO49" s="40">
        <f t="shared" si="34"/>
        <v>3.4117757005201317</v>
      </c>
      <c r="AP49" s="26">
        <f t="shared" si="35"/>
        <v>3.5409810799179664</v>
      </c>
      <c r="AQ49" s="26">
        <f t="shared" si="36"/>
        <v>2.6731540268345917</v>
      </c>
      <c r="AR49" s="26">
        <f t="shared" si="37"/>
        <v>1.8099846323596094</v>
      </c>
      <c r="AS49" s="26">
        <f t="shared" si="38"/>
        <v>2.5940472327877662</v>
      </c>
      <c r="AT49" s="26">
        <f t="shared" si="39"/>
        <v>1.5857875524701746</v>
      </c>
      <c r="AU49" s="26">
        <f t="shared" si="40"/>
        <v>3.0438159811613623</v>
      </c>
      <c r="AV49" s="26">
        <f t="shared" si="41"/>
        <v>0.73996668473181115</v>
      </c>
      <c r="AW49" s="26">
        <f t="shared" si="42"/>
        <v>3.9663606573510144</v>
      </c>
      <c r="AX49" s="26">
        <f t="shared" si="43"/>
        <v>1.7672893629911752</v>
      </c>
      <c r="AY49" s="26">
        <f t="shared" si="44"/>
        <v>3.1317706741437505</v>
      </c>
      <c r="AZ49" s="26">
        <f t="shared" si="45"/>
        <v>2.4472049380259659</v>
      </c>
      <c r="BB49" s="48" t="s">
        <v>3</v>
      </c>
      <c r="BC49" s="26">
        <f t="shared" ref="BC49:BC112" ca="1" si="57">OFFSET(AB$46,(ROW(A3)*5),0)</f>
        <v>0.98924430568355493</v>
      </c>
      <c r="BD49" s="26">
        <f t="shared" ca="1" si="55"/>
        <v>2.840243680055762</v>
      </c>
      <c r="BE49" s="26">
        <f t="shared" ca="1" si="55"/>
        <v>1.1840960553523523</v>
      </c>
      <c r="BF49" s="26">
        <f t="shared" ca="1" si="55"/>
        <v>2.9548831271454401</v>
      </c>
      <c r="BG49" s="40">
        <f t="shared" ca="1" si="55"/>
        <v>2.3177279886323268</v>
      </c>
      <c r="BH49" s="26">
        <f t="shared" ca="1" si="55"/>
        <v>0.59571835021609776</v>
      </c>
      <c r="BI49" s="26">
        <f t="shared" ca="1" si="55"/>
        <v>1.3208737916030506</v>
      </c>
      <c r="BJ49" s="26">
        <f t="shared" ca="1" si="55"/>
        <v>0.77912265752229404</v>
      </c>
      <c r="BK49" s="26">
        <f t="shared" ca="1" si="55"/>
        <v>1.6181654659916376</v>
      </c>
      <c r="BL49" s="26">
        <f t="shared" ca="1" si="55"/>
        <v>2.4485770413033867</v>
      </c>
      <c r="BM49" s="26">
        <f t="shared" ca="1" si="55"/>
        <v>1.7442424139680086</v>
      </c>
      <c r="BN49" s="26">
        <f t="shared" ca="1" si="55"/>
        <v>1.4618575563774689</v>
      </c>
      <c r="BO49" s="26">
        <f t="shared" ca="1" si="55"/>
        <v>0</v>
      </c>
      <c r="BP49" s="40">
        <f t="shared" ca="1" si="55"/>
        <v>3.1104963022047478</v>
      </c>
      <c r="BQ49" s="26">
        <f t="shared" ca="1" si="55"/>
        <v>1.6935755145874756</v>
      </c>
      <c r="BR49" s="26">
        <f t="shared" ca="1" si="55"/>
        <v>1.5986713246674014</v>
      </c>
      <c r="BS49" s="26">
        <f t="shared" ca="1" si="55"/>
        <v>0.72662647300760896</v>
      </c>
      <c r="BT49" s="26">
        <f t="shared" ref="BT49:BT112" ca="1" si="58">OFFSET(AS$46,(ROW(R3)*5),0)</f>
        <v>1.5666121234548795</v>
      </c>
      <c r="BU49" s="26">
        <f t="shared" ca="1" si="56"/>
        <v>1.2571414921164095</v>
      </c>
      <c r="BV49" s="26">
        <f t="shared" ca="1" si="56"/>
        <v>2.1889225662576117</v>
      </c>
      <c r="BW49" s="26">
        <f t="shared" ca="1" si="56"/>
        <v>0.73996668473181115</v>
      </c>
      <c r="BX49" s="26">
        <f t="shared" ca="1" si="56"/>
        <v>4.4184797107797005</v>
      </c>
      <c r="BY49" s="26">
        <f t="shared" ca="1" si="56"/>
        <v>0.60679542574847367</v>
      </c>
      <c r="BZ49" s="26">
        <f t="shared" ca="1" si="56"/>
        <v>2.0411517412015958</v>
      </c>
      <c r="CA49" s="26">
        <f t="shared" ca="1" si="56"/>
        <v>1.6589299669197815</v>
      </c>
      <c r="CB49" s="26"/>
      <c r="CC49" s="26">
        <f t="shared" ref="CC49:CC112" ca="1" si="59">MAX(BC49:CA49)</f>
        <v>4.4184797107797005</v>
      </c>
    </row>
    <row r="50" spans="1:81">
      <c r="A50" s="8" t="str">
        <f t="shared" si="21"/>
        <v>11: Star Wars: Episode IV - A New Hope (1977)</v>
      </c>
      <c r="B50" s="26" cm="1">
        <f t="array" ref="B50">VLOOKUP($A50,'movie-row'!$A$2:$Z$101,_xlfn.XMATCH(B$33,'movie-row'!$A$1:$Z$1),0)</f>
        <v>4</v>
      </c>
      <c r="C50" s="26" cm="1">
        <f t="array" ref="C50">VLOOKUP($A50,'movie-row'!$A$2:$Z$101,_xlfn.XMATCH(C$33,'movie-row'!$A$1:$Z$1),0)</f>
        <v>0</v>
      </c>
      <c r="D50" s="26" cm="1">
        <f t="array" ref="D50">VLOOKUP($A50,'movie-row'!$A$2:$Z$101,_xlfn.XMATCH(D$33,'movie-row'!$A$1:$Z$1),0)</f>
        <v>4</v>
      </c>
      <c r="E50" s="26" cm="1">
        <f t="array" ref="E50">VLOOKUP($A50,'movie-row'!$A$2:$Z$101,_xlfn.XMATCH(E$33,'movie-row'!$A$1:$Z$1),0)</f>
        <v>4</v>
      </c>
      <c r="F50" s="40" cm="1">
        <f t="array" ref="F50">VLOOKUP($A50,'movie-row'!$A$2:$Z$101,_xlfn.XMATCH(F$33,'movie-row'!$A$1:$Z$1),0)</f>
        <v>0</v>
      </c>
      <c r="G50" s="26" cm="1">
        <f t="array" ref="G50">VLOOKUP($A50,'movie-row'!$A$2:$Z$101,_xlfn.XMATCH(G$33,'movie-row'!$A$1:$Z$1),0)</f>
        <v>4</v>
      </c>
      <c r="H50" s="26" cm="1">
        <f t="array" ref="H50">VLOOKUP($A50,'movie-row'!$A$2:$Z$101,_xlfn.XMATCH(H$33,'movie-row'!$A$1:$Z$1),0)</f>
        <v>0</v>
      </c>
      <c r="I50" s="26" cm="1">
        <f t="array" ref="I50">VLOOKUP($A50,'movie-row'!$A$2:$Z$101,_xlfn.XMATCH(I$33,'movie-row'!$A$1:$Z$1),0)</f>
        <v>4.5</v>
      </c>
      <c r="J50" s="26" cm="1">
        <f t="array" ref="J50">VLOOKUP($A50,'movie-row'!$A$2:$Z$101,_xlfn.XMATCH(J$33,'movie-row'!$A$1:$Z$1),0)</f>
        <v>4.5</v>
      </c>
      <c r="K50" s="26" cm="1">
        <f t="array" ref="K50">VLOOKUP($A50,'movie-row'!$A$2:$Z$101,_xlfn.XMATCH(K$33,'movie-row'!$A$1:$Z$1),0)</f>
        <v>4</v>
      </c>
      <c r="L50" s="26" cm="1">
        <f t="array" ref="L50">VLOOKUP($A50,'movie-row'!$A$2:$Z$101,_xlfn.XMATCH(L$33,'movie-row'!$A$1:$Z$1),0)</f>
        <v>4</v>
      </c>
      <c r="M50" s="26" cm="1">
        <f t="array" ref="M50">VLOOKUP($A50,'movie-row'!$A$2:$Z$101,_xlfn.XMATCH(M$33,'movie-row'!$A$1:$Z$1),0)</f>
        <v>3</v>
      </c>
      <c r="N50" s="26" cm="1">
        <f t="array" ref="N50">VLOOKUP($A50,'movie-row'!$A$2:$Z$101,_xlfn.XMATCH(N$33,'movie-row'!$A$1:$Z$1),0)</f>
        <v>0</v>
      </c>
      <c r="O50" s="40" cm="1">
        <f t="array" ref="O50">VLOOKUP($A50,'movie-row'!$A$2:$Z$101,_xlfn.XMATCH(O$33,'movie-row'!$A$1:$Z$1),0)</f>
        <v>4</v>
      </c>
      <c r="P50" s="26" cm="1">
        <f t="array" ref="P50">VLOOKUP($A50,'movie-row'!$A$2:$Z$101,_xlfn.XMATCH(P$33,'movie-row'!$A$1:$Z$1),0)</f>
        <v>0</v>
      </c>
      <c r="Q50" s="26" cm="1">
        <f t="array" ref="Q50">VLOOKUP($A50,'movie-row'!$A$2:$Z$101,_xlfn.XMATCH(Q$33,'movie-row'!$A$1:$Z$1),0)</f>
        <v>5</v>
      </c>
      <c r="R50" s="26" cm="1">
        <f t="array" ref="R50">VLOOKUP($A50,'movie-row'!$A$2:$Z$101,_xlfn.XMATCH(R$33,'movie-row'!$A$1:$Z$1),0)</f>
        <v>0</v>
      </c>
      <c r="S50" s="26" cm="1">
        <f t="array" ref="S50">VLOOKUP($A50,'movie-row'!$A$2:$Z$101,_xlfn.XMATCH(S$33,'movie-row'!$A$1:$Z$1),0)</f>
        <v>0</v>
      </c>
      <c r="T50" s="26" cm="1">
        <f t="array" ref="T50">VLOOKUP($A50,'movie-row'!$A$2:$Z$101,_xlfn.XMATCH(T$33,'movie-row'!$A$1:$Z$1),0)</f>
        <v>3.5</v>
      </c>
      <c r="U50" s="26" cm="1">
        <f t="array" ref="U50">VLOOKUP($A50,'movie-row'!$A$2:$Z$101,_xlfn.XMATCH(U$33,'movie-row'!$A$1:$Z$1),0)</f>
        <v>3</v>
      </c>
      <c r="V50" s="26" cm="1">
        <f t="array" ref="V50">VLOOKUP($A50,'movie-row'!$A$2:$Z$101,_xlfn.XMATCH(V$33,'movie-row'!$A$1:$Z$1),0)</f>
        <v>0</v>
      </c>
      <c r="W50" s="26" cm="1">
        <f t="array" ref="W50">VLOOKUP($A50,'movie-row'!$A$2:$Z$101,_xlfn.XMATCH(W$33,'movie-row'!$A$1:$Z$1),0)</f>
        <v>4.5</v>
      </c>
      <c r="X50" s="26" cm="1">
        <f t="array" ref="X50">VLOOKUP($A50,'movie-row'!$A$2:$Z$101,_xlfn.XMATCH(X$33,'movie-row'!$A$1:$Z$1),0)</f>
        <v>4.5</v>
      </c>
      <c r="Y50" s="26" cm="1">
        <f t="array" ref="Y50">VLOOKUP($A50,'movie-row'!$A$2:$Z$101,_xlfn.XMATCH(Y$33,'movie-row'!$A$1:$Z$1),0)</f>
        <v>4</v>
      </c>
      <c r="Z50" s="26" cm="1">
        <f t="array" ref="Z50">VLOOKUP($A50,'movie-row'!$A$2:$Z$101,_xlfn.XMATCH(Z$33,'movie-row'!$A$1:$Z$1),0)</f>
        <v>4</v>
      </c>
      <c r="AB50" s="51">
        <f>SUMPRODUCT(B50:B54,_xlfn.ANCHORARRAY(B$37))/SUM(_xlfn.ANCHORARRAY(B$37))</f>
        <v>2.4465935662862863</v>
      </c>
      <c r="AC50" s="26">
        <f t="shared" si="22"/>
        <v>2.3215602602320771</v>
      </c>
      <c r="AD50" s="26">
        <f t="shared" si="23"/>
        <v>2.3993207277987265</v>
      </c>
      <c r="AE50" s="26">
        <f t="shared" si="24"/>
        <v>1.6731808338169623</v>
      </c>
      <c r="AF50" s="40">
        <f t="shared" si="25"/>
        <v>1.9140967486611027</v>
      </c>
      <c r="AG50" s="26">
        <f t="shared" si="26"/>
        <v>2.776806712736724</v>
      </c>
      <c r="AH50" s="26">
        <f t="shared" si="27"/>
        <v>1.2400163908498476</v>
      </c>
      <c r="AI50" s="26">
        <f t="shared" si="28"/>
        <v>2.4168393310620835</v>
      </c>
      <c r="AJ50" s="26">
        <f t="shared" si="29"/>
        <v>4.3831038366107302</v>
      </c>
      <c r="AK50" s="26">
        <f t="shared" si="30"/>
        <v>3.2867818298611744</v>
      </c>
      <c r="AL50" s="26">
        <f t="shared" si="31"/>
        <v>2.6930773599078397</v>
      </c>
      <c r="AM50" s="26">
        <f t="shared" si="32"/>
        <v>1.5760648937717041</v>
      </c>
      <c r="AN50" s="26">
        <f t="shared" si="33"/>
        <v>2.6183943787299566</v>
      </c>
      <c r="AO50" s="40">
        <f t="shared" si="34"/>
        <v>3.3827460483462874</v>
      </c>
      <c r="AP50" s="26">
        <f t="shared" si="35"/>
        <v>3.0748781916568011</v>
      </c>
      <c r="AQ50" s="26">
        <f t="shared" si="36"/>
        <v>2.9097363909276459</v>
      </c>
      <c r="AR50" s="26">
        <f t="shared" si="37"/>
        <v>1.720703926576872</v>
      </c>
      <c r="AS50" s="26">
        <f t="shared" si="38"/>
        <v>2.5380611486493563</v>
      </c>
      <c r="AT50" s="26">
        <f t="shared" si="39"/>
        <v>1.6645422390275975</v>
      </c>
      <c r="AU50" s="26">
        <f t="shared" si="40"/>
        <v>2.9755028313965681</v>
      </c>
      <c r="AV50" s="26">
        <f t="shared" si="41"/>
        <v>1.4844760065743872</v>
      </c>
      <c r="AW50" s="26">
        <f t="shared" si="42"/>
        <v>3.7407168954060657</v>
      </c>
      <c r="AX50" s="26">
        <f t="shared" si="43"/>
        <v>2.103562219146363</v>
      </c>
      <c r="AY50" s="26">
        <f t="shared" si="44"/>
        <v>3.114277339984262</v>
      </c>
      <c r="AZ50" s="26">
        <f t="shared" si="45"/>
        <v>2.7635051705275471</v>
      </c>
      <c r="BB50" s="48" t="s">
        <v>4</v>
      </c>
      <c r="BC50" s="26">
        <f t="shared" ca="1" si="57"/>
        <v>2.5827090881492718</v>
      </c>
      <c r="BD50" s="26">
        <f t="shared" ca="1" si="55"/>
        <v>2.447407927864965</v>
      </c>
      <c r="BE50" s="26">
        <f t="shared" ca="1" si="55"/>
        <v>1.7465722628491576</v>
      </c>
      <c r="BF50" s="26">
        <f t="shared" ca="1" si="55"/>
        <v>3.3109498323238533</v>
      </c>
      <c r="BG50" s="40">
        <f t="shared" ca="1" si="55"/>
        <v>2.00642498754031</v>
      </c>
      <c r="BH50" s="26">
        <f t="shared" ca="1" si="55"/>
        <v>2.2368380238175747</v>
      </c>
      <c r="BI50" s="26">
        <f t="shared" ca="1" si="55"/>
        <v>3.2004967510678259</v>
      </c>
      <c r="BJ50" s="26">
        <f t="shared" ca="1" si="55"/>
        <v>3.9948512435558303</v>
      </c>
      <c r="BK50" s="26">
        <f t="shared" ca="1" si="55"/>
        <v>2.5643975182006788</v>
      </c>
      <c r="BL50" s="26">
        <f t="shared" ca="1" si="55"/>
        <v>2.1692899741848684</v>
      </c>
      <c r="BM50" s="26">
        <f t="shared" ca="1" si="55"/>
        <v>3.5423626224820515</v>
      </c>
      <c r="BN50" s="26">
        <f t="shared" ca="1" si="55"/>
        <v>1.6142787052791077</v>
      </c>
      <c r="BO50" s="26">
        <f t="shared" ca="1" si="55"/>
        <v>2.2640657553655559</v>
      </c>
      <c r="BP50" s="40">
        <f t="shared" ca="1" si="55"/>
        <v>3.9808303686176902</v>
      </c>
      <c r="BQ50" s="26">
        <f t="shared" ca="1" si="55"/>
        <v>2.3651099830638711</v>
      </c>
      <c r="BR50" s="26">
        <f t="shared" ca="1" si="55"/>
        <v>2.2039803873217618</v>
      </c>
      <c r="BS50" s="26">
        <f t="shared" ca="1" si="55"/>
        <v>3.6342901045136595</v>
      </c>
      <c r="BT50" s="26">
        <f t="shared" ca="1" si="58"/>
        <v>3.702372902773265</v>
      </c>
      <c r="BU50" s="26">
        <f t="shared" ca="1" si="56"/>
        <v>2.311823226864008</v>
      </c>
      <c r="BV50" s="26">
        <f t="shared" ca="1" si="56"/>
        <v>2.724691626528339</v>
      </c>
      <c r="BW50" s="26">
        <f t="shared" ca="1" si="56"/>
        <v>1.214041147528033</v>
      </c>
      <c r="BX50" s="26">
        <f t="shared" ca="1" si="56"/>
        <v>3.5113332526274159</v>
      </c>
      <c r="BY50" s="26">
        <f t="shared" ca="1" si="56"/>
        <v>1.782404610741507</v>
      </c>
      <c r="BZ50" s="26">
        <f t="shared" ca="1" si="56"/>
        <v>3.510815607118837</v>
      </c>
      <c r="CA50" s="26">
        <f t="shared" ca="1" si="56"/>
        <v>3.7151809773854962</v>
      </c>
      <c r="CB50" s="26"/>
      <c r="CC50" s="26">
        <f t="shared" ca="1" si="59"/>
        <v>3.9948512435558303</v>
      </c>
    </row>
    <row r="51" spans="1:81">
      <c r="A51" s="27" t="s">
        <v>1</v>
      </c>
      <c r="B51" s="26" cm="1">
        <f t="array" ref="B51">VLOOKUP($A51,'movie-row'!$A$2:$Z$101,_xlfn.XMATCH(B$29,'movie-row'!$A$1:$Z$1),0)</f>
        <v>4</v>
      </c>
      <c r="C51" s="26" cm="1">
        <f t="array" ref="C51">VLOOKUP($A51,'movie-row'!$A$2:$Z$101,_xlfn.XMATCH(C$29,'movie-row'!$A$1:$Z$1),0)</f>
        <v>4.5</v>
      </c>
      <c r="D51" s="26" cm="1">
        <f t="array" ref="D51">VLOOKUP($A51,'movie-row'!$A$2:$Z$101,_xlfn.XMATCH(D$29,'movie-row'!$A$1:$Z$1),0)</f>
        <v>0</v>
      </c>
      <c r="E51" s="26" cm="1">
        <f t="array" ref="E51">VLOOKUP($A51,'movie-row'!$A$2:$Z$101,_xlfn.XMATCH(E$29,'movie-row'!$A$1:$Z$1),0)</f>
        <v>0</v>
      </c>
      <c r="F51" s="40" cm="1">
        <f t="array" ref="F51">VLOOKUP($A51,'movie-row'!$A$2:$Z$101,_xlfn.XMATCH(F$29,'movie-row'!$A$1:$Z$1),0)</f>
        <v>3.5</v>
      </c>
      <c r="G51" s="26" cm="1">
        <f t="array" ref="G51">VLOOKUP($A51,'movie-row'!$A$2:$Z$101,_xlfn.XMATCH(G$29,'movie-row'!$A$1:$Z$1),0)</f>
        <v>4.5</v>
      </c>
      <c r="H51" s="26" cm="1">
        <f t="array" ref="H51">VLOOKUP($A51,'movie-row'!$A$2:$Z$101,_xlfn.XMATCH(H$29,'movie-row'!$A$1:$Z$1),0)</f>
        <v>0</v>
      </c>
      <c r="I51" s="26" cm="1">
        <f t="array" ref="I51">VLOOKUP($A51,'movie-row'!$A$2:$Z$101,_xlfn.XMATCH(I$29,'movie-row'!$A$1:$Z$1),0)</f>
        <v>0</v>
      </c>
      <c r="J51" s="26" cm="1">
        <f t="array" ref="J51">VLOOKUP($A51,'movie-row'!$A$2:$Z$101,_xlfn.XMATCH(J$29,'movie-row'!$A$1:$Z$1),0)</f>
        <v>4</v>
      </c>
      <c r="K51" s="26" cm="1">
        <f t="array" ref="K51">VLOOKUP($A51,'movie-row'!$A$2:$Z$101,_xlfn.XMATCH(K$29,'movie-row'!$A$1:$Z$1),0)</f>
        <v>0</v>
      </c>
      <c r="L51" s="26" cm="1">
        <f t="array" ref="L51">VLOOKUP($A51,'movie-row'!$A$2:$Z$101,_xlfn.XMATCH(L$29,'movie-row'!$A$1:$Z$1),0)</f>
        <v>4.5</v>
      </c>
      <c r="M51" s="26" cm="1">
        <f t="array" ref="M51">VLOOKUP($A51,'movie-row'!$A$2:$Z$101,_xlfn.XMATCH(M$29,'movie-row'!$A$1:$Z$1),0)</f>
        <v>0</v>
      </c>
      <c r="N51" s="26" cm="1">
        <f t="array" ref="N51">VLOOKUP($A51,'movie-row'!$A$2:$Z$101,_xlfn.XMATCH(N$29,'movie-row'!$A$1:$Z$1),0)</f>
        <v>4</v>
      </c>
      <c r="O51" s="40" cm="1">
        <f t="array" ref="O51">VLOOKUP($A51,'movie-row'!$A$2:$Z$101,_xlfn.XMATCH(O$29,'movie-row'!$A$1:$Z$1),0)</f>
        <v>0</v>
      </c>
      <c r="P51" s="26" cm="1">
        <f t="array" ref="P51">VLOOKUP($A51,'movie-row'!$A$2:$Z$101,_xlfn.XMATCH(P$29,'movie-row'!$A$1:$Z$1),0)</f>
        <v>5</v>
      </c>
      <c r="Q51" s="26" cm="1">
        <f t="array" ref="Q51">VLOOKUP($A51,'movie-row'!$A$2:$Z$101,_xlfn.XMATCH(Q$29,'movie-row'!$A$1:$Z$1),0)</f>
        <v>0</v>
      </c>
      <c r="R51" s="26" cm="1">
        <f t="array" ref="R51">VLOOKUP($A51,'movie-row'!$A$2:$Z$101,_xlfn.XMATCH(R$29,'movie-row'!$A$1:$Z$1),0)</f>
        <v>0</v>
      </c>
      <c r="S51" s="26" cm="1">
        <f t="array" ref="S51">VLOOKUP($A51,'movie-row'!$A$2:$Z$101,_xlfn.XMATCH(S$29,'movie-row'!$A$1:$Z$1),0)</f>
        <v>4</v>
      </c>
      <c r="T51" s="26" cm="1">
        <f t="array" ref="T51">VLOOKUP($A51,'movie-row'!$A$2:$Z$101,_xlfn.XMATCH(T$29,'movie-row'!$A$1:$Z$1),0)</f>
        <v>0</v>
      </c>
      <c r="U51" s="26" cm="1">
        <f t="array" ref="U51">VLOOKUP($A51,'movie-row'!$A$2:$Z$101,_xlfn.XMATCH(U$29,'movie-row'!$A$1:$Z$1),0)</f>
        <v>0</v>
      </c>
      <c r="V51" s="26" cm="1">
        <f t="array" ref="V51">VLOOKUP($A51,'movie-row'!$A$2:$Z$101,_xlfn.XMATCH(V$29,'movie-row'!$A$1:$Z$1),0)</f>
        <v>0</v>
      </c>
      <c r="W51" s="26" cm="1">
        <f t="array" ref="W51">VLOOKUP($A51,'movie-row'!$A$2:$Z$101,_xlfn.XMATCH(W$29,'movie-row'!$A$1:$Z$1),0)</f>
        <v>4</v>
      </c>
      <c r="X51" s="26" cm="1">
        <f t="array" ref="X51">VLOOKUP($A51,'movie-row'!$A$2:$Z$101,_xlfn.XMATCH(X$29,'movie-row'!$A$1:$Z$1),0)</f>
        <v>4.5</v>
      </c>
      <c r="Y51" s="26" cm="1">
        <f t="array" ref="Y51">VLOOKUP($A51,'movie-row'!$A$2:$Z$101,_xlfn.XMATCH(Y$29,'movie-row'!$A$1:$Z$1),0)</f>
        <v>5</v>
      </c>
      <c r="Z51" s="26" cm="1">
        <f t="array" ref="Z51">VLOOKUP($A51,'movie-row'!$A$2:$Z$101,_xlfn.XMATCH(Z$29,'movie-row'!$A$1:$Z$1),0)</f>
        <v>0</v>
      </c>
      <c r="AB51" s="51">
        <f>SUMPRODUCT(B51:B55,_xlfn.ANCHORARRAY(B$37))/SUM(_xlfn.ANCHORARRAY(B$37))</f>
        <v>2.4800904831867934</v>
      </c>
      <c r="AC51" s="26">
        <f t="shared" si="22"/>
        <v>2.5933973212084673</v>
      </c>
      <c r="AD51" s="26">
        <f t="shared" si="23"/>
        <v>2.0604841876545716</v>
      </c>
      <c r="AE51" s="26">
        <f t="shared" si="24"/>
        <v>1.5624929810816808</v>
      </c>
      <c r="AF51" s="40">
        <f t="shared" si="25"/>
        <v>2.6283926964277735</v>
      </c>
      <c r="AG51" s="26">
        <f t="shared" si="26"/>
        <v>2.7768652427367879</v>
      </c>
      <c r="AH51" s="26">
        <f t="shared" si="27"/>
        <v>1.6921893662511593</v>
      </c>
      <c r="AI51" s="26">
        <f t="shared" si="28"/>
        <v>1.3241214859821429</v>
      </c>
      <c r="AJ51" s="26">
        <f t="shared" si="29"/>
        <v>4.4672744060554166</v>
      </c>
      <c r="AK51" s="26">
        <f t="shared" si="30"/>
        <v>3.1292408390936832</v>
      </c>
      <c r="AL51" s="26">
        <f t="shared" si="31"/>
        <v>2.6215137453617223</v>
      </c>
      <c r="AM51" s="26">
        <f t="shared" si="32"/>
        <v>0.89992544978102984</v>
      </c>
      <c r="AN51" s="26">
        <f t="shared" si="33"/>
        <v>2.8112601354514122</v>
      </c>
      <c r="AO51" s="40">
        <f t="shared" si="34"/>
        <v>3.2381010253803315</v>
      </c>
      <c r="AP51" s="26">
        <f t="shared" si="35"/>
        <v>3.5226412240006164</v>
      </c>
      <c r="AQ51" s="26">
        <f t="shared" si="36"/>
        <v>2.7438011890553966</v>
      </c>
      <c r="AR51" s="26">
        <f t="shared" si="37"/>
        <v>2.3997449339956751</v>
      </c>
      <c r="AS51" s="26">
        <f t="shared" si="38"/>
        <v>2.7362959617619187</v>
      </c>
      <c r="AT51" s="26">
        <f t="shared" si="39"/>
        <v>1.3707225265634246</v>
      </c>
      <c r="AU51" s="26">
        <f t="shared" si="40"/>
        <v>2.5772220043503919</v>
      </c>
      <c r="AV51" s="26">
        <f t="shared" si="41"/>
        <v>1.642493440678074</v>
      </c>
      <c r="AW51" s="26">
        <f t="shared" si="42"/>
        <v>3.7147897144783952</v>
      </c>
      <c r="AX51" s="26">
        <f t="shared" si="43"/>
        <v>1.7683183514300242</v>
      </c>
      <c r="AY51" s="26">
        <f t="shared" si="44"/>
        <v>3.0477744040065544</v>
      </c>
      <c r="AZ51" s="26">
        <f t="shared" si="45"/>
        <v>2.4677347552065783</v>
      </c>
      <c r="BB51" s="48" t="s">
        <v>5</v>
      </c>
      <c r="BC51" s="26">
        <f t="shared" ca="1" si="57"/>
        <v>3.3053256686840378</v>
      </c>
      <c r="BD51" s="26">
        <f t="shared" ca="1" si="55"/>
        <v>3.9211923528837969</v>
      </c>
      <c r="BE51" s="26">
        <f t="shared" ca="1" si="55"/>
        <v>3.4631520578794643</v>
      </c>
      <c r="BF51" s="26">
        <f t="shared" ca="1" si="55"/>
        <v>1.8631993908760689</v>
      </c>
      <c r="BG51" s="40">
        <f t="shared" ca="1" si="55"/>
        <v>3.399352333134348</v>
      </c>
      <c r="BH51" s="26">
        <f t="shared" ca="1" si="55"/>
        <v>2.5023563290305373</v>
      </c>
      <c r="BI51" s="26">
        <f t="shared" ca="1" si="55"/>
        <v>4.0133938764673571</v>
      </c>
      <c r="BJ51" s="26">
        <f t="shared" ca="1" si="55"/>
        <v>3.3755531128961231</v>
      </c>
      <c r="BK51" s="26">
        <f t="shared" ca="1" si="55"/>
        <v>3.735648188278772</v>
      </c>
      <c r="BL51" s="26">
        <f t="shared" ca="1" si="55"/>
        <v>4.360420579929162</v>
      </c>
      <c r="BM51" s="26">
        <f t="shared" ca="1" si="55"/>
        <v>2.5480816903675723</v>
      </c>
      <c r="BN51" s="26">
        <f t="shared" ca="1" si="55"/>
        <v>4.623072340597413</v>
      </c>
      <c r="BO51" s="26">
        <f t="shared" ca="1" si="55"/>
        <v>3.6904379485865491</v>
      </c>
      <c r="BP51" s="40">
        <f t="shared" ca="1" si="55"/>
        <v>2.957816400392689</v>
      </c>
      <c r="BQ51" s="26">
        <f t="shared" ca="1" si="55"/>
        <v>3.9341755818203805</v>
      </c>
      <c r="BR51" s="26">
        <f t="shared" ca="1" si="55"/>
        <v>3.8605662464878074</v>
      </c>
      <c r="BS51" s="26">
        <f t="shared" ca="1" si="55"/>
        <v>1.7328790076191443</v>
      </c>
      <c r="BT51" s="26">
        <f t="shared" ca="1" si="58"/>
        <v>3.1166350120345054</v>
      </c>
      <c r="BU51" s="26">
        <f t="shared" ca="1" si="56"/>
        <v>3.5127910356263703</v>
      </c>
      <c r="BV51" s="26">
        <f t="shared" ca="1" si="56"/>
        <v>4.3258539741196085</v>
      </c>
      <c r="BW51" s="26">
        <f t="shared" ca="1" si="56"/>
        <v>2.6367032871921849</v>
      </c>
      <c r="BX51" s="26">
        <f t="shared" ca="1" si="56"/>
        <v>4.763928509998749</v>
      </c>
      <c r="BY51" s="26">
        <f t="shared" ca="1" si="56"/>
        <v>3.8522188100820083</v>
      </c>
      <c r="BZ51" s="26">
        <f t="shared" ca="1" si="56"/>
        <v>2.1930535041087214</v>
      </c>
      <c r="CA51" s="26">
        <f t="shared" ca="1" si="56"/>
        <v>2.2136713827413743</v>
      </c>
      <c r="CB51" s="26"/>
      <c r="CC51" s="26">
        <f t="shared" ca="1" si="59"/>
        <v>4.763928509998749</v>
      </c>
    </row>
    <row r="52" spans="1:81">
      <c r="A52" s="8" t="str">
        <f t="shared" ref="A52:A55" si="60">A51</f>
        <v>12: Finding Nemo (2003)</v>
      </c>
      <c r="B52" s="26" cm="1">
        <f t="array" ref="B52">VLOOKUP($A52,'movie-row'!$A$2:$Z$101,_xlfn.XMATCH(B$30,'movie-row'!$A$1:$Z$1),0)</f>
        <v>0</v>
      </c>
      <c r="C52" s="26" cm="1">
        <f t="array" ref="C52">VLOOKUP($A52,'movie-row'!$A$2:$Z$101,_xlfn.XMATCH(C$30,'movie-row'!$A$1:$Z$1),0)</f>
        <v>4</v>
      </c>
      <c r="D52" s="26" cm="1">
        <f t="array" ref="D52">VLOOKUP($A52,'movie-row'!$A$2:$Z$101,_xlfn.XMATCH(D$30,'movie-row'!$A$1:$Z$1),0)</f>
        <v>0</v>
      </c>
      <c r="E52" s="26" cm="1">
        <f t="array" ref="E52">VLOOKUP($A52,'movie-row'!$A$2:$Z$101,_xlfn.XMATCH(E$30,'movie-row'!$A$1:$Z$1),0)</f>
        <v>0</v>
      </c>
      <c r="F52" s="40" cm="1">
        <f t="array" ref="F52">VLOOKUP($A52,'movie-row'!$A$2:$Z$101,_xlfn.XMATCH(F$30,'movie-row'!$A$1:$Z$1),0)</f>
        <v>0</v>
      </c>
      <c r="G52" s="26" cm="1">
        <f t="array" ref="G52">VLOOKUP($A52,'movie-row'!$A$2:$Z$101,_xlfn.XMATCH(G$30,'movie-row'!$A$1:$Z$1),0)</f>
        <v>0</v>
      </c>
      <c r="H52" s="26" cm="1">
        <f t="array" ref="H52">VLOOKUP($A52,'movie-row'!$A$2:$Z$101,_xlfn.XMATCH(H$30,'movie-row'!$A$1:$Z$1),0)</f>
        <v>4</v>
      </c>
      <c r="I52" s="26" cm="1">
        <f t="array" ref="I52">VLOOKUP($A52,'movie-row'!$A$2:$Z$101,_xlfn.XMATCH(I$30,'movie-row'!$A$1:$Z$1),0)</f>
        <v>0</v>
      </c>
      <c r="J52" s="26" cm="1">
        <f t="array" ref="J52">VLOOKUP($A52,'movie-row'!$A$2:$Z$101,_xlfn.XMATCH(J$30,'movie-row'!$A$1:$Z$1),0)</f>
        <v>4.5</v>
      </c>
      <c r="K52" s="26" cm="1">
        <f t="array" ref="K52">VLOOKUP($A52,'movie-row'!$A$2:$Z$101,_xlfn.XMATCH(K$30,'movie-row'!$A$1:$Z$1),0)</f>
        <v>4</v>
      </c>
      <c r="L52" s="26" cm="1">
        <f t="array" ref="L52">VLOOKUP($A52,'movie-row'!$A$2:$Z$101,_xlfn.XMATCH(L$30,'movie-row'!$A$1:$Z$1),0)</f>
        <v>0</v>
      </c>
      <c r="M52" s="26" cm="1">
        <f t="array" ref="M52">VLOOKUP($A52,'movie-row'!$A$2:$Z$101,_xlfn.XMATCH(M$30,'movie-row'!$A$1:$Z$1),0)</f>
        <v>0</v>
      </c>
      <c r="N52" s="26" cm="1">
        <f t="array" ref="N52">VLOOKUP($A52,'movie-row'!$A$2:$Z$101,_xlfn.XMATCH(N$30,'movie-row'!$A$1:$Z$1),0)</f>
        <v>4</v>
      </c>
      <c r="O52" s="40" cm="1">
        <f t="array" ref="O52">VLOOKUP($A52,'movie-row'!$A$2:$Z$101,_xlfn.XMATCH(O$30,'movie-row'!$A$1:$Z$1),0)</f>
        <v>5</v>
      </c>
      <c r="P52" s="26" cm="1">
        <f t="array" ref="P52">VLOOKUP($A52,'movie-row'!$A$2:$Z$101,_xlfn.XMATCH(P$30,'movie-row'!$A$1:$Z$1),0)</f>
        <v>5</v>
      </c>
      <c r="Q52" s="26" cm="1">
        <f t="array" ref="Q52">VLOOKUP($A52,'movie-row'!$A$2:$Z$101,_xlfn.XMATCH(Q$30,'movie-row'!$A$1:$Z$1),0)</f>
        <v>5</v>
      </c>
      <c r="R52" s="26" cm="1">
        <f t="array" ref="R52">VLOOKUP($A52,'movie-row'!$A$2:$Z$101,_xlfn.XMATCH(R$30,'movie-row'!$A$1:$Z$1),0)</f>
        <v>5</v>
      </c>
      <c r="S52" s="26" cm="1">
        <f t="array" ref="S52">VLOOKUP($A52,'movie-row'!$A$2:$Z$101,_xlfn.XMATCH(S$30,'movie-row'!$A$1:$Z$1),0)</f>
        <v>0</v>
      </c>
      <c r="T52" s="26" cm="1">
        <f t="array" ref="T52">VLOOKUP($A52,'movie-row'!$A$2:$Z$101,_xlfn.XMATCH(T$30,'movie-row'!$A$1:$Z$1),0)</f>
        <v>4.5</v>
      </c>
      <c r="U52" s="26" cm="1">
        <f t="array" ref="U52">VLOOKUP($A52,'movie-row'!$A$2:$Z$101,_xlfn.XMATCH(U$30,'movie-row'!$A$1:$Z$1),0)</f>
        <v>4</v>
      </c>
      <c r="V52" s="26" cm="1">
        <f t="array" ref="V52">VLOOKUP($A52,'movie-row'!$A$2:$Z$101,_xlfn.XMATCH(V$30,'movie-row'!$A$1:$Z$1),0)</f>
        <v>4.5</v>
      </c>
      <c r="W52" s="26" cm="1">
        <f t="array" ref="W52">VLOOKUP($A52,'movie-row'!$A$2:$Z$101,_xlfn.XMATCH(W$30,'movie-row'!$A$1:$Z$1),0)</f>
        <v>4</v>
      </c>
      <c r="X52" s="26" cm="1">
        <f t="array" ref="X52">VLOOKUP($A52,'movie-row'!$A$2:$Z$101,_xlfn.XMATCH(X$30,'movie-row'!$A$1:$Z$1),0)</f>
        <v>0</v>
      </c>
      <c r="Y52" s="26" cm="1">
        <f t="array" ref="Y52">VLOOKUP($A52,'movie-row'!$A$2:$Z$101,_xlfn.XMATCH(Y$30,'movie-row'!$A$1:$Z$1),0)</f>
        <v>0</v>
      </c>
      <c r="Z52" s="26" cm="1">
        <f t="array" ref="Z52">VLOOKUP($A52,'movie-row'!$A$2:$Z$101,_xlfn.XMATCH(Z$30,'movie-row'!$A$1:$Z$1),0)</f>
        <v>5</v>
      </c>
      <c r="AB52" s="51">
        <f t="shared" si="54"/>
        <v>2.4832591339745593</v>
      </c>
      <c r="AC52" s="26">
        <f t="shared" si="22"/>
        <v>2.6173276582042013</v>
      </c>
      <c r="AD52" s="26">
        <f t="shared" si="23"/>
        <v>2.7847753275536258</v>
      </c>
      <c r="AE52" s="26">
        <f t="shared" si="24"/>
        <v>1.6359043263947777</v>
      </c>
      <c r="AF52" s="40">
        <f t="shared" si="25"/>
        <v>2.6084998813696729</v>
      </c>
      <c r="AG52" s="26">
        <f t="shared" si="26"/>
        <v>2.6098392478889743</v>
      </c>
      <c r="AH52" s="26">
        <f t="shared" si="27"/>
        <v>2.8864207294678375</v>
      </c>
      <c r="AI52" s="26">
        <f t="shared" si="28"/>
        <v>1.549096978412656</v>
      </c>
      <c r="AJ52" s="26">
        <f t="shared" si="29"/>
        <v>4.4804326207316798</v>
      </c>
      <c r="AK52" s="26">
        <f t="shared" si="30"/>
        <v>4.0202724865465926</v>
      </c>
      <c r="AL52" s="26">
        <f t="shared" si="31"/>
        <v>2.5717001345217025</v>
      </c>
      <c r="AM52" s="26">
        <f t="shared" si="32"/>
        <v>1.4340097417783519</v>
      </c>
      <c r="AN52" s="26">
        <f t="shared" si="33"/>
        <v>2.5645569720053216</v>
      </c>
      <c r="AO52" s="40">
        <f t="shared" si="34"/>
        <v>4.3269919540290633</v>
      </c>
      <c r="AP52" s="26">
        <f t="shared" si="35"/>
        <v>3.4313133584941009</v>
      </c>
      <c r="AQ52" s="26">
        <f t="shared" si="36"/>
        <v>3.4863174710090372</v>
      </c>
      <c r="AR52" s="26">
        <f t="shared" si="37"/>
        <v>2.5920112039448764</v>
      </c>
      <c r="AS52" s="26">
        <f t="shared" si="38"/>
        <v>2.7714342923558388</v>
      </c>
      <c r="AT52" s="26">
        <f t="shared" si="39"/>
        <v>1.4222824481239313</v>
      </c>
      <c r="AU52" s="26">
        <f t="shared" si="40"/>
        <v>3.495307537264428</v>
      </c>
      <c r="AV52" s="26">
        <f t="shared" si="41"/>
        <v>2.9384078604288373</v>
      </c>
      <c r="AW52" s="26">
        <f t="shared" si="42"/>
        <v>3.6581144084619881</v>
      </c>
      <c r="AX52" s="26">
        <f t="shared" si="43"/>
        <v>1.4820900690515113</v>
      </c>
      <c r="AY52" s="26">
        <f t="shared" si="44"/>
        <v>2.6214994164457046</v>
      </c>
      <c r="AZ52" s="26">
        <f t="shared" si="45"/>
        <v>3.4922694358972444</v>
      </c>
      <c r="BB52" s="48" t="s">
        <v>6</v>
      </c>
      <c r="BC52" s="26">
        <f t="shared" ca="1" si="57"/>
        <v>1.8060043654677134</v>
      </c>
      <c r="BD52" s="26">
        <f t="shared" ca="1" si="55"/>
        <v>2.6589205225356003</v>
      </c>
      <c r="BE52" s="26">
        <f t="shared" ca="1" si="55"/>
        <v>2.0475350665400902</v>
      </c>
      <c r="BF52" s="26">
        <f t="shared" ca="1" si="55"/>
        <v>1.7085315537887451</v>
      </c>
      <c r="BG52" s="40">
        <f t="shared" ca="1" si="55"/>
        <v>1.6841052243346017</v>
      </c>
      <c r="BH52" s="26">
        <f t="shared" ca="1" si="55"/>
        <v>2.8953670471764759</v>
      </c>
      <c r="BI52" s="26">
        <f t="shared" ca="1" si="55"/>
        <v>1.7239126962322182</v>
      </c>
      <c r="BJ52" s="26">
        <f t="shared" ca="1" si="55"/>
        <v>0</v>
      </c>
      <c r="BK52" s="26">
        <f t="shared" ca="1" si="55"/>
        <v>2.9117635329440716</v>
      </c>
      <c r="BL52" s="26">
        <f t="shared" ca="1" si="55"/>
        <v>3.3984951083415833</v>
      </c>
      <c r="BM52" s="26">
        <f t="shared" ca="1" si="55"/>
        <v>2.7888507376461984</v>
      </c>
      <c r="BN52" s="26">
        <f t="shared" ca="1" si="55"/>
        <v>2.7574567442481319</v>
      </c>
      <c r="BO52" s="26">
        <f t="shared" ca="1" si="55"/>
        <v>1.7260948714663735</v>
      </c>
      <c r="BP52" s="40">
        <f t="shared" ca="1" si="55"/>
        <v>3.66613984295208</v>
      </c>
      <c r="BQ52" s="26">
        <f t="shared" ca="1" si="55"/>
        <v>4.0505097195617887</v>
      </c>
      <c r="BR52" s="26">
        <f t="shared" ca="1" si="55"/>
        <v>4.0118993386580541</v>
      </c>
      <c r="BS52" s="26">
        <f t="shared" ca="1" si="55"/>
        <v>2.1118683206347595</v>
      </c>
      <c r="BT52" s="26">
        <f t="shared" ca="1" si="58"/>
        <v>2.9884171667213622</v>
      </c>
      <c r="BU52" s="26">
        <f t="shared" ca="1" si="56"/>
        <v>3.4615359047398591</v>
      </c>
      <c r="BV52" s="26">
        <f t="shared" ca="1" si="56"/>
        <v>3.3382647161883678</v>
      </c>
      <c r="BW52" s="26">
        <f t="shared" ca="1" si="56"/>
        <v>1.8118205176760704</v>
      </c>
      <c r="BX52" s="26">
        <f t="shared" ca="1" si="56"/>
        <v>2.7707064786099869</v>
      </c>
      <c r="BY52" s="26">
        <f t="shared" ca="1" si="56"/>
        <v>2.3372913546070704</v>
      </c>
      <c r="BZ52" s="26">
        <f t="shared" ca="1" si="56"/>
        <v>2.9053021353815507</v>
      </c>
      <c r="CA52" s="26">
        <f t="shared" ca="1" si="56"/>
        <v>2.2200551248484097</v>
      </c>
      <c r="CB52" s="26"/>
      <c r="CC52" s="26">
        <f t="shared" ca="1" si="59"/>
        <v>4.0505097195617887</v>
      </c>
    </row>
    <row r="53" spans="1:81">
      <c r="A53" s="8" t="str">
        <f t="shared" si="60"/>
        <v>12: Finding Nemo (2003)</v>
      </c>
      <c r="B53" s="26" cm="1">
        <f t="array" ref="B53">VLOOKUP($A53,'movie-row'!$A$2:$Z$101,_xlfn.XMATCH(B$31,'movie-row'!$A$1:$Z$1),0)</f>
        <v>0</v>
      </c>
      <c r="C53" s="26" cm="1">
        <f t="array" ref="C53">VLOOKUP($A53,'movie-row'!$A$2:$Z$101,_xlfn.XMATCH(C$31,'movie-row'!$A$1:$Z$1),0)</f>
        <v>3.5</v>
      </c>
      <c r="D53" s="26" cm="1">
        <f t="array" ref="D53">VLOOKUP($A53,'movie-row'!$A$2:$Z$101,_xlfn.XMATCH(D$31,'movie-row'!$A$1:$Z$1),0)</f>
        <v>4</v>
      </c>
      <c r="E53" s="26" cm="1">
        <f t="array" ref="E53">VLOOKUP($A53,'movie-row'!$A$2:$Z$101,_xlfn.XMATCH(E$31,'movie-row'!$A$1:$Z$1),0)</f>
        <v>4.5</v>
      </c>
      <c r="F53" s="40" cm="1">
        <f t="array" ref="F53">VLOOKUP($A53,'movie-row'!$A$2:$Z$101,_xlfn.XMATCH(F$31,'movie-row'!$A$1:$Z$1),0)</f>
        <v>2</v>
      </c>
      <c r="G53" s="26" cm="1">
        <f t="array" ref="G53">VLOOKUP($A53,'movie-row'!$A$2:$Z$101,_xlfn.XMATCH(G$31,'movie-row'!$A$1:$Z$1),0)</f>
        <v>5</v>
      </c>
      <c r="H53" s="26" cm="1">
        <f t="array" ref="H53">VLOOKUP($A53,'movie-row'!$A$2:$Z$101,_xlfn.XMATCH(H$31,'movie-row'!$A$1:$Z$1),0)</f>
        <v>4</v>
      </c>
      <c r="I53" s="26" cm="1">
        <f t="array" ref="I53">VLOOKUP($A53,'movie-row'!$A$2:$Z$101,_xlfn.XMATCH(I$31,'movie-row'!$A$1:$Z$1),0)</f>
        <v>4</v>
      </c>
      <c r="J53" s="26" cm="1">
        <f t="array" ref="J53">VLOOKUP($A53,'movie-row'!$A$2:$Z$101,_xlfn.XMATCH(J$31,'movie-row'!$A$1:$Z$1),0)</f>
        <v>4</v>
      </c>
      <c r="K53" s="26" cm="1">
        <f t="array" ref="K53">VLOOKUP($A53,'movie-row'!$A$2:$Z$101,_xlfn.XMATCH(K$31,'movie-row'!$A$1:$Z$1),0)</f>
        <v>4.5</v>
      </c>
      <c r="L53" s="26" cm="1">
        <f t="array" ref="L53">VLOOKUP($A53,'movie-row'!$A$2:$Z$101,_xlfn.XMATCH(L$31,'movie-row'!$A$1:$Z$1),0)</f>
        <v>4.5</v>
      </c>
      <c r="M53" s="26" cm="1">
        <f t="array" ref="M53">VLOOKUP($A53,'movie-row'!$A$2:$Z$101,_xlfn.XMATCH(M$31,'movie-row'!$A$1:$Z$1),0)</f>
        <v>0</v>
      </c>
      <c r="N53" s="26" cm="1">
        <f t="array" ref="N53">VLOOKUP($A53,'movie-row'!$A$2:$Z$101,_xlfn.XMATCH(N$31,'movie-row'!$A$1:$Z$1),0)</f>
        <v>4.5</v>
      </c>
      <c r="O53" s="40" cm="1">
        <f t="array" ref="O53">VLOOKUP($A53,'movie-row'!$A$2:$Z$101,_xlfn.XMATCH(O$31,'movie-row'!$A$1:$Z$1),0)</f>
        <v>4</v>
      </c>
      <c r="P53" s="26" cm="1">
        <f t="array" ref="P53">VLOOKUP($A53,'movie-row'!$A$2:$Z$101,_xlfn.XMATCH(P$31,'movie-row'!$A$1:$Z$1),0)</f>
        <v>4.5</v>
      </c>
      <c r="Q53" s="26" cm="1">
        <f t="array" ref="Q53">VLOOKUP($A53,'movie-row'!$A$2:$Z$101,_xlfn.XMATCH(Q$31,'movie-row'!$A$1:$Z$1),0)</f>
        <v>4</v>
      </c>
      <c r="R53" s="26" cm="1">
        <f t="array" ref="R53">VLOOKUP($A53,'movie-row'!$A$2:$Z$101,_xlfn.XMATCH(R$31,'movie-row'!$A$1:$Z$1),0)</f>
        <v>0</v>
      </c>
      <c r="S53" s="26" cm="1">
        <f t="array" ref="S53">VLOOKUP($A53,'movie-row'!$A$2:$Z$101,_xlfn.XMATCH(S$31,'movie-row'!$A$1:$Z$1),0)</f>
        <v>5</v>
      </c>
      <c r="T53" s="26" cm="1">
        <f t="array" ref="T53">VLOOKUP($A53,'movie-row'!$A$2:$Z$101,_xlfn.XMATCH(T$31,'movie-row'!$A$1:$Z$1),0)</f>
        <v>0</v>
      </c>
      <c r="U53" s="26" cm="1">
        <f t="array" ref="U53">VLOOKUP($A53,'movie-row'!$A$2:$Z$101,_xlfn.XMATCH(U$31,'movie-row'!$A$1:$Z$1),0)</f>
        <v>4</v>
      </c>
      <c r="V53" s="26" cm="1">
        <f t="array" ref="V53">VLOOKUP($A53,'movie-row'!$A$2:$Z$101,_xlfn.XMATCH(V$31,'movie-row'!$A$1:$Z$1),0)</f>
        <v>0</v>
      </c>
      <c r="W53" s="26" cm="1">
        <f t="array" ref="W53">VLOOKUP($A53,'movie-row'!$A$2:$Z$101,_xlfn.XMATCH(W$31,'movie-row'!$A$1:$Z$1),0)</f>
        <v>5</v>
      </c>
      <c r="X53" s="26" cm="1">
        <f t="array" ref="X53">VLOOKUP($A53,'movie-row'!$A$2:$Z$101,_xlfn.XMATCH(X$31,'movie-row'!$A$1:$Z$1),0)</f>
        <v>0</v>
      </c>
      <c r="Y53" s="26" cm="1">
        <f t="array" ref="Y53">VLOOKUP($A53,'movie-row'!$A$2:$Z$101,_xlfn.XMATCH(Y$31,'movie-row'!$A$1:$Z$1),0)</f>
        <v>2</v>
      </c>
      <c r="Z53" s="26" cm="1">
        <f t="array" ref="Z53">VLOOKUP($A53,'movie-row'!$A$2:$Z$101,_xlfn.XMATCH(Z$31,'movie-row'!$A$1:$Z$1),0)</f>
        <v>4</v>
      </c>
      <c r="AB53" s="51">
        <f t="shared" si="54"/>
        <v>3.5001827512452985</v>
      </c>
      <c r="AC53" s="26">
        <f t="shared" si="22"/>
        <v>2.4734496699318105</v>
      </c>
      <c r="AD53" s="26">
        <f t="shared" si="23"/>
        <v>4.0770916448881565</v>
      </c>
      <c r="AE53" s="26">
        <f t="shared" si="24"/>
        <v>2.6774850728044073</v>
      </c>
      <c r="AF53" s="40">
        <f t="shared" si="25"/>
        <v>3.3838312222037317</v>
      </c>
      <c r="AG53" s="26">
        <f t="shared" si="26"/>
        <v>2.8867138523305731</v>
      </c>
      <c r="AH53" s="26">
        <f t="shared" si="27"/>
        <v>2.5193184901137391</v>
      </c>
      <c r="AI53" s="26">
        <f t="shared" si="28"/>
        <v>2.6358998404439502</v>
      </c>
      <c r="AJ53" s="26">
        <f t="shared" si="29"/>
        <v>4.5918229077903483</v>
      </c>
      <c r="AK53" s="26">
        <f t="shared" si="30"/>
        <v>4.1052759540170101</v>
      </c>
      <c r="AL53" s="26">
        <f t="shared" si="31"/>
        <v>3.6659373794102992</v>
      </c>
      <c r="AM53" s="26">
        <f t="shared" si="32"/>
        <v>2.1208957423753003</v>
      </c>
      <c r="AN53" s="26">
        <f t="shared" si="33"/>
        <v>2.5221099360135582</v>
      </c>
      <c r="AO53" s="40">
        <f t="shared" si="34"/>
        <v>4.2664571002353506</v>
      </c>
      <c r="AP53" s="26">
        <f t="shared" si="35"/>
        <v>3.244882962327551</v>
      </c>
      <c r="AQ53" s="26">
        <f t="shared" si="36"/>
        <v>3.4182443678347214</v>
      </c>
      <c r="AR53" s="26">
        <f t="shared" si="37"/>
        <v>2.353690246143473</v>
      </c>
      <c r="AS53" s="26">
        <f t="shared" si="38"/>
        <v>3.7015804094972795</v>
      </c>
      <c r="AT53" s="26">
        <f t="shared" si="39"/>
        <v>1.2414381278894637</v>
      </c>
      <c r="AU53" s="26">
        <f t="shared" si="40"/>
        <v>3.3746836230671784</v>
      </c>
      <c r="AV53" s="26">
        <f t="shared" si="41"/>
        <v>2.5337249722729429</v>
      </c>
      <c r="AW53" s="26">
        <f t="shared" si="42"/>
        <v>3.5984243984201738</v>
      </c>
      <c r="AX53" s="26">
        <f t="shared" si="43"/>
        <v>2.1275701064205106</v>
      </c>
      <c r="AY53" s="26">
        <f t="shared" si="44"/>
        <v>3.6533087232800336</v>
      </c>
      <c r="AZ53" s="26">
        <f t="shared" si="45"/>
        <v>3.4119246379649915</v>
      </c>
      <c r="BB53" s="48" t="s">
        <v>7</v>
      </c>
      <c r="BC53" s="26">
        <f t="shared" ca="1" si="57"/>
        <v>1.5534064337137139</v>
      </c>
      <c r="BD53" s="26">
        <f t="shared" ca="1" si="55"/>
        <v>1.0949878028176028</v>
      </c>
      <c r="BE53" s="26">
        <f t="shared" ca="1" si="55"/>
        <v>3.2856854788539787</v>
      </c>
      <c r="BF53" s="26">
        <f t="shared" ca="1" si="55"/>
        <v>0</v>
      </c>
      <c r="BG53" s="40">
        <f t="shared" ca="1" si="55"/>
        <v>3.3329658678285767</v>
      </c>
      <c r="BH53" s="26">
        <f t="shared" ca="1" si="55"/>
        <v>1.2981770566564566</v>
      </c>
      <c r="BI53" s="26">
        <f t="shared" ca="1" si="55"/>
        <v>0.80232707368285283</v>
      </c>
      <c r="BJ53" s="26">
        <f t="shared" ca="1" si="55"/>
        <v>0.81622076103332608</v>
      </c>
      <c r="BK53" s="26">
        <f t="shared" ca="1" si="55"/>
        <v>1.2723850369890699</v>
      </c>
      <c r="BL53" s="26">
        <f t="shared" ca="1" si="55"/>
        <v>0.56703700083660535</v>
      </c>
      <c r="BM53" s="26">
        <f t="shared" ca="1" si="55"/>
        <v>1.1785451238635996</v>
      </c>
      <c r="BN53" s="26">
        <f t="shared" ca="1" si="55"/>
        <v>1.4403421006159878</v>
      </c>
      <c r="BO53" s="26">
        <f t="shared" ca="1" si="55"/>
        <v>1.4771911632043409</v>
      </c>
      <c r="BP53" s="40">
        <f t="shared" ca="1" si="55"/>
        <v>1.9873029508333326</v>
      </c>
      <c r="BQ53" s="26">
        <f t="shared" ca="1" si="55"/>
        <v>1.4276229248801307</v>
      </c>
      <c r="BR53" s="26">
        <f t="shared" ca="1" si="55"/>
        <v>2.1305986561878152</v>
      </c>
      <c r="BS53" s="26">
        <f t="shared" ca="1" si="55"/>
        <v>1.5819142224411795</v>
      </c>
      <c r="BT53" s="26">
        <f t="shared" ca="1" si="58"/>
        <v>0.60862486889778877</v>
      </c>
      <c r="BU53" s="26">
        <f t="shared" ca="1" si="56"/>
        <v>1.3132655523986698</v>
      </c>
      <c r="BV53" s="26">
        <f t="shared" ca="1" si="56"/>
        <v>1.7711757531038068</v>
      </c>
      <c r="BW53" s="26">
        <f t="shared" ca="1" si="56"/>
        <v>1.8676820112975463</v>
      </c>
      <c r="BX53" s="26">
        <f t="shared" ca="1" si="56"/>
        <v>1.0854221447001979</v>
      </c>
      <c r="BY53" s="26">
        <f t="shared" ca="1" si="56"/>
        <v>2.2339795598151877</v>
      </c>
      <c r="BZ53" s="26">
        <f t="shared" ca="1" si="56"/>
        <v>0.64352909749570708</v>
      </c>
      <c r="CA53" s="26">
        <f t="shared" ca="1" si="56"/>
        <v>2.0361384439307679</v>
      </c>
      <c r="CB53" s="26"/>
      <c r="CC53" s="26">
        <f t="shared" ca="1" si="59"/>
        <v>3.3329658678285767</v>
      </c>
    </row>
    <row r="54" spans="1:81">
      <c r="A54" s="8" t="str">
        <f t="shared" si="60"/>
        <v>12: Finding Nemo (2003)</v>
      </c>
      <c r="B54" s="26" cm="1">
        <f t="array" ref="B54">VLOOKUP($A54,'movie-row'!$A$2:$Z$101,_xlfn.XMATCH(B$32,'movie-row'!$A$1:$Z$1),0)</f>
        <v>4</v>
      </c>
      <c r="C54" s="26" cm="1">
        <f t="array" ref="C54">VLOOKUP($A54,'movie-row'!$A$2:$Z$101,_xlfn.XMATCH(C$32,'movie-row'!$A$1:$Z$1),0)</f>
        <v>0</v>
      </c>
      <c r="D54" s="26" cm="1">
        <f t="array" ref="D54">VLOOKUP($A54,'movie-row'!$A$2:$Z$101,_xlfn.XMATCH(D$32,'movie-row'!$A$1:$Z$1),0)</f>
        <v>4</v>
      </c>
      <c r="E54" s="26" cm="1">
        <f t="array" ref="E54">VLOOKUP($A54,'movie-row'!$A$2:$Z$101,_xlfn.XMATCH(E$32,'movie-row'!$A$1:$Z$1),0)</f>
        <v>0</v>
      </c>
      <c r="F54" s="40" cm="1">
        <f t="array" ref="F54">VLOOKUP($A54,'movie-row'!$A$2:$Z$101,_xlfn.XMATCH(F$32,'movie-row'!$A$1:$Z$1),0)</f>
        <v>4.5</v>
      </c>
      <c r="G54" s="26" cm="1">
        <f t="array" ref="G54">VLOOKUP($A54,'movie-row'!$A$2:$Z$101,_xlfn.XMATCH(G$32,'movie-row'!$A$1:$Z$1),0)</f>
        <v>0</v>
      </c>
      <c r="H54" s="26" cm="1">
        <f t="array" ref="H54">VLOOKUP($A54,'movie-row'!$A$2:$Z$101,_xlfn.XMATCH(H$32,'movie-row'!$A$1:$Z$1),0)</f>
        <v>0</v>
      </c>
      <c r="I54" s="26" cm="1">
        <f t="array" ref="I54">VLOOKUP($A54,'movie-row'!$A$2:$Z$101,_xlfn.XMATCH(I$32,'movie-row'!$A$1:$Z$1),0)</f>
        <v>3.5</v>
      </c>
      <c r="J54" s="26" cm="1">
        <f t="array" ref="J54">VLOOKUP($A54,'movie-row'!$A$2:$Z$101,_xlfn.XMATCH(J$32,'movie-row'!$A$1:$Z$1),0)</f>
        <v>5</v>
      </c>
      <c r="K54" s="26" cm="1">
        <f t="array" ref="K54">VLOOKUP($A54,'movie-row'!$A$2:$Z$101,_xlfn.XMATCH(K$32,'movie-row'!$A$1:$Z$1),0)</f>
        <v>4</v>
      </c>
      <c r="L54" s="26" cm="1">
        <f t="array" ref="L54">VLOOKUP($A54,'movie-row'!$A$2:$Z$101,_xlfn.XMATCH(L$32,'movie-row'!$A$1:$Z$1),0)</f>
        <v>0</v>
      </c>
      <c r="M54" s="26" cm="1">
        <f t="array" ref="M54">VLOOKUP($A54,'movie-row'!$A$2:$Z$101,_xlfn.XMATCH(M$32,'movie-row'!$A$1:$Z$1),0)</f>
        <v>5</v>
      </c>
      <c r="N54" s="26" cm="1">
        <f t="array" ref="N54">VLOOKUP($A54,'movie-row'!$A$2:$Z$101,_xlfn.XMATCH(N$32,'movie-row'!$A$1:$Z$1),0)</f>
        <v>0</v>
      </c>
      <c r="O54" s="40" cm="1">
        <f t="array" ref="O54">VLOOKUP($A54,'movie-row'!$A$2:$Z$101,_xlfn.XMATCH(O$32,'movie-row'!$A$1:$Z$1),0)</f>
        <v>4</v>
      </c>
      <c r="P54" s="26" cm="1">
        <f t="array" ref="P54">VLOOKUP($A54,'movie-row'!$A$2:$Z$101,_xlfn.XMATCH(P$32,'movie-row'!$A$1:$Z$1),0)</f>
        <v>2</v>
      </c>
      <c r="Q54" s="26" cm="1">
        <f t="array" ref="Q54">VLOOKUP($A54,'movie-row'!$A$2:$Z$101,_xlfn.XMATCH(Q$32,'movie-row'!$A$1:$Z$1),0)</f>
        <v>0</v>
      </c>
      <c r="R54" s="26" cm="1">
        <f t="array" ref="R54">VLOOKUP($A54,'movie-row'!$A$2:$Z$101,_xlfn.XMATCH(R$32,'movie-row'!$A$1:$Z$1),0)</f>
        <v>4</v>
      </c>
      <c r="S54" s="26" cm="1">
        <f t="array" ref="S54">VLOOKUP($A54,'movie-row'!$A$2:$Z$101,_xlfn.XMATCH(S$32,'movie-row'!$A$1:$Z$1),0)</f>
        <v>4.5</v>
      </c>
      <c r="T54" s="26" cm="1">
        <f t="array" ref="T54">VLOOKUP($A54,'movie-row'!$A$2:$Z$101,_xlfn.XMATCH(T$32,'movie-row'!$A$1:$Z$1),0)</f>
        <v>0</v>
      </c>
      <c r="U54" s="26" cm="1">
        <f t="array" ref="U54">VLOOKUP($A54,'movie-row'!$A$2:$Z$101,_xlfn.XMATCH(U$32,'movie-row'!$A$1:$Z$1),0)</f>
        <v>5</v>
      </c>
      <c r="V54" s="26" cm="1">
        <f t="array" ref="V54">VLOOKUP($A54,'movie-row'!$A$2:$Z$101,_xlfn.XMATCH(V$32,'movie-row'!$A$1:$Z$1),0)</f>
        <v>4.5</v>
      </c>
      <c r="W54" s="26" cm="1">
        <f t="array" ref="W54">VLOOKUP($A54,'movie-row'!$A$2:$Z$101,_xlfn.XMATCH(W$32,'movie-row'!$A$1:$Z$1),0)</f>
        <v>0</v>
      </c>
      <c r="X54" s="26" cm="1">
        <f t="array" ref="X54">VLOOKUP($A54,'movie-row'!$A$2:$Z$101,_xlfn.XMATCH(X$32,'movie-row'!$A$1:$Z$1),0)</f>
        <v>0</v>
      </c>
      <c r="Y54" s="26" cm="1">
        <f t="array" ref="Y54">VLOOKUP($A54,'movie-row'!$A$2:$Z$101,_xlfn.XMATCH(Y$32,'movie-row'!$A$1:$Z$1),0)</f>
        <v>4</v>
      </c>
      <c r="Z54" s="26" cm="1">
        <f t="array" ref="Z54">VLOOKUP($A54,'movie-row'!$A$2:$Z$101,_xlfn.XMATCH(Z$32,'movie-row'!$A$1:$Z$1),0)</f>
        <v>0</v>
      </c>
      <c r="AB54" s="51">
        <f t="shared" si="54"/>
        <v>4.5785957912968076</v>
      </c>
      <c r="AC54" s="26">
        <f t="shared" si="22"/>
        <v>2.2657157440116427</v>
      </c>
      <c r="AD54" s="26">
        <f t="shared" si="23"/>
        <v>4.1375399208204851</v>
      </c>
      <c r="AE54" s="26">
        <f t="shared" si="24"/>
        <v>1.5877997834388602</v>
      </c>
      <c r="AF54" s="40">
        <f t="shared" si="25"/>
        <v>3.8965615532802262</v>
      </c>
      <c r="AG54" s="26">
        <f t="shared" si="26"/>
        <v>2.6405350857223899</v>
      </c>
      <c r="AH54" s="26">
        <f t="shared" si="27"/>
        <v>2.0448428818888655</v>
      </c>
      <c r="AI54" s="26">
        <f t="shared" si="28"/>
        <v>2.4600191260045658</v>
      </c>
      <c r="AJ54" s="26">
        <f t="shared" si="29"/>
        <v>4.7254737882290172</v>
      </c>
      <c r="AK54" s="26">
        <f t="shared" si="30"/>
        <v>4.1595763247779765</v>
      </c>
      <c r="AL54" s="26">
        <f t="shared" si="31"/>
        <v>3.66794330699924</v>
      </c>
      <c r="AM54" s="26">
        <f t="shared" si="32"/>
        <v>2.7456541530115066</v>
      </c>
      <c r="AN54" s="26">
        <f t="shared" si="33"/>
        <v>2.4800513746418384</v>
      </c>
      <c r="AO54" s="40">
        <f t="shared" si="34"/>
        <v>4.3728179287840261</v>
      </c>
      <c r="AP54" s="26">
        <f t="shared" si="35"/>
        <v>3.136317812698346</v>
      </c>
      <c r="AQ54" s="26">
        <f t="shared" si="36"/>
        <v>3.4909935424391501</v>
      </c>
      <c r="AR54" s="26">
        <f t="shared" si="37"/>
        <v>3.238592656859232</v>
      </c>
      <c r="AS54" s="26">
        <f t="shared" si="38"/>
        <v>3.6157819012952674</v>
      </c>
      <c r="AT54" s="26">
        <f t="shared" si="39"/>
        <v>2.1176024344657898</v>
      </c>
      <c r="AU54" s="26">
        <f t="shared" si="40"/>
        <v>3.3728623491472791</v>
      </c>
      <c r="AV54" s="26">
        <f t="shared" si="41"/>
        <v>3.8446335430877592</v>
      </c>
      <c r="AW54" s="26">
        <f t="shared" si="42"/>
        <v>3.2879549401958394</v>
      </c>
      <c r="AX54" s="26">
        <f t="shared" si="43"/>
        <v>3.13173181899788</v>
      </c>
      <c r="AY54" s="26">
        <f t="shared" si="44"/>
        <v>4.2646294233900486</v>
      </c>
      <c r="AZ54" s="26">
        <f t="shared" si="45"/>
        <v>3.4417232913652902</v>
      </c>
      <c r="BB54" s="48" t="s">
        <v>8</v>
      </c>
      <c r="BC54" s="26">
        <f t="shared" ca="1" si="57"/>
        <v>3.7576476224345758</v>
      </c>
      <c r="BD54" s="26">
        <f t="shared" ca="1" si="55"/>
        <v>1.4554618601163893</v>
      </c>
      <c r="BE54" s="26">
        <f t="shared" ca="1" si="55"/>
        <v>3.8848037091577603</v>
      </c>
      <c r="BF54" s="26">
        <f t="shared" ca="1" si="55"/>
        <v>1.0151984583840088</v>
      </c>
      <c r="BG54" s="40">
        <f t="shared" ca="1" si="55"/>
        <v>3.6436477208940308</v>
      </c>
      <c r="BH54" s="26">
        <f t="shared" ca="1" si="55"/>
        <v>2.6735250072894861</v>
      </c>
      <c r="BI54" s="26">
        <f t="shared" ca="1" si="55"/>
        <v>3.320114641846776</v>
      </c>
      <c r="BJ54" s="26">
        <f t="shared" ca="1" si="55"/>
        <v>2.3600766151472459</v>
      </c>
      <c r="BK54" s="26">
        <f t="shared" ca="1" si="55"/>
        <v>1.7328171037672631</v>
      </c>
      <c r="BL54" s="26">
        <f t="shared" ca="1" si="55"/>
        <v>3.285499239482212</v>
      </c>
      <c r="BM54" s="26">
        <f t="shared" ca="1" si="55"/>
        <v>2.4873097487419211</v>
      </c>
      <c r="BN54" s="26">
        <f t="shared" ca="1" si="55"/>
        <v>3.2560778696423927</v>
      </c>
      <c r="BO54" s="26">
        <f t="shared" ca="1" si="55"/>
        <v>1.6618400586048834</v>
      </c>
      <c r="BP54" s="40">
        <f t="shared" ca="1" si="55"/>
        <v>2.4064394091627066</v>
      </c>
      <c r="BQ54" s="26">
        <f t="shared" ca="1" si="55"/>
        <v>2.4594125700721525</v>
      </c>
      <c r="BR54" s="26">
        <f t="shared" ca="1" si="55"/>
        <v>3.5001206657283022</v>
      </c>
      <c r="BS54" s="26">
        <f t="shared" ca="1" si="55"/>
        <v>2.7468174229246358</v>
      </c>
      <c r="BT54" s="26">
        <f t="shared" ca="1" si="58"/>
        <v>0</v>
      </c>
      <c r="BU54" s="26">
        <f t="shared" ca="1" si="56"/>
        <v>1.5754996641295913</v>
      </c>
      <c r="BV54" s="26">
        <f t="shared" ca="1" si="56"/>
        <v>2.5573463664299054</v>
      </c>
      <c r="BW54" s="26">
        <f t="shared" ca="1" si="56"/>
        <v>3.0941059870285623</v>
      </c>
      <c r="BX54" s="26">
        <f t="shared" ca="1" si="56"/>
        <v>2.1894179390277073</v>
      </c>
      <c r="BY54" s="26">
        <f t="shared" ca="1" si="56"/>
        <v>3.4313778172153211</v>
      </c>
      <c r="BZ54" s="26">
        <f t="shared" ca="1" si="56"/>
        <v>2.125864483663908</v>
      </c>
      <c r="CA54" s="26">
        <f t="shared" ca="1" si="56"/>
        <v>1.683280805144032</v>
      </c>
      <c r="CB54" s="26"/>
      <c r="CC54" s="26">
        <f t="shared" ca="1" si="59"/>
        <v>3.8848037091577603</v>
      </c>
    </row>
    <row r="55" spans="1:81">
      <c r="A55" s="8" t="str">
        <f t="shared" si="60"/>
        <v>12: Finding Nemo (2003)</v>
      </c>
      <c r="B55" s="26" cm="1">
        <f t="array" ref="B55">VLOOKUP($A55,'movie-row'!$A$2:$Z$101,_xlfn.XMATCH(B$33,'movie-row'!$A$1:$Z$1),0)</f>
        <v>4.5</v>
      </c>
      <c r="C55" s="26" cm="1">
        <f t="array" ref="C55">VLOOKUP($A55,'movie-row'!$A$2:$Z$101,_xlfn.XMATCH(C$33,'movie-row'!$A$1:$Z$1),0)</f>
        <v>0</v>
      </c>
      <c r="D55" s="26" cm="1">
        <f t="array" ref="D55">VLOOKUP($A55,'movie-row'!$A$2:$Z$101,_xlfn.XMATCH(D$33,'movie-row'!$A$1:$Z$1),0)</f>
        <v>4</v>
      </c>
      <c r="E55" s="26" cm="1">
        <f t="array" ref="E55">VLOOKUP($A55,'movie-row'!$A$2:$Z$101,_xlfn.XMATCH(E$33,'movie-row'!$A$1:$Z$1),0)</f>
        <v>4</v>
      </c>
      <c r="F55" s="40" cm="1">
        <f t="array" ref="F55">VLOOKUP($A55,'movie-row'!$A$2:$Z$101,_xlfn.XMATCH(F$33,'movie-row'!$A$1:$Z$1),0)</f>
        <v>3.5</v>
      </c>
      <c r="G55" s="26" cm="1">
        <f t="array" ref="G55">VLOOKUP($A55,'movie-row'!$A$2:$Z$101,_xlfn.XMATCH(G$33,'movie-row'!$A$1:$Z$1),0)</f>
        <v>4</v>
      </c>
      <c r="H55" s="26" cm="1">
        <f t="array" ref="H55">VLOOKUP($A55,'movie-row'!$A$2:$Z$101,_xlfn.XMATCH(H$33,'movie-row'!$A$1:$Z$1),0)</f>
        <v>0</v>
      </c>
      <c r="I55" s="26" cm="1">
        <f t="array" ref="I55">VLOOKUP($A55,'movie-row'!$A$2:$Z$101,_xlfn.XMATCH(I$33,'movie-row'!$A$1:$Z$1),0)</f>
        <v>0</v>
      </c>
      <c r="J55" s="26" cm="1">
        <f t="array" ref="J55">VLOOKUP($A55,'movie-row'!$A$2:$Z$101,_xlfn.XMATCH(J$33,'movie-row'!$A$1:$Z$1),0)</f>
        <v>5</v>
      </c>
      <c r="K55" s="26" cm="1">
        <f t="array" ref="K55">VLOOKUP($A55,'movie-row'!$A$2:$Z$101,_xlfn.XMATCH(K$33,'movie-row'!$A$1:$Z$1),0)</f>
        <v>4</v>
      </c>
      <c r="L55" s="26" cm="1">
        <f t="array" ref="L55">VLOOKUP($A55,'movie-row'!$A$2:$Z$101,_xlfn.XMATCH(L$33,'movie-row'!$A$1:$Z$1),0)</f>
        <v>4</v>
      </c>
      <c r="M55" s="26" cm="1">
        <f t="array" ref="M55">VLOOKUP($A55,'movie-row'!$A$2:$Z$101,_xlfn.XMATCH(M$33,'movie-row'!$A$1:$Z$1),0)</f>
        <v>0</v>
      </c>
      <c r="N55" s="26" cm="1">
        <f t="array" ref="N55">VLOOKUP($A55,'movie-row'!$A$2:$Z$101,_xlfn.XMATCH(N$33,'movie-row'!$A$1:$Z$1),0)</f>
        <v>0</v>
      </c>
      <c r="O55" s="40" cm="1">
        <f t="array" ref="O55">VLOOKUP($A55,'movie-row'!$A$2:$Z$101,_xlfn.XMATCH(O$33,'movie-row'!$A$1:$Z$1),0)</f>
        <v>4</v>
      </c>
      <c r="P55" s="26" cm="1">
        <f t="array" ref="P55">VLOOKUP($A55,'movie-row'!$A$2:$Z$101,_xlfn.XMATCH(P$33,'movie-row'!$A$1:$Z$1),0)</f>
        <v>0</v>
      </c>
      <c r="Q55" s="26" cm="1">
        <f t="array" ref="Q55">VLOOKUP($A55,'movie-row'!$A$2:$Z$101,_xlfn.XMATCH(Q$33,'movie-row'!$A$1:$Z$1),0)</f>
        <v>5</v>
      </c>
      <c r="R55" s="26" cm="1">
        <f t="array" ref="R55">VLOOKUP($A55,'movie-row'!$A$2:$Z$101,_xlfn.XMATCH(R$33,'movie-row'!$A$1:$Z$1),0)</f>
        <v>3.5</v>
      </c>
      <c r="S55" s="26" cm="1">
        <f t="array" ref="S55">VLOOKUP($A55,'movie-row'!$A$2:$Z$101,_xlfn.XMATCH(S$33,'movie-row'!$A$1:$Z$1),0)</f>
        <v>0</v>
      </c>
      <c r="T55" s="26" cm="1">
        <f t="array" ref="T55">VLOOKUP($A55,'movie-row'!$A$2:$Z$101,_xlfn.XMATCH(T$33,'movie-row'!$A$1:$Z$1),0)</f>
        <v>2</v>
      </c>
      <c r="U55" s="26" cm="1">
        <f t="array" ref="U55">VLOOKUP($A55,'movie-row'!$A$2:$Z$101,_xlfn.XMATCH(U$33,'movie-row'!$A$1:$Z$1),0)</f>
        <v>0</v>
      </c>
      <c r="V55" s="26" cm="1">
        <f t="array" ref="V55">VLOOKUP($A55,'movie-row'!$A$2:$Z$101,_xlfn.XMATCH(V$33,'movie-row'!$A$1:$Z$1),0)</f>
        <v>0</v>
      </c>
      <c r="W55" s="26" cm="1">
        <f t="array" ref="W55">VLOOKUP($A55,'movie-row'!$A$2:$Z$101,_xlfn.XMATCH(W$33,'movie-row'!$A$1:$Z$1),0)</f>
        <v>5</v>
      </c>
      <c r="X55" s="26" cm="1">
        <f t="array" ref="X55">VLOOKUP($A55,'movie-row'!$A$2:$Z$101,_xlfn.XMATCH(X$33,'movie-row'!$A$1:$Z$1),0)</f>
        <v>3.5</v>
      </c>
      <c r="Y55" s="26" cm="1">
        <f t="array" ref="Y55">VLOOKUP($A55,'movie-row'!$A$2:$Z$101,_xlfn.XMATCH(Y$33,'movie-row'!$A$1:$Z$1),0)</f>
        <v>4</v>
      </c>
      <c r="Z55" s="26" cm="1">
        <f t="array" ref="Z55">VLOOKUP($A55,'movie-row'!$A$2:$Z$101,_xlfn.XMATCH(Z$33,'movie-row'!$A$1:$Z$1),0)</f>
        <v>4</v>
      </c>
      <c r="AB55" s="51">
        <f t="shared" si="54"/>
        <v>4.6941758042142148</v>
      </c>
      <c r="AC55" s="26">
        <f t="shared" si="22"/>
        <v>2.9649141105006862</v>
      </c>
      <c r="AD55" s="26">
        <f t="shared" si="23"/>
        <v>4.1787014945475649</v>
      </c>
      <c r="AE55" s="26">
        <f t="shared" si="24"/>
        <v>2.7287759602147128</v>
      </c>
      <c r="AF55" s="40">
        <f t="shared" si="25"/>
        <v>3.0697876537705668</v>
      </c>
      <c r="AG55" s="26">
        <f t="shared" si="26"/>
        <v>3.6456610217115237</v>
      </c>
      <c r="AH55" s="26">
        <f t="shared" si="27"/>
        <v>3.0809925009410533</v>
      </c>
      <c r="AI55" s="26">
        <f t="shared" si="28"/>
        <v>2.2108706141176495</v>
      </c>
      <c r="AJ55" s="26">
        <f t="shared" si="29"/>
        <v>4.5937453461721942</v>
      </c>
      <c r="AK55" s="26">
        <f t="shared" si="30"/>
        <v>4.2731737870560025</v>
      </c>
      <c r="AL55" s="26">
        <f t="shared" si="31"/>
        <v>4.6866103084252124</v>
      </c>
      <c r="AM55" s="26">
        <f t="shared" si="32"/>
        <v>2.0615186711797628</v>
      </c>
      <c r="AN55" s="26">
        <f t="shared" si="33"/>
        <v>2.9337454833294139</v>
      </c>
      <c r="AO55" s="40">
        <f t="shared" si="34"/>
        <v>4.4766463354792894</v>
      </c>
      <c r="AP55" s="26">
        <f t="shared" si="35"/>
        <v>3.4907655938752371</v>
      </c>
      <c r="AQ55" s="26">
        <f t="shared" si="36"/>
        <v>4.3355338326173882</v>
      </c>
      <c r="AR55" s="26">
        <f t="shared" si="37"/>
        <v>3.3087381361403709</v>
      </c>
      <c r="AS55" s="26">
        <f t="shared" si="38"/>
        <v>3.6455122079453455</v>
      </c>
      <c r="AT55" s="26">
        <f t="shared" si="39"/>
        <v>2.8011728480203217</v>
      </c>
      <c r="AU55" s="26">
        <f t="shared" si="40"/>
        <v>3.2249009961663897</v>
      </c>
      <c r="AV55" s="26">
        <f t="shared" si="41"/>
        <v>2.6653974858780676</v>
      </c>
      <c r="AW55" s="26">
        <f t="shared" si="42"/>
        <v>4.3945549996133693</v>
      </c>
      <c r="AX55" s="26">
        <f t="shared" si="43"/>
        <v>4.3377423349306952</v>
      </c>
      <c r="AY55" s="26">
        <f t="shared" si="44"/>
        <v>4.3701530070259142</v>
      </c>
      <c r="AZ55" s="26">
        <f t="shared" si="45"/>
        <v>4.560238487034507</v>
      </c>
      <c r="BB55" s="48" t="s">
        <v>9</v>
      </c>
      <c r="BC55" s="26">
        <f t="shared" ca="1" si="57"/>
        <v>0.87932827171871542</v>
      </c>
      <c r="BD55" s="26">
        <f t="shared" ca="1" si="55"/>
        <v>2.6692979157591616</v>
      </c>
      <c r="BE55" s="26">
        <f t="shared" ca="1" si="55"/>
        <v>2.3993207277987265</v>
      </c>
      <c r="BF55" s="26">
        <f t="shared" ca="1" si="55"/>
        <v>0.51986057141102948</v>
      </c>
      <c r="BG55" s="40">
        <f t="shared" ca="1" si="55"/>
        <v>3.4051734549853614</v>
      </c>
      <c r="BH55" s="26">
        <f t="shared" ca="1" si="55"/>
        <v>0.68082097167554034</v>
      </c>
      <c r="BI55" s="26">
        <f t="shared" ca="1" si="55"/>
        <v>3.0700505985803712</v>
      </c>
      <c r="BJ55" s="26">
        <f t="shared" ca="1" si="55"/>
        <v>1.3365952790361622</v>
      </c>
      <c r="BK55" s="26">
        <f t="shared" ca="1" si="55"/>
        <v>1.7924456558967752</v>
      </c>
      <c r="BL55" s="26">
        <f t="shared" ca="1" si="55"/>
        <v>2.33130054585247</v>
      </c>
      <c r="BM55" s="26">
        <f t="shared" ca="1" si="55"/>
        <v>1.3791367357539521</v>
      </c>
      <c r="BN55" s="26">
        <f t="shared" ca="1" si="55"/>
        <v>2.401746450431935</v>
      </c>
      <c r="BO55" s="26">
        <f t="shared" ca="1" si="55"/>
        <v>1.5514385991949733</v>
      </c>
      <c r="BP55" s="40">
        <f t="shared" ca="1" si="55"/>
        <v>2.4600923359217579</v>
      </c>
      <c r="BQ55" s="26">
        <f t="shared" ca="1" si="55"/>
        <v>2.1394610059399906</v>
      </c>
      <c r="BR55" s="26">
        <f t="shared" ca="1" si="55"/>
        <v>2.6672865049941508</v>
      </c>
      <c r="BS55" s="26">
        <f t="shared" ca="1" si="55"/>
        <v>0.51199958099593013</v>
      </c>
      <c r="BT55" s="26">
        <f t="shared" ca="1" si="58"/>
        <v>2.0450341970919728</v>
      </c>
      <c r="BU55" s="26">
        <f t="shared" ca="1" si="56"/>
        <v>1.4876227393872703</v>
      </c>
      <c r="BV55" s="26">
        <f t="shared" ca="1" si="56"/>
        <v>4.4237455415596942</v>
      </c>
      <c r="BW55" s="26">
        <f t="shared" ca="1" si="56"/>
        <v>0.64721040885528947</v>
      </c>
      <c r="BX55" s="26">
        <f t="shared" ca="1" si="56"/>
        <v>4.5912044673516856</v>
      </c>
      <c r="BY55" s="26">
        <f t="shared" ca="1" si="56"/>
        <v>1.7042188690697164</v>
      </c>
      <c r="BZ55" s="26">
        <f t="shared" ca="1" si="56"/>
        <v>2.2992951157285826</v>
      </c>
      <c r="CA55" s="26">
        <f t="shared" ca="1" si="56"/>
        <v>1.9682252452730462</v>
      </c>
      <c r="CB55" s="26"/>
      <c r="CC55" s="26">
        <f t="shared" ca="1" si="59"/>
        <v>4.5912044673516856</v>
      </c>
    </row>
    <row r="56" spans="1:81">
      <c r="A56" s="27" t="s">
        <v>2</v>
      </c>
      <c r="B56" s="26" cm="1">
        <f t="array" ref="B56">VLOOKUP($A56,'movie-row'!$A$2:$Z$101,_xlfn.XMATCH(B$29,'movie-row'!$A$1:$Z$1),0)</f>
        <v>4.5</v>
      </c>
      <c r="C56" s="26" cm="1">
        <f t="array" ref="C56">VLOOKUP($A56,'movie-row'!$A$2:$Z$101,_xlfn.XMATCH(C$29,'movie-row'!$A$1:$Z$1),0)</f>
        <v>5</v>
      </c>
      <c r="D56" s="26" cm="1">
        <f t="array" ref="D56">VLOOKUP($A56,'movie-row'!$A$2:$Z$101,_xlfn.XMATCH(D$29,'movie-row'!$A$1:$Z$1),0)</f>
        <v>3.5</v>
      </c>
      <c r="E56" s="26" cm="1">
        <f t="array" ref="E56">VLOOKUP($A56,'movie-row'!$A$2:$Z$101,_xlfn.XMATCH(E$29,'movie-row'!$A$1:$Z$1),0)</f>
        <v>0</v>
      </c>
      <c r="F56" s="40" cm="1">
        <f t="array" ref="F56">VLOOKUP($A56,'movie-row'!$A$2:$Z$101,_xlfn.XMATCH(F$29,'movie-row'!$A$1:$Z$1),0)</f>
        <v>3.5</v>
      </c>
      <c r="G56" s="26" cm="1">
        <f t="array" ref="G56">VLOOKUP($A56,'movie-row'!$A$2:$Z$101,_xlfn.XMATCH(G$29,'movie-row'!$A$1:$Z$1),0)</f>
        <v>5</v>
      </c>
      <c r="H56" s="26" cm="1">
        <f t="array" ref="H56">VLOOKUP($A56,'movie-row'!$A$2:$Z$101,_xlfn.XMATCH(H$29,'movie-row'!$A$1:$Z$1),0)</f>
        <v>5</v>
      </c>
      <c r="I56" s="26" cm="1">
        <f t="array" ref="I56">VLOOKUP($A56,'movie-row'!$A$2:$Z$101,_xlfn.XMATCH(I$29,'movie-row'!$A$1:$Z$1),0)</f>
        <v>0</v>
      </c>
      <c r="J56" s="26" cm="1">
        <f t="array" ref="J56">VLOOKUP($A56,'movie-row'!$A$2:$Z$101,_xlfn.XMATCH(J$29,'movie-row'!$A$1:$Z$1),0)</f>
        <v>4</v>
      </c>
      <c r="K56" s="26" cm="1">
        <f t="array" ref="K56">VLOOKUP($A56,'movie-row'!$A$2:$Z$101,_xlfn.XMATCH(K$29,'movie-row'!$A$1:$Z$1),0)</f>
        <v>3.5</v>
      </c>
      <c r="L56" s="26" cm="1">
        <f t="array" ref="L56">VLOOKUP($A56,'movie-row'!$A$2:$Z$101,_xlfn.XMATCH(L$29,'movie-row'!$A$1:$Z$1),0)</f>
        <v>5</v>
      </c>
      <c r="M56" s="26" cm="1">
        <f t="array" ref="M56">VLOOKUP($A56,'movie-row'!$A$2:$Z$101,_xlfn.XMATCH(M$29,'movie-row'!$A$1:$Z$1),0)</f>
        <v>3.5</v>
      </c>
      <c r="N56" s="26" cm="1">
        <f t="array" ref="N56">VLOOKUP($A56,'movie-row'!$A$2:$Z$101,_xlfn.XMATCH(N$29,'movie-row'!$A$1:$Z$1),0)</f>
        <v>4.5</v>
      </c>
      <c r="O56" s="40" cm="1">
        <f t="array" ref="O56">VLOOKUP($A56,'movie-row'!$A$2:$Z$101,_xlfn.XMATCH(O$29,'movie-row'!$A$1:$Z$1),0)</f>
        <v>4.5</v>
      </c>
      <c r="P56" s="26" cm="1">
        <f t="array" ref="P56">VLOOKUP($A56,'movie-row'!$A$2:$Z$101,_xlfn.XMATCH(P$29,'movie-row'!$A$1:$Z$1),0)</f>
        <v>5</v>
      </c>
      <c r="Q56" s="26" cm="1">
        <f t="array" ref="Q56">VLOOKUP($A56,'movie-row'!$A$2:$Z$101,_xlfn.XMATCH(Q$29,'movie-row'!$A$1:$Z$1),0)</f>
        <v>3.5</v>
      </c>
      <c r="R56" s="26" cm="1">
        <f t="array" ref="R56">VLOOKUP($A56,'movie-row'!$A$2:$Z$101,_xlfn.XMATCH(R$29,'movie-row'!$A$1:$Z$1),0)</f>
        <v>0</v>
      </c>
      <c r="S56" s="26" cm="1">
        <f t="array" ref="S56">VLOOKUP($A56,'movie-row'!$A$2:$Z$101,_xlfn.XMATCH(S$29,'movie-row'!$A$1:$Z$1),0)</f>
        <v>4.5</v>
      </c>
      <c r="T56" s="26" cm="1">
        <f t="array" ref="T56">VLOOKUP($A56,'movie-row'!$A$2:$Z$101,_xlfn.XMATCH(T$29,'movie-row'!$A$1:$Z$1),0)</f>
        <v>0</v>
      </c>
      <c r="U56" s="26" cm="1">
        <f t="array" ref="U56">VLOOKUP($A56,'movie-row'!$A$2:$Z$101,_xlfn.XMATCH(U$29,'movie-row'!$A$1:$Z$1),0)</f>
        <v>3.5</v>
      </c>
      <c r="V56" s="26" cm="1">
        <f t="array" ref="V56">VLOOKUP($A56,'movie-row'!$A$2:$Z$101,_xlfn.XMATCH(V$29,'movie-row'!$A$1:$Z$1),0)</f>
        <v>5</v>
      </c>
      <c r="W56" s="26" cm="1">
        <f t="array" ref="W56">VLOOKUP($A56,'movie-row'!$A$2:$Z$101,_xlfn.XMATCH(W$29,'movie-row'!$A$1:$Z$1),0)</f>
        <v>4</v>
      </c>
      <c r="X56" s="26" cm="1">
        <f t="array" ref="X56">VLOOKUP($A56,'movie-row'!$A$2:$Z$101,_xlfn.XMATCH(X$29,'movie-row'!$A$1:$Z$1),0)</f>
        <v>5</v>
      </c>
      <c r="Y56" s="26" cm="1">
        <f t="array" ref="Y56">VLOOKUP($A56,'movie-row'!$A$2:$Z$101,_xlfn.XMATCH(Y$29,'movie-row'!$A$1:$Z$1),0)</f>
        <v>4.5</v>
      </c>
      <c r="Z56" s="26" cm="1">
        <f t="array" ref="Z56">VLOOKUP($A56,'movie-row'!$A$2:$Z$101,_xlfn.XMATCH(Z$29,'movie-row'!$A$1:$Z$1),0)</f>
        <v>4.5</v>
      </c>
      <c r="AB56" s="51">
        <f t="shared" si="54"/>
        <v>4.7942397501484129</v>
      </c>
      <c r="AC56" s="26">
        <f t="shared" si="22"/>
        <v>4.0620727194045889</v>
      </c>
      <c r="AD56" s="26">
        <f t="shared" si="23"/>
        <v>4.2365893704163966</v>
      </c>
      <c r="AE56" s="26">
        <f t="shared" si="24"/>
        <v>2.3622725797958939</v>
      </c>
      <c r="AF56" s="40">
        <f t="shared" si="25"/>
        <v>3.0546265128247052</v>
      </c>
      <c r="AG56" s="26">
        <f t="shared" si="26"/>
        <v>3.7555902485759605</v>
      </c>
      <c r="AH56" s="26">
        <f t="shared" si="27"/>
        <v>4.3022420563299653</v>
      </c>
      <c r="AI56" s="26">
        <f t="shared" si="28"/>
        <v>3.295982919620112</v>
      </c>
      <c r="AJ56" s="26">
        <f t="shared" si="29"/>
        <v>4.5870878071895804</v>
      </c>
      <c r="AK56" s="26">
        <f t="shared" si="30"/>
        <v>4.3568889016188832</v>
      </c>
      <c r="AL56" s="26">
        <f t="shared" si="31"/>
        <v>4.8152785578242474</v>
      </c>
      <c r="AM56" s="26">
        <f t="shared" si="32"/>
        <v>3.0401127176552265</v>
      </c>
      <c r="AN56" s="26">
        <f t="shared" si="33"/>
        <v>3.6134512709976803</v>
      </c>
      <c r="AO56" s="40">
        <f t="shared" si="34"/>
        <v>4.6014695155022949</v>
      </c>
      <c r="AP56" s="26">
        <f t="shared" si="35"/>
        <v>4.5597515479497668</v>
      </c>
      <c r="AQ56" s="26">
        <f t="shared" si="36"/>
        <v>4.1986910688243047</v>
      </c>
      <c r="AR56" s="26">
        <f t="shared" si="37"/>
        <v>3.3176686189454934</v>
      </c>
      <c r="AS56" s="26">
        <f t="shared" si="38"/>
        <v>3.9112033968516169</v>
      </c>
      <c r="AT56" s="26">
        <f t="shared" si="39"/>
        <v>3.3670278627591812</v>
      </c>
      <c r="AU56" s="26">
        <f t="shared" si="40"/>
        <v>4.1107792526117555</v>
      </c>
      <c r="AV56" s="26">
        <f t="shared" si="41"/>
        <v>3.9351108914216981</v>
      </c>
      <c r="AW56" s="26">
        <f t="shared" si="42"/>
        <v>4.2878528642026197</v>
      </c>
      <c r="AX56" s="26">
        <f t="shared" si="43"/>
        <v>4.4259317197147636</v>
      </c>
      <c r="AY56" s="26">
        <f t="shared" si="44"/>
        <v>4.4176303052181467</v>
      </c>
      <c r="AZ56" s="26">
        <f t="shared" si="45"/>
        <v>4.7055332470475983</v>
      </c>
      <c r="BB56" s="48" t="s">
        <v>10</v>
      </c>
      <c r="BC56" s="26">
        <f t="shared" ca="1" si="57"/>
        <v>3.3668086415654286</v>
      </c>
      <c r="BD56" s="26">
        <f t="shared" ca="1" si="55"/>
        <v>3.1884758529459085</v>
      </c>
      <c r="BE56" s="26">
        <f t="shared" ca="1" si="55"/>
        <v>3.4576454324819803</v>
      </c>
      <c r="BF56" s="26">
        <f t="shared" ca="1" si="55"/>
        <v>2.2972900083695151</v>
      </c>
      <c r="BG56" s="40">
        <f t="shared" ca="1" si="55"/>
        <v>2.8580536112213166</v>
      </c>
      <c r="BH56" s="26">
        <f t="shared" ca="1" si="55"/>
        <v>1.2103697183514117</v>
      </c>
      <c r="BI56" s="26">
        <f t="shared" ca="1" si="55"/>
        <v>4.1757891215957841</v>
      </c>
      <c r="BJ56" s="26">
        <f t="shared" ca="1" si="55"/>
        <v>3.2835091265660923</v>
      </c>
      <c r="BK56" s="26">
        <f t="shared" ca="1" si="55"/>
        <v>2.1654392500163393</v>
      </c>
      <c r="BL56" s="26">
        <f t="shared" ca="1" si="55"/>
        <v>2.6869312958308971</v>
      </c>
      <c r="BM56" s="26">
        <f t="shared" ca="1" si="55"/>
        <v>3.5224681131119042</v>
      </c>
      <c r="BN56" s="26">
        <f t="shared" ca="1" si="55"/>
        <v>2.7550766275014351</v>
      </c>
      <c r="BO56" s="26">
        <f t="shared" ca="1" si="55"/>
        <v>2.2522164448330888</v>
      </c>
      <c r="BP56" s="40">
        <f t="shared" ca="1" si="55"/>
        <v>3.9333527825777383</v>
      </c>
      <c r="BQ56" s="26">
        <f t="shared" ca="1" si="55"/>
        <v>1.7960922762499369</v>
      </c>
      <c r="BR56" s="26">
        <f t="shared" ca="1" si="55"/>
        <v>2.7184124798921809</v>
      </c>
      <c r="BS56" s="26">
        <f t="shared" ca="1" si="55"/>
        <v>2.345481732166605</v>
      </c>
      <c r="BT56" s="26">
        <f t="shared" ca="1" si="58"/>
        <v>2.5970627189877522</v>
      </c>
      <c r="BU56" s="26">
        <f t="shared" ca="1" si="56"/>
        <v>1.7076933565606656</v>
      </c>
      <c r="BV56" s="26">
        <f t="shared" ca="1" si="56"/>
        <v>3.6711494354261522</v>
      </c>
      <c r="BW56" s="26">
        <f t="shared" ca="1" si="56"/>
        <v>2.3937252327919825</v>
      </c>
      <c r="BX56" s="26">
        <f t="shared" ca="1" si="56"/>
        <v>3.5490062661758657</v>
      </c>
      <c r="BY56" s="26">
        <f t="shared" ca="1" si="56"/>
        <v>3.0270607863906784</v>
      </c>
      <c r="BZ56" s="26">
        <f t="shared" ca="1" si="56"/>
        <v>2.6166470322066386</v>
      </c>
      <c r="CA56" s="26">
        <f t="shared" ca="1" si="56"/>
        <v>3.9115808859113477</v>
      </c>
      <c r="CB56" s="26"/>
      <c r="CC56" s="26">
        <f t="shared" ca="1" si="59"/>
        <v>4.1757891215957841</v>
      </c>
    </row>
    <row r="57" spans="1:81">
      <c r="A57" s="8" t="str">
        <f t="shared" ref="A57:A60" si="61">A56</f>
        <v>13: Forrest Gump (1994)</v>
      </c>
      <c r="B57" s="26" cm="1">
        <f t="array" ref="B57">VLOOKUP($A57,'movie-row'!$A$2:$Z$101,_xlfn.XMATCH(B$30,'movie-row'!$A$1:$Z$1),0)</f>
        <v>5</v>
      </c>
      <c r="C57" s="26" cm="1">
        <f t="array" ref="C57">VLOOKUP($A57,'movie-row'!$A$2:$Z$101,_xlfn.XMATCH(C$30,'movie-row'!$A$1:$Z$1),0)</f>
        <v>4</v>
      </c>
      <c r="D57" s="26" cm="1">
        <f t="array" ref="D57">VLOOKUP($A57,'movie-row'!$A$2:$Z$101,_xlfn.XMATCH(D$30,'movie-row'!$A$1:$Z$1),0)</f>
        <v>5</v>
      </c>
      <c r="E57" s="26" cm="1">
        <f t="array" ref="E57">VLOOKUP($A57,'movie-row'!$A$2:$Z$101,_xlfn.XMATCH(E$30,'movie-row'!$A$1:$Z$1),0)</f>
        <v>4.5</v>
      </c>
      <c r="F57" s="40" cm="1">
        <f t="array" ref="F57">VLOOKUP($A57,'movie-row'!$A$2:$Z$101,_xlfn.XMATCH(F$30,'movie-row'!$A$1:$Z$1),0)</f>
        <v>3.5</v>
      </c>
      <c r="G57" s="26" cm="1">
        <f t="array" ref="G57">VLOOKUP($A57,'movie-row'!$A$2:$Z$101,_xlfn.XMATCH(G$30,'movie-row'!$A$1:$Z$1),0)</f>
        <v>0</v>
      </c>
      <c r="H57" s="26" cm="1">
        <f t="array" ref="H57">VLOOKUP($A57,'movie-row'!$A$2:$Z$101,_xlfn.XMATCH(H$30,'movie-row'!$A$1:$Z$1),0)</f>
        <v>4.5</v>
      </c>
      <c r="I57" s="26" cm="1">
        <f t="array" ref="I57">VLOOKUP($A57,'movie-row'!$A$2:$Z$101,_xlfn.XMATCH(I$30,'movie-row'!$A$1:$Z$1),0)</f>
        <v>5</v>
      </c>
      <c r="J57" s="26" cm="1">
        <f t="array" ref="J57">VLOOKUP($A57,'movie-row'!$A$2:$Z$101,_xlfn.XMATCH(J$30,'movie-row'!$A$1:$Z$1),0)</f>
        <v>5</v>
      </c>
      <c r="K57" s="26" cm="1">
        <f t="array" ref="K57">VLOOKUP($A57,'movie-row'!$A$2:$Z$101,_xlfn.XMATCH(K$30,'movie-row'!$A$1:$Z$1),0)</f>
        <v>4.5</v>
      </c>
      <c r="L57" s="26" cm="1">
        <f t="array" ref="L57">VLOOKUP($A57,'movie-row'!$A$2:$Z$101,_xlfn.XMATCH(L$30,'movie-row'!$A$1:$Z$1),0)</f>
        <v>5</v>
      </c>
      <c r="M57" s="26" cm="1">
        <f t="array" ref="M57">VLOOKUP($A57,'movie-row'!$A$2:$Z$101,_xlfn.XMATCH(M$30,'movie-row'!$A$1:$Z$1),0)</f>
        <v>3.5</v>
      </c>
      <c r="N57" s="26" cm="1">
        <f t="array" ref="N57">VLOOKUP($A57,'movie-row'!$A$2:$Z$101,_xlfn.XMATCH(N$30,'movie-row'!$A$1:$Z$1),0)</f>
        <v>4.5</v>
      </c>
      <c r="O57" s="40" cm="1">
        <f t="array" ref="O57">VLOOKUP($A57,'movie-row'!$A$2:$Z$101,_xlfn.XMATCH(O$30,'movie-row'!$A$1:$Z$1),0)</f>
        <v>5</v>
      </c>
      <c r="P57" s="26" cm="1">
        <f t="array" ref="P57">VLOOKUP($A57,'movie-row'!$A$2:$Z$101,_xlfn.XMATCH(P$30,'movie-row'!$A$1:$Z$1),0)</f>
        <v>4.5</v>
      </c>
      <c r="Q57" s="26" cm="1">
        <f t="array" ref="Q57">VLOOKUP($A57,'movie-row'!$A$2:$Z$101,_xlfn.XMATCH(Q$30,'movie-row'!$A$1:$Z$1),0)</f>
        <v>5</v>
      </c>
      <c r="R57" s="26" cm="1">
        <f t="array" ref="R57">VLOOKUP($A57,'movie-row'!$A$2:$Z$101,_xlfn.XMATCH(R$30,'movie-row'!$A$1:$Z$1),0)</f>
        <v>4.5</v>
      </c>
      <c r="S57" s="26" cm="1">
        <f t="array" ref="S57">VLOOKUP($A57,'movie-row'!$A$2:$Z$101,_xlfn.XMATCH(S$30,'movie-row'!$A$1:$Z$1),0)</f>
        <v>4.5</v>
      </c>
      <c r="T57" s="26" cm="1">
        <f t="array" ref="T57">VLOOKUP($A57,'movie-row'!$A$2:$Z$101,_xlfn.XMATCH(T$30,'movie-row'!$A$1:$Z$1),0)</f>
        <v>5</v>
      </c>
      <c r="U57" s="26" cm="1">
        <f t="array" ref="U57">VLOOKUP($A57,'movie-row'!$A$2:$Z$101,_xlfn.XMATCH(U$30,'movie-row'!$A$1:$Z$1),0)</f>
        <v>4.5</v>
      </c>
      <c r="V57" s="26" cm="1">
        <f t="array" ref="V57">VLOOKUP($A57,'movie-row'!$A$2:$Z$101,_xlfn.XMATCH(V$30,'movie-row'!$A$1:$Z$1),0)</f>
        <v>5</v>
      </c>
      <c r="W57" s="26" cm="1">
        <f t="array" ref="W57">VLOOKUP($A57,'movie-row'!$A$2:$Z$101,_xlfn.XMATCH(W$30,'movie-row'!$A$1:$Z$1),0)</f>
        <v>4.5</v>
      </c>
      <c r="X57" s="26" cm="1">
        <f t="array" ref="X57">VLOOKUP($A57,'movie-row'!$A$2:$Z$101,_xlfn.XMATCH(X$30,'movie-row'!$A$1:$Z$1),0)</f>
        <v>3.5</v>
      </c>
      <c r="Y57" s="26" cm="1">
        <f t="array" ref="Y57">VLOOKUP($A57,'movie-row'!$A$2:$Z$101,_xlfn.XMATCH(Y$30,'movie-row'!$A$1:$Z$1),0)</f>
        <v>4.5</v>
      </c>
      <c r="Z57" s="26" cm="1">
        <f t="array" ref="Z57">VLOOKUP($A57,'movie-row'!$A$2:$Z$101,_xlfn.XMATCH(Z$30,'movie-row'!$A$1:$Z$1),0)</f>
        <v>5</v>
      </c>
      <c r="AB57" s="51">
        <f t="shared" si="54"/>
        <v>4.8090008022976329</v>
      </c>
      <c r="AC57" s="26">
        <f t="shared" si="22"/>
        <v>3.0841003855290841</v>
      </c>
      <c r="AD57" s="26">
        <f t="shared" si="23"/>
        <v>3.8376822662085246</v>
      </c>
      <c r="AE57" s="26">
        <f t="shared" si="24"/>
        <v>2.9612010185416091</v>
      </c>
      <c r="AF57" s="40">
        <f t="shared" si="25"/>
        <v>3.0035175368795288</v>
      </c>
      <c r="AG57" s="26">
        <f t="shared" si="26"/>
        <v>2.7705129700182298</v>
      </c>
      <c r="AH57" s="26">
        <f t="shared" si="27"/>
        <v>3.5401714601047511</v>
      </c>
      <c r="AI57" s="26">
        <f t="shared" si="28"/>
        <v>3.8416759591474192</v>
      </c>
      <c r="AJ57" s="26">
        <f t="shared" si="29"/>
        <v>4.6169484511522567</v>
      </c>
      <c r="AK57" s="26">
        <f t="shared" si="30"/>
        <v>3.8722301998761868</v>
      </c>
      <c r="AL57" s="26">
        <f t="shared" si="31"/>
        <v>4.2758683667330502</v>
      </c>
      <c r="AM57" s="26">
        <f t="shared" si="32"/>
        <v>2.5015324723222663</v>
      </c>
      <c r="AN57" s="26">
        <f t="shared" si="33"/>
        <v>2.8687957202436198</v>
      </c>
      <c r="AO57" s="40">
        <f t="shared" si="34"/>
        <v>4.4490398454570341</v>
      </c>
      <c r="AP57" s="26">
        <f t="shared" si="35"/>
        <v>4.3334208269265515</v>
      </c>
      <c r="AQ57" s="26">
        <f t="shared" si="36"/>
        <v>3.6591913539866963</v>
      </c>
      <c r="AR57" s="26">
        <f t="shared" si="37"/>
        <v>3.5498552316441141</v>
      </c>
      <c r="AS57" s="26">
        <f t="shared" si="38"/>
        <v>3.1237660517460126</v>
      </c>
      <c r="AT57" s="26">
        <f t="shared" si="39"/>
        <v>3.6495415342063624</v>
      </c>
      <c r="AU57" s="26">
        <f t="shared" si="40"/>
        <v>3.7013249996021993</v>
      </c>
      <c r="AV57" s="26">
        <f t="shared" si="41"/>
        <v>3.1039266533400767</v>
      </c>
      <c r="AW57" s="26">
        <f t="shared" si="42"/>
        <v>4.3507189646211799</v>
      </c>
      <c r="AX57" s="26">
        <f t="shared" si="43"/>
        <v>3.4823010285819174</v>
      </c>
      <c r="AY57" s="26">
        <f t="shared" si="44"/>
        <v>3.6683457465687979</v>
      </c>
      <c r="AZ57" s="26">
        <f t="shared" si="45"/>
        <v>4.5688460429767384</v>
      </c>
      <c r="BB57" s="48" t="s">
        <v>11</v>
      </c>
      <c r="BC57" s="26">
        <f t="shared" ca="1" si="57"/>
        <v>3.7618342256879482</v>
      </c>
      <c r="BD57" s="26">
        <f t="shared" ca="1" si="55"/>
        <v>3.6168854870405256</v>
      </c>
      <c r="BE57" s="26">
        <f t="shared" ca="1" si="55"/>
        <v>3.1634806667298534</v>
      </c>
      <c r="BF57" s="26">
        <f t="shared" ca="1" si="55"/>
        <v>1.7507007086527171</v>
      </c>
      <c r="BG57" s="40">
        <f t="shared" ca="1" si="55"/>
        <v>2.0387674856018916</v>
      </c>
      <c r="BH57" s="26">
        <f t="shared" ca="1" si="55"/>
        <v>4.7241593243956963</v>
      </c>
      <c r="BI57" s="26">
        <f t="shared" ca="1" si="55"/>
        <v>1.4691630878091064</v>
      </c>
      <c r="BJ57" s="26">
        <f t="shared" ca="1" si="55"/>
        <v>1.5550377890346148</v>
      </c>
      <c r="BK57" s="26">
        <f t="shared" ca="1" si="55"/>
        <v>4.6760457649980207</v>
      </c>
      <c r="BL57" s="26">
        <f t="shared" ca="1" si="55"/>
        <v>3.2329528583637015</v>
      </c>
      <c r="BM57" s="26">
        <f t="shared" ca="1" si="55"/>
        <v>2.8347543551077643</v>
      </c>
      <c r="BN57" s="26">
        <f t="shared" ca="1" si="55"/>
        <v>2.4504278166823998</v>
      </c>
      <c r="BO57" s="26">
        <f t="shared" ca="1" si="55"/>
        <v>2.9885786621248092</v>
      </c>
      <c r="BP57" s="40">
        <f t="shared" ca="1" si="55"/>
        <v>3.4302443065520061</v>
      </c>
      <c r="BQ57" s="26">
        <f t="shared" ca="1" si="55"/>
        <v>4.0677128675375993</v>
      </c>
      <c r="BR57" s="26">
        <f t="shared" ca="1" si="55"/>
        <v>2.7438011890553966</v>
      </c>
      <c r="BS57" s="26">
        <f t="shared" ca="1" si="55"/>
        <v>3.246482695984569</v>
      </c>
      <c r="BT57" s="26">
        <f t="shared" ca="1" si="58"/>
        <v>2.6894504464224394</v>
      </c>
      <c r="BU57" s="26">
        <f t="shared" ca="1" si="56"/>
        <v>2.9909467045880422</v>
      </c>
      <c r="BV57" s="26">
        <f t="shared" ca="1" si="56"/>
        <v>2.4972264388880823</v>
      </c>
      <c r="BW57" s="26">
        <f t="shared" ca="1" si="56"/>
        <v>2.5283970096597796</v>
      </c>
      <c r="BX57" s="26">
        <f t="shared" ca="1" si="56"/>
        <v>4.3551329773504346</v>
      </c>
      <c r="BY57" s="26">
        <f t="shared" ca="1" si="56"/>
        <v>2.7762899697683956</v>
      </c>
      <c r="BZ57" s="26">
        <f t="shared" ca="1" si="56"/>
        <v>2.7848220419187348</v>
      </c>
      <c r="CA57" s="26">
        <f t="shared" ca="1" si="56"/>
        <v>2.7321946004029756</v>
      </c>
      <c r="CB57" s="26"/>
      <c r="CC57" s="26">
        <f t="shared" ca="1" si="59"/>
        <v>4.7241593243956963</v>
      </c>
    </row>
    <row r="58" spans="1:81">
      <c r="A58" s="8" t="str">
        <f t="shared" si="61"/>
        <v>13: Forrest Gump (1994)</v>
      </c>
      <c r="B58" s="26" cm="1">
        <f t="array" ref="B58">VLOOKUP($A58,'movie-row'!$A$2:$Z$101,_xlfn.XMATCH(B$31,'movie-row'!$A$1:$Z$1),0)</f>
        <v>5</v>
      </c>
      <c r="C58" s="26" cm="1">
        <f t="array" ref="C58">VLOOKUP($A58,'movie-row'!$A$2:$Z$101,_xlfn.XMATCH(C$31,'movie-row'!$A$1:$Z$1),0)</f>
        <v>3.5</v>
      </c>
      <c r="D58" s="26" cm="1">
        <f t="array" ref="D58">VLOOKUP($A58,'movie-row'!$A$2:$Z$101,_xlfn.XMATCH(D$31,'movie-row'!$A$1:$Z$1),0)</f>
        <v>4.5</v>
      </c>
      <c r="E58" s="26" cm="1">
        <f t="array" ref="E58">VLOOKUP($A58,'movie-row'!$A$2:$Z$101,_xlfn.XMATCH(E$31,'movie-row'!$A$1:$Z$1),0)</f>
        <v>0</v>
      </c>
      <c r="F58" s="40" cm="1">
        <f t="array" ref="F58">VLOOKUP($A58,'movie-row'!$A$2:$Z$101,_xlfn.XMATCH(F$31,'movie-row'!$A$1:$Z$1),0)</f>
        <v>4.5</v>
      </c>
      <c r="G58" s="26" cm="1">
        <f t="array" ref="G58">VLOOKUP($A58,'movie-row'!$A$2:$Z$101,_xlfn.XMATCH(G$31,'movie-row'!$A$1:$Z$1),0)</f>
        <v>4.5</v>
      </c>
      <c r="H58" s="26" cm="1">
        <f t="array" ref="H58">VLOOKUP($A58,'movie-row'!$A$2:$Z$101,_xlfn.XMATCH(H$31,'movie-row'!$A$1:$Z$1),0)</f>
        <v>4.5</v>
      </c>
      <c r="I58" s="26" cm="1">
        <f t="array" ref="I58">VLOOKUP($A58,'movie-row'!$A$2:$Z$101,_xlfn.XMATCH(I$31,'movie-row'!$A$1:$Z$1),0)</f>
        <v>4.5</v>
      </c>
      <c r="J58" s="26" cm="1">
        <f t="array" ref="J58">VLOOKUP($A58,'movie-row'!$A$2:$Z$101,_xlfn.XMATCH(J$31,'movie-row'!$A$1:$Z$1),0)</f>
        <v>4.5</v>
      </c>
      <c r="K58" s="26" cm="1">
        <f t="array" ref="K58">VLOOKUP($A58,'movie-row'!$A$2:$Z$101,_xlfn.XMATCH(K$31,'movie-row'!$A$1:$Z$1),0)</f>
        <v>5</v>
      </c>
      <c r="L58" s="26" cm="1">
        <f t="array" ref="L58">VLOOKUP($A58,'movie-row'!$A$2:$Z$101,_xlfn.XMATCH(L$31,'movie-row'!$A$1:$Z$1),0)</f>
        <v>5</v>
      </c>
      <c r="M58" s="26" cm="1">
        <f t="array" ref="M58">VLOOKUP($A58,'movie-row'!$A$2:$Z$101,_xlfn.XMATCH(M$31,'movie-row'!$A$1:$Z$1),0)</f>
        <v>0</v>
      </c>
      <c r="N58" s="26" cm="1">
        <f t="array" ref="N58">VLOOKUP($A58,'movie-row'!$A$2:$Z$101,_xlfn.XMATCH(N$31,'movie-row'!$A$1:$Z$1),0)</f>
        <v>5</v>
      </c>
      <c r="O58" s="40" cm="1">
        <f t="array" ref="O58">VLOOKUP($A58,'movie-row'!$A$2:$Z$101,_xlfn.XMATCH(O$31,'movie-row'!$A$1:$Z$1),0)</f>
        <v>4.5</v>
      </c>
      <c r="P58" s="26" cm="1">
        <f t="array" ref="P58">VLOOKUP($A58,'movie-row'!$A$2:$Z$101,_xlfn.XMATCH(P$31,'movie-row'!$A$1:$Z$1),0)</f>
        <v>5</v>
      </c>
      <c r="Q58" s="26" cm="1">
        <f t="array" ref="Q58">VLOOKUP($A58,'movie-row'!$A$2:$Z$101,_xlfn.XMATCH(Q$31,'movie-row'!$A$1:$Z$1),0)</f>
        <v>4.5</v>
      </c>
      <c r="R58" s="26" cm="1">
        <f t="array" ref="R58">VLOOKUP($A58,'movie-row'!$A$2:$Z$101,_xlfn.XMATCH(R$31,'movie-row'!$A$1:$Z$1),0)</f>
        <v>4.5</v>
      </c>
      <c r="S58" s="26" cm="1">
        <f t="array" ref="S58">VLOOKUP($A58,'movie-row'!$A$2:$Z$101,_xlfn.XMATCH(S$31,'movie-row'!$A$1:$Z$1),0)</f>
        <v>5</v>
      </c>
      <c r="T58" s="26" cm="1">
        <f t="array" ref="T58">VLOOKUP($A58,'movie-row'!$A$2:$Z$101,_xlfn.XMATCH(T$31,'movie-row'!$A$1:$Z$1),0)</f>
        <v>4.5</v>
      </c>
      <c r="U58" s="26" cm="1">
        <f t="array" ref="U58">VLOOKUP($A58,'movie-row'!$A$2:$Z$101,_xlfn.XMATCH(U$31,'movie-row'!$A$1:$Z$1),0)</f>
        <v>4.5</v>
      </c>
      <c r="V58" s="26" cm="1">
        <f t="array" ref="V58">VLOOKUP($A58,'movie-row'!$A$2:$Z$101,_xlfn.XMATCH(V$31,'movie-row'!$A$1:$Z$1),0)</f>
        <v>5</v>
      </c>
      <c r="W58" s="26" cm="1">
        <f t="array" ref="W58">VLOOKUP($A58,'movie-row'!$A$2:$Z$101,_xlfn.XMATCH(W$31,'movie-row'!$A$1:$Z$1),0)</f>
        <v>5</v>
      </c>
      <c r="X58" s="26" cm="1">
        <f t="array" ref="X58">VLOOKUP($A58,'movie-row'!$A$2:$Z$101,_xlfn.XMATCH(X$31,'movie-row'!$A$1:$Z$1),0)</f>
        <v>5</v>
      </c>
      <c r="Y58" s="26" cm="1">
        <f t="array" ref="Y58">VLOOKUP($A58,'movie-row'!$A$2:$Z$101,_xlfn.XMATCH(Y$31,'movie-row'!$A$1:$Z$1),0)</f>
        <v>4.5</v>
      </c>
      <c r="Z58" s="26" cm="1">
        <f t="array" ref="Z58">VLOOKUP($A58,'movie-row'!$A$2:$Z$101,_xlfn.XMATCH(Z$31,'movie-row'!$A$1:$Z$1),0)</f>
        <v>4.5</v>
      </c>
      <c r="AB58" s="51">
        <f t="shared" si="54"/>
        <v>3.8742391379182077</v>
      </c>
      <c r="AC58" s="26">
        <f t="shared" si="22"/>
        <v>3.0360704333537676</v>
      </c>
      <c r="AD58" s="26">
        <f t="shared" si="23"/>
        <v>2.9794843922815706</v>
      </c>
      <c r="AE58" s="26">
        <f t="shared" si="24"/>
        <v>2.6861813920330175</v>
      </c>
      <c r="AF58" s="40">
        <f t="shared" si="25"/>
        <v>2.353103801888266</v>
      </c>
      <c r="AG58" s="26">
        <f t="shared" si="26"/>
        <v>3.0494457948050315</v>
      </c>
      <c r="AH58" s="26">
        <f t="shared" si="27"/>
        <v>2.7100175140521827</v>
      </c>
      <c r="AI58" s="26">
        <f t="shared" si="28"/>
        <v>3.4839440713312348</v>
      </c>
      <c r="AJ58" s="26">
        <f t="shared" si="29"/>
        <v>3.7204742460276465</v>
      </c>
      <c r="AK58" s="26">
        <f t="shared" si="30"/>
        <v>3.7482385969486196</v>
      </c>
      <c r="AL58" s="26">
        <f t="shared" si="31"/>
        <v>3.3380167399820002</v>
      </c>
      <c r="AM58" s="26">
        <f t="shared" si="32"/>
        <v>1.564648823360576</v>
      </c>
      <c r="AN58" s="26">
        <f t="shared" si="33"/>
        <v>1.9277214445036199</v>
      </c>
      <c r="AO58" s="40">
        <f t="shared" si="34"/>
        <v>4.2244331573982956</v>
      </c>
      <c r="AP58" s="26">
        <f t="shared" si="35"/>
        <v>3.5944424517071392</v>
      </c>
      <c r="AQ58" s="26">
        <f t="shared" si="36"/>
        <v>3.3605505957039976</v>
      </c>
      <c r="AR58" s="26">
        <f t="shared" si="37"/>
        <v>2.7047387789106874</v>
      </c>
      <c r="AS58" s="26">
        <f t="shared" si="38"/>
        <v>2.8303929764809728</v>
      </c>
      <c r="AT58" s="26">
        <f t="shared" si="39"/>
        <v>2.697387413073471</v>
      </c>
      <c r="AU58" s="26">
        <f t="shared" si="40"/>
        <v>2.9095052168468629</v>
      </c>
      <c r="AV58" s="26">
        <f t="shared" si="41"/>
        <v>2.1138728448622994</v>
      </c>
      <c r="AW58" s="26">
        <f t="shared" si="42"/>
        <v>4.3761812184229658</v>
      </c>
      <c r="AX58" s="26">
        <f t="shared" si="43"/>
        <v>2.9791525197942414</v>
      </c>
      <c r="AY58" s="26">
        <f t="shared" si="44"/>
        <v>3.4303848786719175</v>
      </c>
      <c r="AZ58" s="26">
        <f t="shared" si="45"/>
        <v>4.3284007411572638</v>
      </c>
      <c r="BB58" s="48" t="s">
        <v>12</v>
      </c>
      <c r="BC58" s="26">
        <f t="shared" ca="1" si="57"/>
        <v>3.2709644256786805</v>
      </c>
      <c r="BD58" s="26">
        <f t="shared" ca="1" si="55"/>
        <v>0</v>
      </c>
      <c r="BE58" s="26">
        <f t="shared" ca="1" si="55"/>
        <v>2.0269697421178883</v>
      </c>
      <c r="BF58" s="26">
        <f t="shared" ca="1" si="55"/>
        <v>0.51986057141102948</v>
      </c>
      <c r="BG58" s="40">
        <f t="shared" ca="1" si="55"/>
        <v>1.1373329983062626</v>
      </c>
      <c r="BH58" s="26">
        <f t="shared" ca="1" si="55"/>
        <v>1.2954723398108543</v>
      </c>
      <c r="BI58" s="26">
        <f t="shared" ca="1" si="55"/>
        <v>2.1579904155929688</v>
      </c>
      <c r="BJ58" s="26">
        <f t="shared" ca="1" si="55"/>
        <v>1.2544656532116214</v>
      </c>
      <c r="BK58" s="26">
        <f t="shared" ca="1" si="55"/>
        <v>0.65585140886444948</v>
      </c>
      <c r="BL58" s="26">
        <f t="shared" ca="1" si="55"/>
        <v>1.4582644657135559</v>
      </c>
      <c r="BM58" s="26">
        <f t="shared" ca="1" si="55"/>
        <v>2.7379104555893079</v>
      </c>
      <c r="BN58" s="26">
        <f t="shared" ca="1" si="55"/>
        <v>0</v>
      </c>
      <c r="BO58" s="26">
        <f t="shared" ca="1" si="55"/>
        <v>0.8284694774098057</v>
      </c>
      <c r="BP58" s="40">
        <f t="shared" ca="1" si="55"/>
        <v>2.1261547841750645</v>
      </c>
      <c r="BQ58" s="26">
        <f t="shared" ca="1" si="55"/>
        <v>0.53979870493551063</v>
      </c>
      <c r="BR58" s="26">
        <f t="shared" ca="1" si="55"/>
        <v>0.84047300328756958</v>
      </c>
      <c r="BS58" s="26">
        <f t="shared" ca="1" si="55"/>
        <v>1.1495084700128975</v>
      </c>
      <c r="BT58" s="26">
        <f t="shared" ca="1" si="58"/>
        <v>0</v>
      </c>
      <c r="BU58" s="26">
        <f t="shared" ca="1" si="56"/>
        <v>0.52307156096580132</v>
      </c>
      <c r="BV58" s="26">
        <f t="shared" ca="1" si="56"/>
        <v>0.84951740065398151</v>
      </c>
      <c r="BW58" s="26">
        <f t="shared" ca="1" si="56"/>
        <v>1.9083174261505151</v>
      </c>
      <c r="BX58" s="26">
        <f t="shared" ca="1" si="56"/>
        <v>0</v>
      </c>
      <c r="BY58" s="26">
        <f t="shared" ca="1" si="56"/>
        <v>1.5321839825353649</v>
      </c>
      <c r="BZ58" s="26">
        <f t="shared" ca="1" si="56"/>
        <v>0.55159636928203459</v>
      </c>
      <c r="CA58" s="26">
        <f t="shared" ca="1" si="56"/>
        <v>1.2309413959284772</v>
      </c>
      <c r="CB58" s="26"/>
      <c r="CC58" s="26">
        <f t="shared" ca="1" si="59"/>
        <v>3.2709644256786805</v>
      </c>
    </row>
    <row r="59" spans="1:81">
      <c r="A59" s="8" t="str">
        <f t="shared" si="61"/>
        <v>13: Forrest Gump (1994)</v>
      </c>
      <c r="B59" s="26" cm="1">
        <f t="array" ref="B59">VLOOKUP($A59,'movie-row'!$A$2:$Z$101,_xlfn.XMATCH(B$32,'movie-row'!$A$1:$Z$1),0)</f>
        <v>4.5</v>
      </c>
      <c r="C59" s="26" cm="1">
        <f t="array" ref="C59">VLOOKUP($A59,'movie-row'!$A$2:$Z$101,_xlfn.XMATCH(C$32,'movie-row'!$A$1:$Z$1),0)</f>
        <v>3</v>
      </c>
      <c r="D59" s="26" cm="1">
        <f t="array" ref="D59">VLOOKUP($A59,'movie-row'!$A$2:$Z$101,_xlfn.XMATCH(D$32,'movie-row'!$A$1:$Z$1),0)</f>
        <v>4</v>
      </c>
      <c r="E59" s="26" cm="1">
        <f t="array" ref="E59">VLOOKUP($A59,'movie-row'!$A$2:$Z$101,_xlfn.XMATCH(E$32,'movie-row'!$A$1:$Z$1),0)</f>
        <v>5</v>
      </c>
      <c r="F59" s="40" cm="1">
        <f t="array" ref="F59">VLOOKUP($A59,'movie-row'!$A$2:$Z$101,_xlfn.XMATCH(F$32,'movie-row'!$A$1:$Z$1),0)</f>
        <v>0</v>
      </c>
      <c r="G59" s="26" cm="1">
        <f t="array" ref="G59">VLOOKUP($A59,'movie-row'!$A$2:$Z$101,_xlfn.XMATCH(G$32,'movie-row'!$A$1:$Z$1),0)</f>
        <v>5</v>
      </c>
      <c r="H59" s="26" cm="1">
        <f t="array" ref="H59">VLOOKUP($A59,'movie-row'!$A$2:$Z$101,_xlfn.XMATCH(H$32,'movie-row'!$A$1:$Z$1),0)</f>
        <v>3</v>
      </c>
      <c r="I59" s="26" cm="1">
        <f t="array" ref="I59">VLOOKUP($A59,'movie-row'!$A$2:$Z$101,_xlfn.XMATCH(I$32,'movie-row'!$A$1:$Z$1),0)</f>
        <v>3.5</v>
      </c>
      <c r="J59" s="26" cm="1">
        <f t="array" ref="J59">VLOOKUP($A59,'movie-row'!$A$2:$Z$101,_xlfn.XMATCH(J$32,'movie-row'!$A$1:$Z$1),0)</f>
        <v>4.5</v>
      </c>
      <c r="K59" s="26" cm="1">
        <f t="array" ref="K59">VLOOKUP($A59,'movie-row'!$A$2:$Z$101,_xlfn.XMATCH(K$32,'movie-row'!$A$1:$Z$1),0)</f>
        <v>4.5</v>
      </c>
      <c r="L59" s="26" cm="1">
        <f t="array" ref="L59">VLOOKUP($A59,'movie-row'!$A$2:$Z$101,_xlfn.XMATCH(L$32,'movie-row'!$A$1:$Z$1),0)</f>
        <v>4.5</v>
      </c>
      <c r="M59" s="26" cm="1">
        <f t="array" ref="M59">VLOOKUP($A59,'movie-row'!$A$2:$Z$101,_xlfn.XMATCH(M$32,'movie-row'!$A$1:$Z$1),0)</f>
        <v>5</v>
      </c>
      <c r="N59" s="26" cm="1">
        <f t="array" ref="N59">VLOOKUP($A59,'movie-row'!$A$2:$Z$101,_xlfn.XMATCH(N$32,'movie-row'!$A$1:$Z$1),0)</f>
        <v>0</v>
      </c>
      <c r="O59" s="40" cm="1">
        <f t="array" ref="O59">VLOOKUP($A59,'movie-row'!$A$2:$Z$101,_xlfn.XMATCH(O$32,'movie-row'!$A$1:$Z$1),0)</f>
        <v>4.5</v>
      </c>
      <c r="P59" s="26" cm="1">
        <f t="array" ref="P59">VLOOKUP($A59,'movie-row'!$A$2:$Z$101,_xlfn.XMATCH(P$32,'movie-row'!$A$1:$Z$1),0)</f>
        <v>4.5</v>
      </c>
      <c r="Q59" s="26" cm="1">
        <f t="array" ref="Q59">VLOOKUP($A59,'movie-row'!$A$2:$Z$101,_xlfn.XMATCH(Q$32,'movie-row'!$A$1:$Z$1),0)</f>
        <v>3.5</v>
      </c>
      <c r="R59" s="26" cm="1">
        <f t="array" ref="R59">VLOOKUP($A59,'movie-row'!$A$2:$Z$101,_xlfn.XMATCH(R$32,'movie-row'!$A$1:$Z$1),0)</f>
        <v>4.5</v>
      </c>
      <c r="S59" s="26" cm="1">
        <f t="array" ref="S59">VLOOKUP($A59,'movie-row'!$A$2:$Z$101,_xlfn.XMATCH(S$32,'movie-row'!$A$1:$Z$1),0)</f>
        <v>5</v>
      </c>
      <c r="T59" s="26" cm="1">
        <f t="array" ref="T59">VLOOKUP($A59,'movie-row'!$A$2:$Z$101,_xlfn.XMATCH(T$32,'movie-row'!$A$1:$Z$1),0)</f>
        <v>3.5</v>
      </c>
      <c r="U59" s="26" cm="1">
        <f t="array" ref="U59">VLOOKUP($A59,'movie-row'!$A$2:$Z$101,_xlfn.XMATCH(U$32,'movie-row'!$A$1:$Z$1),0)</f>
        <v>5</v>
      </c>
      <c r="V59" s="26" cm="1">
        <f t="array" ref="V59">VLOOKUP($A59,'movie-row'!$A$2:$Z$101,_xlfn.XMATCH(V$32,'movie-row'!$A$1:$Z$1),0)</f>
        <v>0</v>
      </c>
      <c r="W59" s="26" cm="1">
        <f t="array" ref="W59">VLOOKUP($A59,'movie-row'!$A$2:$Z$101,_xlfn.XMATCH(W$32,'movie-row'!$A$1:$Z$1),0)</f>
        <v>3</v>
      </c>
      <c r="X59" s="26" cm="1">
        <f t="array" ref="X59">VLOOKUP($A59,'movie-row'!$A$2:$Z$101,_xlfn.XMATCH(X$32,'movie-row'!$A$1:$Z$1),0)</f>
        <v>5</v>
      </c>
      <c r="Y59" s="26" cm="1">
        <f t="array" ref="Y59">VLOOKUP($A59,'movie-row'!$A$2:$Z$101,_xlfn.XMATCH(Y$32,'movie-row'!$A$1:$Z$1),0)</f>
        <v>4.5</v>
      </c>
      <c r="Z59" s="26" cm="1">
        <f t="array" ref="Z59">VLOOKUP($A59,'movie-row'!$A$2:$Z$101,_xlfn.XMATCH(Z$32,'movie-row'!$A$1:$Z$1),0)</f>
        <v>5</v>
      </c>
      <c r="AB59" s="51">
        <f t="shared" si="54"/>
        <v>2.9066341250912204</v>
      </c>
      <c r="AC59" s="26">
        <f t="shared" si="22"/>
        <v>3.03760861206406</v>
      </c>
      <c r="AD59" s="26">
        <f t="shared" si="23"/>
        <v>2.0398393201287761</v>
      </c>
      <c r="AE59" s="26">
        <f t="shared" si="24"/>
        <v>3.445382209300675</v>
      </c>
      <c r="AF59" s="40">
        <f t="shared" si="25"/>
        <v>2.0789481631622131</v>
      </c>
      <c r="AG59" s="26">
        <f t="shared" si="26"/>
        <v>2.1357369385656515</v>
      </c>
      <c r="AH59" s="26">
        <f t="shared" si="27"/>
        <v>2.3903096573673341</v>
      </c>
      <c r="AI59" s="26">
        <f t="shared" si="28"/>
        <v>2.6399253886510965</v>
      </c>
      <c r="AJ59" s="26">
        <f t="shared" si="29"/>
        <v>2.9365027672751114</v>
      </c>
      <c r="AK59" s="26">
        <f t="shared" si="30"/>
        <v>2.8760081253502561</v>
      </c>
      <c r="AL59" s="26">
        <f t="shared" si="31"/>
        <v>2.3352943701101898</v>
      </c>
      <c r="AM59" s="26">
        <f t="shared" si="32"/>
        <v>2.0556373347642753</v>
      </c>
      <c r="AN59" s="26">
        <f t="shared" si="33"/>
        <v>0.79416531902365262</v>
      </c>
      <c r="AO59" s="40">
        <f t="shared" si="34"/>
        <v>3.438563559039014</v>
      </c>
      <c r="AP59" s="26">
        <f t="shared" si="35"/>
        <v>2.6418023462254356</v>
      </c>
      <c r="AQ59" s="26">
        <f t="shared" si="36"/>
        <v>3.0738681954733345</v>
      </c>
      <c r="AR59" s="26">
        <f t="shared" si="37"/>
        <v>2.3606790499878376</v>
      </c>
      <c r="AS59" s="26">
        <f t="shared" si="38"/>
        <v>2.4650190637105402</v>
      </c>
      <c r="AT59" s="26">
        <f t="shared" si="39"/>
        <v>2.4650831119443839</v>
      </c>
      <c r="AU59" s="26">
        <f t="shared" si="40"/>
        <v>2.5984305101140355</v>
      </c>
      <c r="AV59" s="26">
        <f t="shared" si="41"/>
        <v>0.70196525462487125</v>
      </c>
      <c r="AW59" s="26">
        <f t="shared" si="42"/>
        <v>4.2360722039261729</v>
      </c>
      <c r="AX59" s="26">
        <f t="shared" si="43"/>
        <v>2.0232782567854661</v>
      </c>
      <c r="AY59" s="26">
        <f t="shared" si="44"/>
        <v>3.2216884720883305</v>
      </c>
      <c r="AZ59" s="26">
        <f t="shared" si="45"/>
        <v>3.6353187021737878</v>
      </c>
      <c r="BB59" s="48" t="s">
        <v>13</v>
      </c>
      <c r="BC59" s="26">
        <f t="shared" ca="1" si="57"/>
        <v>0.6486732656242985</v>
      </c>
      <c r="BD59" s="26">
        <f t="shared" ca="1" si="55"/>
        <v>2.3343591704014259</v>
      </c>
      <c r="BE59" s="26">
        <f t="shared" ca="1" si="55"/>
        <v>1.1045938555050647</v>
      </c>
      <c r="BF59" s="26">
        <f t="shared" ca="1" si="55"/>
        <v>0.92678436415168997</v>
      </c>
      <c r="BG59" s="40">
        <f t="shared" ca="1" si="55"/>
        <v>2.4839036199940225</v>
      </c>
      <c r="BH59" s="26">
        <f t="shared" ca="1" si="55"/>
        <v>1.4252309812939141</v>
      </c>
      <c r="BI59" s="26">
        <f t="shared" ca="1" si="55"/>
        <v>1.0453301602255352</v>
      </c>
      <c r="BJ59" s="26">
        <f t="shared" ca="1" si="55"/>
        <v>1.079255257672145</v>
      </c>
      <c r="BK59" s="26">
        <f t="shared" ca="1" si="55"/>
        <v>2.221442886476471</v>
      </c>
      <c r="BL59" s="26">
        <f t="shared" ca="1" si="55"/>
        <v>2.1361408715331591</v>
      </c>
      <c r="BM59" s="26">
        <f t="shared" ca="1" si="55"/>
        <v>1.8816428342948501</v>
      </c>
      <c r="BN59" s="26">
        <f t="shared" ca="1" si="55"/>
        <v>0.89992544978102984</v>
      </c>
      <c r="BO59" s="26">
        <f t="shared" ca="1" si="55"/>
        <v>1.6518111270880718</v>
      </c>
      <c r="BP59" s="40">
        <f t="shared" ca="1" si="55"/>
        <v>1.3107637768770535</v>
      </c>
      <c r="BQ59" s="26">
        <f t="shared" ca="1" si="55"/>
        <v>2.0473420440570349</v>
      </c>
      <c r="BR59" s="26">
        <f t="shared" ca="1" si="55"/>
        <v>1.4907641438185539</v>
      </c>
      <c r="BS59" s="26">
        <f t="shared" ca="1" si="55"/>
        <v>0.34133305399728675</v>
      </c>
      <c r="BT59" s="26">
        <f t="shared" ca="1" si="58"/>
        <v>2.2529214211988222</v>
      </c>
      <c r="BU59" s="26">
        <f t="shared" ca="1" si="56"/>
        <v>1.2307881972607861</v>
      </c>
      <c r="BV59" s="26">
        <f t="shared" ca="1" si="56"/>
        <v>1.4864532280176252</v>
      </c>
      <c r="BW59" s="26">
        <f t="shared" ca="1" si="56"/>
        <v>1.3597134188309257</v>
      </c>
      <c r="BX59" s="26">
        <f t="shared" ca="1" si="56"/>
        <v>3.4788185156580593</v>
      </c>
      <c r="BY59" s="26">
        <f t="shared" ca="1" si="56"/>
        <v>1.5968872065442237</v>
      </c>
      <c r="BZ59" s="26">
        <f t="shared" ca="1" si="56"/>
        <v>1.7588675076975169</v>
      </c>
      <c r="CA59" s="26">
        <f t="shared" ca="1" si="56"/>
        <v>1.5514053900271298</v>
      </c>
      <c r="CB59" s="26"/>
      <c r="CC59" s="26">
        <f t="shared" ca="1" si="59"/>
        <v>3.4788185156580593</v>
      </c>
    </row>
    <row r="60" spans="1:81">
      <c r="A60" s="8" t="str">
        <f t="shared" si="61"/>
        <v>13: Forrest Gump (1994)</v>
      </c>
      <c r="B60" s="26" cm="1">
        <f t="array" ref="B60">VLOOKUP($A60,'movie-row'!$A$2:$Z$101,_xlfn.XMATCH(B$33,'movie-row'!$A$1:$Z$1),0)</f>
        <v>5</v>
      </c>
      <c r="C60" s="26" cm="1">
        <f t="array" ref="C60">VLOOKUP($A60,'movie-row'!$A$2:$Z$101,_xlfn.XMATCH(C$33,'movie-row'!$A$1:$Z$1),0)</f>
        <v>4.5</v>
      </c>
      <c r="D60" s="26" cm="1">
        <f t="array" ref="D60">VLOOKUP($A60,'movie-row'!$A$2:$Z$101,_xlfn.XMATCH(D$33,'movie-row'!$A$1:$Z$1),0)</f>
        <v>4.5</v>
      </c>
      <c r="E60" s="26" cm="1">
        <f t="array" ref="E60">VLOOKUP($A60,'movie-row'!$A$2:$Z$101,_xlfn.XMATCH(E$33,'movie-row'!$A$1:$Z$1),0)</f>
        <v>4.5</v>
      </c>
      <c r="F60" s="40" cm="1">
        <f t="array" ref="F60">VLOOKUP($A60,'movie-row'!$A$2:$Z$101,_xlfn.XMATCH(F$33,'movie-row'!$A$1:$Z$1),0)</f>
        <v>3.5</v>
      </c>
      <c r="G60" s="26" cm="1">
        <f t="array" ref="G60">VLOOKUP($A60,'movie-row'!$A$2:$Z$101,_xlfn.XMATCH(G$33,'movie-row'!$A$1:$Z$1),0)</f>
        <v>4.5</v>
      </c>
      <c r="H60" s="26" cm="1">
        <f t="array" ref="H60">VLOOKUP($A60,'movie-row'!$A$2:$Z$101,_xlfn.XMATCH(H$33,'movie-row'!$A$1:$Z$1),0)</f>
        <v>3.5</v>
      </c>
      <c r="I60" s="26" cm="1">
        <f t="array" ref="I60">VLOOKUP($A60,'movie-row'!$A$2:$Z$101,_xlfn.XMATCH(I$33,'movie-row'!$A$1:$Z$1),0)</f>
        <v>5</v>
      </c>
      <c r="J60" s="26" cm="1">
        <f t="array" ref="J60">VLOOKUP($A60,'movie-row'!$A$2:$Z$101,_xlfn.XMATCH(J$33,'movie-row'!$A$1:$Z$1),0)</f>
        <v>5</v>
      </c>
      <c r="K60" s="26" cm="1">
        <f t="array" ref="K60">VLOOKUP($A60,'movie-row'!$A$2:$Z$101,_xlfn.XMATCH(K$33,'movie-row'!$A$1:$Z$1),0)</f>
        <v>4.5</v>
      </c>
      <c r="L60" s="26" cm="1">
        <f t="array" ref="L60">VLOOKUP($A60,'movie-row'!$A$2:$Z$101,_xlfn.XMATCH(L$33,'movie-row'!$A$1:$Z$1),0)</f>
        <v>4.5</v>
      </c>
      <c r="M60" s="26" cm="1">
        <f t="array" ref="M60">VLOOKUP($A60,'movie-row'!$A$2:$Z$101,_xlfn.XMATCH(M$33,'movie-row'!$A$1:$Z$1),0)</f>
        <v>3</v>
      </c>
      <c r="N60" s="26" cm="1">
        <f t="array" ref="N60">VLOOKUP($A60,'movie-row'!$A$2:$Z$101,_xlfn.XMATCH(N$33,'movie-row'!$A$1:$Z$1),0)</f>
        <v>3.5</v>
      </c>
      <c r="O60" s="40" cm="1">
        <f t="array" ref="O60">VLOOKUP($A60,'movie-row'!$A$2:$Z$101,_xlfn.XMATCH(O$33,'movie-row'!$A$1:$Z$1),0)</f>
        <v>4.5</v>
      </c>
      <c r="P60" s="26" cm="1">
        <f t="array" ref="P60">VLOOKUP($A60,'movie-row'!$A$2:$Z$101,_xlfn.XMATCH(P$33,'movie-row'!$A$1:$Z$1),0)</f>
        <v>3.5</v>
      </c>
      <c r="Q60" s="26" cm="1">
        <f t="array" ref="Q60">VLOOKUP($A60,'movie-row'!$A$2:$Z$101,_xlfn.XMATCH(Q$33,'movie-row'!$A$1:$Z$1),0)</f>
        <v>4.5</v>
      </c>
      <c r="R60" s="26" cm="1">
        <f t="array" ref="R60">VLOOKUP($A60,'movie-row'!$A$2:$Z$101,_xlfn.XMATCH(R$33,'movie-row'!$A$1:$Z$1),0)</f>
        <v>3.5</v>
      </c>
      <c r="S60" s="26" cm="1">
        <f t="array" ref="S60">VLOOKUP($A60,'movie-row'!$A$2:$Z$101,_xlfn.XMATCH(S$33,'movie-row'!$A$1:$Z$1),0)</f>
        <v>0</v>
      </c>
      <c r="T60" s="26" cm="1">
        <f t="array" ref="T60">VLOOKUP($A60,'movie-row'!$A$2:$Z$101,_xlfn.XMATCH(T$33,'movie-row'!$A$1:$Z$1),0)</f>
        <v>4.5</v>
      </c>
      <c r="U60" s="26" cm="1">
        <f t="array" ref="U60">VLOOKUP($A60,'movie-row'!$A$2:$Z$101,_xlfn.XMATCH(U$33,'movie-row'!$A$1:$Z$1),0)</f>
        <v>3</v>
      </c>
      <c r="V60" s="26" cm="1">
        <f t="array" ref="V60">VLOOKUP($A60,'movie-row'!$A$2:$Z$101,_xlfn.XMATCH(V$33,'movie-row'!$A$1:$Z$1),0)</f>
        <v>3.5</v>
      </c>
      <c r="W60" s="26" cm="1">
        <f t="array" ref="W60">VLOOKUP($A60,'movie-row'!$A$2:$Z$101,_xlfn.XMATCH(W$33,'movie-row'!$A$1:$Z$1),0)</f>
        <v>5</v>
      </c>
      <c r="X60" s="26" cm="1">
        <f t="array" ref="X60">VLOOKUP($A60,'movie-row'!$A$2:$Z$101,_xlfn.XMATCH(X$33,'movie-row'!$A$1:$Z$1),0)</f>
        <v>3.5</v>
      </c>
      <c r="Y60" s="26" cm="1">
        <f t="array" ref="Y60">VLOOKUP($A60,'movie-row'!$A$2:$Z$101,_xlfn.XMATCH(Y$33,'movie-row'!$A$1:$Z$1),0)</f>
        <v>4</v>
      </c>
      <c r="Z60" s="26" cm="1">
        <f t="array" ref="Z60">VLOOKUP($A60,'movie-row'!$A$2:$Z$101,_xlfn.XMATCH(Z$33,'movie-row'!$A$1:$Z$1),0)</f>
        <v>4.5</v>
      </c>
      <c r="AB60" s="51">
        <f t="shared" si="54"/>
        <v>2.028325311662813</v>
      </c>
      <c r="AC60" s="26">
        <f t="shared" si="22"/>
        <v>3.1822139176467208</v>
      </c>
      <c r="AD60" s="26">
        <f t="shared" si="23"/>
        <v>1.9054190977802585</v>
      </c>
      <c r="AE60" s="26">
        <f t="shared" si="24"/>
        <v>3.0685348819693758</v>
      </c>
      <c r="AF60" s="40">
        <f t="shared" si="25"/>
        <v>2.9645095882297468</v>
      </c>
      <c r="AG60" s="26">
        <f t="shared" si="26"/>
        <v>1.0665162399571924</v>
      </c>
      <c r="AH60" s="26">
        <f t="shared" si="27"/>
        <v>2.2308421608951337</v>
      </c>
      <c r="AI60" s="26">
        <f t="shared" si="28"/>
        <v>2.0237260670140009</v>
      </c>
      <c r="AJ60" s="26">
        <f t="shared" si="29"/>
        <v>2.0719322872310437</v>
      </c>
      <c r="AK60" s="26">
        <f t="shared" si="30"/>
        <v>2.7964692542713427</v>
      </c>
      <c r="AL60" s="26">
        <f t="shared" si="31"/>
        <v>2.0378892349141595</v>
      </c>
      <c r="AM60" s="26">
        <f t="shared" si="32"/>
        <v>1.5760648937717041</v>
      </c>
      <c r="AN60" s="26">
        <f t="shared" si="33"/>
        <v>0.8284694774098057</v>
      </c>
      <c r="AO60" s="40">
        <f t="shared" si="34"/>
        <v>3.3457801279089145</v>
      </c>
      <c r="AP60" s="26">
        <f t="shared" si="35"/>
        <v>2.3011449150092056</v>
      </c>
      <c r="AQ60" s="26">
        <f t="shared" si="36"/>
        <v>2.4950100840934821</v>
      </c>
      <c r="AR60" s="26">
        <f t="shared" si="37"/>
        <v>1.4243593310604163</v>
      </c>
      <c r="AS60" s="26">
        <f t="shared" si="38"/>
        <v>1.4263107715042265</v>
      </c>
      <c r="AT60" s="26">
        <f t="shared" si="39"/>
        <v>1.6859132223508946</v>
      </c>
      <c r="AU60" s="26">
        <f t="shared" si="40"/>
        <v>2.058932933790901</v>
      </c>
      <c r="AV60" s="26">
        <f t="shared" si="41"/>
        <v>1.7960243620991754</v>
      </c>
      <c r="AW60" s="26">
        <f t="shared" si="42"/>
        <v>4.6248438100006712</v>
      </c>
      <c r="AX60" s="26">
        <f t="shared" si="43"/>
        <v>0.90340671997453936</v>
      </c>
      <c r="AY60" s="26">
        <f t="shared" si="44"/>
        <v>2.3145940440500508</v>
      </c>
      <c r="AZ60" s="26">
        <f t="shared" si="45"/>
        <v>2.6054325866576495</v>
      </c>
      <c r="BB60" s="48" t="s">
        <v>14</v>
      </c>
      <c r="BC60" s="26">
        <f t="shared" ca="1" si="57"/>
        <v>1.8151687252519271</v>
      </c>
      <c r="BD60" s="26">
        <f t="shared" ca="1" si="55"/>
        <v>2.2876089373628963</v>
      </c>
      <c r="BE60" s="26">
        <f t="shared" ca="1" si="55"/>
        <v>2.6040504654711025</v>
      </c>
      <c r="BF60" s="26">
        <f t="shared" ca="1" si="55"/>
        <v>1.7433235980270207</v>
      </c>
      <c r="BG60" s="40">
        <f t="shared" ca="1" si="55"/>
        <v>4.2898460327288133</v>
      </c>
      <c r="BH60" s="26">
        <f t="shared" ca="1" si="55"/>
        <v>0.68082097167554034</v>
      </c>
      <c r="BI60" s="26">
        <f t="shared" ca="1" si="55"/>
        <v>4.6169163573333272</v>
      </c>
      <c r="BJ60" s="26">
        <f t="shared" ca="1" si="55"/>
        <v>2.2057218576734798</v>
      </c>
      <c r="BK60" s="26">
        <f t="shared" ca="1" si="55"/>
        <v>1.6773150676003896</v>
      </c>
      <c r="BL60" s="26">
        <f t="shared" ca="1" si="55"/>
        <v>2.7479396769575581</v>
      </c>
      <c r="BM60" s="26">
        <f t="shared" ca="1" si="55"/>
        <v>2.6466326391173327</v>
      </c>
      <c r="BN60" s="26">
        <f t="shared" ca="1" si="55"/>
        <v>2.5197064795854769</v>
      </c>
      <c r="BO60" s="26">
        <f t="shared" ca="1" si="55"/>
        <v>1.7974830134537787</v>
      </c>
      <c r="BP60" s="40">
        <f t="shared" ca="1" si="55"/>
        <v>2.5549845309111103</v>
      </c>
      <c r="BQ60" s="26">
        <f t="shared" ca="1" si="55"/>
        <v>2.4706548959373134</v>
      </c>
      <c r="BR60" s="26">
        <f t="shared" ca="1" si="55"/>
        <v>3.4099236500987158</v>
      </c>
      <c r="BS60" s="26">
        <f t="shared" ca="1" si="55"/>
        <v>0.6826661079945735</v>
      </c>
      <c r="BT60" s="26">
        <f t="shared" ca="1" si="58"/>
        <v>2.159551909935935</v>
      </c>
      <c r="BU60" s="26">
        <f t="shared" ca="1" si="56"/>
        <v>1.5761979953776122</v>
      </c>
      <c r="BV60" s="26">
        <f t="shared" ca="1" si="56"/>
        <v>4.8938103249182516</v>
      </c>
      <c r="BW60" s="26">
        <f t="shared" ca="1" si="56"/>
        <v>2.3035220355375121</v>
      </c>
      <c r="BX60" s="26">
        <f t="shared" ca="1" si="56"/>
        <v>3.2708803450229436</v>
      </c>
      <c r="BY60" s="26">
        <f t="shared" ca="1" si="56"/>
        <v>2.3870613691772551</v>
      </c>
      <c r="BZ60" s="26">
        <f t="shared" ca="1" si="56"/>
        <v>2.2153196931275798</v>
      </c>
      <c r="CA60" s="26">
        <f t="shared" ca="1" si="56"/>
        <v>2.07037096194128</v>
      </c>
      <c r="CB60" s="26"/>
      <c r="CC60" s="26">
        <f t="shared" ca="1" si="59"/>
        <v>4.8938103249182516</v>
      </c>
    </row>
    <row r="61" spans="1:81">
      <c r="A61" s="27" t="s">
        <v>3</v>
      </c>
      <c r="B61" s="26" cm="1">
        <f t="array" ref="B61">VLOOKUP($A61,'movie-row'!$A$2:$Z$101,_xlfn.XMATCH(B$29,'movie-row'!$A$1:$Z$1),0)</f>
        <v>4.5</v>
      </c>
      <c r="C61" s="26" cm="1">
        <f t="array" ref="C61">VLOOKUP($A61,'movie-row'!$A$2:$Z$101,_xlfn.XMATCH(C$29,'movie-row'!$A$1:$Z$1),0)</f>
        <v>0</v>
      </c>
      <c r="D61" s="26" cm="1">
        <f t="array" ref="D61">VLOOKUP($A61,'movie-row'!$A$2:$Z$101,_xlfn.XMATCH(D$29,'movie-row'!$A$1:$Z$1),0)</f>
        <v>0</v>
      </c>
      <c r="E61" s="26" cm="1">
        <f t="array" ref="E61">VLOOKUP($A61,'movie-row'!$A$2:$Z$101,_xlfn.XMATCH(E$29,'movie-row'!$A$1:$Z$1),0)</f>
        <v>0</v>
      </c>
      <c r="F61" s="40" cm="1">
        <f t="array" ref="F61">VLOOKUP($A61,'movie-row'!$A$2:$Z$101,_xlfn.XMATCH(F$29,'movie-row'!$A$1:$Z$1),0)</f>
        <v>3.5</v>
      </c>
      <c r="G61" s="26" cm="1">
        <f t="array" ref="G61">VLOOKUP($A61,'movie-row'!$A$2:$Z$101,_xlfn.XMATCH(G$29,'movie-row'!$A$1:$Z$1),0)</f>
        <v>0</v>
      </c>
      <c r="H61" s="26" cm="1">
        <f t="array" ref="H61">VLOOKUP($A61,'movie-row'!$A$2:$Z$101,_xlfn.XMATCH(H$29,'movie-row'!$A$1:$Z$1),0)</f>
        <v>0</v>
      </c>
      <c r="I61" s="26" cm="1">
        <f t="array" ref="I61">VLOOKUP($A61,'movie-row'!$A$2:$Z$101,_xlfn.XMATCH(I$29,'movie-row'!$A$1:$Z$1),0)</f>
        <v>0</v>
      </c>
      <c r="J61" s="26" cm="1">
        <f t="array" ref="J61">VLOOKUP($A61,'movie-row'!$A$2:$Z$101,_xlfn.XMATCH(J$29,'movie-row'!$A$1:$Z$1),0)</f>
        <v>4</v>
      </c>
      <c r="K61" s="26" cm="1">
        <f t="array" ref="K61">VLOOKUP($A61,'movie-row'!$A$2:$Z$101,_xlfn.XMATCH(K$29,'movie-row'!$A$1:$Z$1),0)</f>
        <v>0</v>
      </c>
      <c r="L61" s="26" cm="1">
        <f t="array" ref="L61">VLOOKUP($A61,'movie-row'!$A$2:$Z$101,_xlfn.XMATCH(L$29,'movie-row'!$A$1:$Z$1),0)</f>
        <v>2</v>
      </c>
      <c r="M61" s="26" cm="1">
        <f t="array" ref="M61">VLOOKUP($A61,'movie-row'!$A$2:$Z$101,_xlfn.XMATCH(M$29,'movie-row'!$A$1:$Z$1),0)</f>
        <v>0</v>
      </c>
      <c r="N61" s="26" cm="1">
        <f t="array" ref="N61">VLOOKUP($A61,'movie-row'!$A$2:$Z$101,_xlfn.XMATCH(N$29,'movie-row'!$A$1:$Z$1),0)</f>
        <v>0</v>
      </c>
      <c r="O61" s="40" cm="1">
        <f t="array" ref="O61">VLOOKUP($A61,'movie-row'!$A$2:$Z$101,_xlfn.XMATCH(O$29,'movie-row'!$A$1:$Z$1),0)</f>
        <v>3.5</v>
      </c>
      <c r="P61" s="26" cm="1">
        <f t="array" ref="P61">VLOOKUP($A61,'movie-row'!$A$2:$Z$101,_xlfn.XMATCH(P$29,'movie-row'!$A$1:$Z$1),0)</f>
        <v>4</v>
      </c>
      <c r="Q61" s="26" cm="1">
        <f t="array" ref="Q61">VLOOKUP($A61,'movie-row'!$A$2:$Z$101,_xlfn.XMATCH(Q$29,'movie-row'!$A$1:$Z$1),0)</f>
        <v>0</v>
      </c>
      <c r="R61" s="26" cm="1">
        <f t="array" ref="R61">VLOOKUP($A61,'movie-row'!$A$2:$Z$101,_xlfn.XMATCH(R$29,'movie-row'!$A$1:$Z$1),0)</f>
        <v>0</v>
      </c>
      <c r="S61" s="26" cm="1">
        <f t="array" ref="S61">VLOOKUP($A61,'movie-row'!$A$2:$Z$101,_xlfn.XMATCH(S$29,'movie-row'!$A$1:$Z$1),0)</f>
        <v>0</v>
      </c>
      <c r="T61" s="26" cm="1">
        <f t="array" ref="T61">VLOOKUP($A61,'movie-row'!$A$2:$Z$101,_xlfn.XMATCH(T$29,'movie-row'!$A$1:$Z$1),0)</f>
        <v>0</v>
      </c>
      <c r="U61" s="26" cm="1">
        <f t="array" ref="U61">VLOOKUP($A61,'movie-row'!$A$2:$Z$101,_xlfn.XMATCH(U$29,'movie-row'!$A$1:$Z$1),0)</f>
        <v>0</v>
      </c>
      <c r="V61" s="26" cm="1">
        <f t="array" ref="V61">VLOOKUP($A61,'movie-row'!$A$2:$Z$101,_xlfn.XMATCH(V$29,'movie-row'!$A$1:$Z$1),0)</f>
        <v>0</v>
      </c>
      <c r="W61" s="26" cm="1">
        <f t="array" ref="W61">VLOOKUP($A61,'movie-row'!$A$2:$Z$101,_xlfn.XMATCH(W$29,'movie-row'!$A$1:$Z$1),0)</f>
        <v>4</v>
      </c>
      <c r="X61" s="26" cm="1">
        <f t="array" ref="X61">VLOOKUP($A61,'movie-row'!$A$2:$Z$101,_xlfn.XMATCH(X$29,'movie-row'!$A$1:$Z$1),0)</f>
        <v>0</v>
      </c>
      <c r="Y61" s="26" cm="1">
        <f t="array" ref="Y61">VLOOKUP($A61,'movie-row'!$A$2:$Z$101,_xlfn.XMATCH(Y$29,'movie-row'!$A$1:$Z$1),0)</f>
        <v>0</v>
      </c>
      <c r="Z61" s="26" cm="1">
        <f t="array" ref="Z61">VLOOKUP($A61,'movie-row'!$A$2:$Z$101,_xlfn.XMATCH(Z$29,'movie-row'!$A$1:$Z$1),0)</f>
        <v>3.5</v>
      </c>
      <c r="AB61" s="51">
        <f t="shared" si="54"/>
        <v>0.98924430568355493</v>
      </c>
      <c r="AC61" s="26">
        <f t="shared" si="22"/>
        <v>2.840243680055762</v>
      </c>
      <c r="AD61" s="26">
        <f t="shared" si="23"/>
        <v>1.1840960553523523</v>
      </c>
      <c r="AE61" s="26">
        <f t="shared" si="24"/>
        <v>2.9548831271454401</v>
      </c>
      <c r="AF61" s="40">
        <f t="shared" si="25"/>
        <v>2.3177279886323268</v>
      </c>
      <c r="AG61" s="26">
        <f t="shared" si="26"/>
        <v>0.59571835021609776</v>
      </c>
      <c r="AH61" s="26">
        <f t="shared" si="27"/>
        <v>1.3208737916030506</v>
      </c>
      <c r="AI61" s="26">
        <f t="shared" si="28"/>
        <v>0.77912265752229404</v>
      </c>
      <c r="AJ61" s="26">
        <f t="shared" si="29"/>
        <v>1.6181654659916376</v>
      </c>
      <c r="AK61" s="26">
        <f t="shared" si="30"/>
        <v>2.4485770413033867</v>
      </c>
      <c r="AL61" s="26">
        <f t="shared" si="31"/>
        <v>1.7442424139680086</v>
      </c>
      <c r="AM61" s="26">
        <f t="shared" si="32"/>
        <v>1.4618575563774689</v>
      </c>
      <c r="AN61" s="26">
        <f t="shared" si="33"/>
        <v>0</v>
      </c>
      <c r="AO61" s="40">
        <f t="shared" si="34"/>
        <v>3.1104963022047478</v>
      </c>
      <c r="AP61" s="26">
        <f t="shared" si="35"/>
        <v>1.6935755145874756</v>
      </c>
      <c r="AQ61" s="26">
        <f t="shared" si="36"/>
        <v>1.5986713246674014</v>
      </c>
      <c r="AR61" s="26">
        <f t="shared" si="37"/>
        <v>0.72662647300760896</v>
      </c>
      <c r="AS61" s="26">
        <f t="shared" si="38"/>
        <v>1.5666121234548795</v>
      </c>
      <c r="AT61" s="26">
        <f t="shared" si="39"/>
        <v>1.2571414921164095</v>
      </c>
      <c r="AU61" s="26">
        <f t="shared" si="40"/>
        <v>2.1889225662576117</v>
      </c>
      <c r="AV61" s="26">
        <f t="shared" si="41"/>
        <v>0.73996668473181115</v>
      </c>
      <c r="AW61" s="26">
        <f t="shared" si="42"/>
        <v>4.4184797107797005</v>
      </c>
      <c r="AX61" s="26">
        <f t="shared" si="43"/>
        <v>0.60679542574847367</v>
      </c>
      <c r="AY61" s="26">
        <f t="shared" si="44"/>
        <v>2.0411517412015958</v>
      </c>
      <c r="AZ61" s="26">
        <f t="shared" si="45"/>
        <v>1.6589299669197815</v>
      </c>
      <c r="BB61" s="48" t="s">
        <v>15</v>
      </c>
      <c r="BC61" s="26">
        <f t="shared" ca="1" si="57"/>
        <v>2.0118319019068607</v>
      </c>
      <c r="BD61" s="26">
        <f t="shared" ca="1" si="55"/>
        <v>2.273176831726039</v>
      </c>
      <c r="BE61" s="26">
        <f t="shared" ca="1" si="55"/>
        <v>2.7251952811905089</v>
      </c>
      <c r="BF61" s="26">
        <f t="shared" ca="1" si="55"/>
        <v>1.7433235980270207</v>
      </c>
      <c r="BG61" s="40">
        <f t="shared" ca="1" si="55"/>
        <v>4.4001936886740687</v>
      </c>
      <c r="BH61" s="26">
        <f t="shared" ca="1" si="55"/>
        <v>1.7830108762792796</v>
      </c>
      <c r="BI61" s="26">
        <f t="shared" ca="1" si="55"/>
        <v>4.6169163573333272</v>
      </c>
      <c r="BJ61" s="26">
        <f t="shared" ca="1" si="55"/>
        <v>2.2057218576734798</v>
      </c>
      <c r="BK61" s="26">
        <f t="shared" ca="1" si="55"/>
        <v>2.3628060995799633</v>
      </c>
      <c r="BL61" s="26">
        <f t="shared" ca="1" si="55"/>
        <v>2.3355743093285399</v>
      </c>
      <c r="BM61" s="26">
        <f t="shared" ca="1" si="55"/>
        <v>2.5338345594328979</v>
      </c>
      <c r="BN61" s="26">
        <f t="shared" ca="1" si="55"/>
        <v>1.8816575574584502</v>
      </c>
      <c r="BO61" s="26">
        <f t="shared" ca="1" si="55"/>
        <v>1.7974830134537787</v>
      </c>
      <c r="BP61" s="40">
        <f t="shared" ca="1" si="55"/>
        <v>2.5549845309111103</v>
      </c>
      <c r="BQ61" s="26">
        <f t="shared" ca="1" si="55"/>
        <v>2.9277667257387368</v>
      </c>
      <c r="BR61" s="26">
        <f t="shared" ca="1" si="55"/>
        <v>3.5960526678500964</v>
      </c>
      <c r="BS61" s="26">
        <f t="shared" ca="1" si="55"/>
        <v>1.6491135598417883</v>
      </c>
      <c r="BT61" s="26">
        <f t="shared" ca="1" si="58"/>
        <v>2.159551909935935</v>
      </c>
      <c r="BU61" s="26">
        <f t="shared" ca="1" si="56"/>
        <v>1.5761979953776122</v>
      </c>
      <c r="BV61" s="26">
        <f t="shared" ca="1" si="56"/>
        <v>4.8938103249182516</v>
      </c>
      <c r="BW61" s="26">
        <f t="shared" ca="1" si="56"/>
        <v>2.6086399361480765</v>
      </c>
      <c r="BX61" s="26">
        <f t="shared" ca="1" si="56"/>
        <v>3.4527760515895749</v>
      </c>
      <c r="BY61" s="26">
        <f t="shared" ca="1" si="56"/>
        <v>2.649529133095438</v>
      </c>
      <c r="BZ61" s="26">
        <f t="shared" ca="1" si="56"/>
        <v>3.3015729351124965</v>
      </c>
      <c r="CA61" s="26">
        <f t="shared" ca="1" si="56"/>
        <v>2.2716546969846894</v>
      </c>
      <c r="CB61" s="26"/>
      <c r="CC61" s="26">
        <f t="shared" ca="1" si="59"/>
        <v>4.8938103249182516</v>
      </c>
    </row>
    <row r="62" spans="1:81">
      <c r="A62" s="8" t="str">
        <f t="shared" ref="A62:A65" si="62">A61</f>
        <v>14: American Beauty (1999)</v>
      </c>
      <c r="B62" s="26" cm="1">
        <f t="array" ref="B62">VLOOKUP($A62,'movie-row'!$A$2:$Z$101,_xlfn.XMATCH(B$30,'movie-row'!$A$1:$Z$1),0)</f>
        <v>0</v>
      </c>
      <c r="C62" s="26" cm="1">
        <f t="array" ref="C62">VLOOKUP($A62,'movie-row'!$A$2:$Z$101,_xlfn.XMATCH(C$30,'movie-row'!$A$1:$Z$1),0)</f>
        <v>4</v>
      </c>
      <c r="D62" s="26" cm="1">
        <f t="array" ref="D62">VLOOKUP($A62,'movie-row'!$A$2:$Z$101,_xlfn.XMATCH(D$30,'movie-row'!$A$1:$Z$1),0)</f>
        <v>0</v>
      </c>
      <c r="E62" s="26" cm="1">
        <f t="array" ref="E62">VLOOKUP($A62,'movie-row'!$A$2:$Z$101,_xlfn.XMATCH(E$30,'movie-row'!$A$1:$Z$1),0)</f>
        <v>3.5</v>
      </c>
      <c r="F62" s="40" cm="1">
        <f t="array" ref="F62">VLOOKUP($A62,'movie-row'!$A$2:$Z$101,_xlfn.XMATCH(F$30,'movie-row'!$A$1:$Z$1),0)</f>
        <v>0</v>
      </c>
      <c r="G62" s="26" cm="1">
        <f t="array" ref="G62">VLOOKUP($A62,'movie-row'!$A$2:$Z$101,_xlfn.XMATCH(G$30,'movie-row'!$A$1:$Z$1),0)</f>
        <v>0</v>
      </c>
      <c r="H62" s="26" cm="1">
        <f t="array" ref="H62">VLOOKUP($A62,'movie-row'!$A$2:$Z$101,_xlfn.XMATCH(H$30,'movie-row'!$A$1:$Z$1),0)</f>
        <v>0</v>
      </c>
      <c r="I62" s="26" cm="1">
        <f t="array" ref="I62">VLOOKUP($A62,'movie-row'!$A$2:$Z$101,_xlfn.XMATCH(I$30,'movie-row'!$A$1:$Z$1),0)</f>
        <v>3.5</v>
      </c>
      <c r="J62" s="26" cm="1">
        <f t="array" ref="J62">VLOOKUP($A62,'movie-row'!$A$2:$Z$101,_xlfn.XMATCH(J$30,'movie-row'!$A$1:$Z$1),0)</f>
        <v>0</v>
      </c>
      <c r="K62" s="26" cm="1">
        <f t="array" ref="K62">VLOOKUP($A62,'movie-row'!$A$2:$Z$101,_xlfn.XMATCH(K$30,'movie-row'!$A$1:$Z$1),0)</f>
        <v>4.5</v>
      </c>
      <c r="L62" s="26" cm="1">
        <f t="array" ref="L62">VLOOKUP($A62,'movie-row'!$A$2:$Z$101,_xlfn.XMATCH(L$30,'movie-row'!$A$1:$Z$1),0)</f>
        <v>0</v>
      </c>
      <c r="M62" s="26" cm="1">
        <f t="array" ref="M62">VLOOKUP($A62,'movie-row'!$A$2:$Z$101,_xlfn.XMATCH(M$30,'movie-row'!$A$1:$Z$1),0)</f>
        <v>0</v>
      </c>
      <c r="N62" s="26" cm="1">
        <f t="array" ref="N62">VLOOKUP($A62,'movie-row'!$A$2:$Z$101,_xlfn.XMATCH(N$30,'movie-row'!$A$1:$Z$1),0)</f>
        <v>0</v>
      </c>
      <c r="O62" s="40" cm="1">
        <f t="array" ref="O62">VLOOKUP($A62,'movie-row'!$A$2:$Z$101,_xlfn.XMATCH(O$30,'movie-row'!$A$1:$Z$1),0)</f>
        <v>4</v>
      </c>
      <c r="P62" s="26" cm="1">
        <f t="array" ref="P62">VLOOKUP($A62,'movie-row'!$A$2:$Z$101,_xlfn.XMATCH(P$30,'movie-row'!$A$1:$Z$1),0)</f>
        <v>0</v>
      </c>
      <c r="Q62" s="26" cm="1">
        <f t="array" ref="Q62">VLOOKUP($A62,'movie-row'!$A$2:$Z$101,_xlfn.XMATCH(Q$30,'movie-row'!$A$1:$Z$1),0)</f>
        <v>4</v>
      </c>
      <c r="R62" s="26" cm="1">
        <f t="array" ref="R62">VLOOKUP($A62,'movie-row'!$A$2:$Z$101,_xlfn.XMATCH(R$30,'movie-row'!$A$1:$Z$1),0)</f>
        <v>0</v>
      </c>
      <c r="S62" s="26" cm="1">
        <f t="array" ref="S62">VLOOKUP($A62,'movie-row'!$A$2:$Z$101,_xlfn.XMATCH(S$30,'movie-row'!$A$1:$Z$1),0)</f>
        <v>3.5</v>
      </c>
      <c r="T62" s="26" cm="1">
        <f t="array" ref="T62">VLOOKUP($A62,'movie-row'!$A$2:$Z$101,_xlfn.XMATCH(T$30,'movie-row'!$A$1:$Z$1),0)</f>
        <v>0</v>
      </c>
      <c r="U62" s="26" cm="1">
        <f t="array" ref="U62">VLOOKUP($A62,'movie-row'!$A$2:$Z$101,_xlfn.XMATCH(U$30,'movie-row'!$A$1:$Z$1),0)</f>
        <v>0</v>
      </c>
      <c r="V62" s="26" cm="1">
        <f t="array" ref="V62">VLOOKUP($A62,'movie-row'!$A$2:$Z$101,_xlfn.XMATCH(V$30,'movie-row'!$A$1:$Z$1),0)</f>
        <v>0</v>
      </c>
      <c r="W62" s="26" cm="1">
        <f t="array" ref="W62">VLOOKUP($A62,'movie-row'!$A$2:$Z$101,_xlfn.XMATCH(W$30,'movie-row'!$A$1:$Z$1),0)</f>
        <v>5</v>
      </c>
      <c r="X62" s="26" cm="1">
        <f t="array" ref="X62">VLOOKUP($A62,'movie-row'!$A$2:$Z$101,_xlfn.XMATCH(X$30,'movie-row'!$A$1:$Z$1),0)</f>
        <v>0</v>
      </c>
      <c r="Y62" s="26" cm="1">
        <f t="array" ref="Y62">VLOOKUP($A62,'movie-row'!$A$2:$Z$101,_xlfn.XMATCH(Y$30,'movie-row'!$A$1:$Z$1),0)</f>
        <v>3.5</v>
      </c>
      <c r="Z62" s="26" cm="1">
        <f t="array" ref="Z62">VLOOKUP($A62,'movie-row'!$A$2:$Z$101,_xlfn.XMATCH(Z$30,'movie-row'!$A$1:$Z$1),0)</f>
        <v>4</v>
      </c>
      <c r="AB62" s="51">
        <f t="shared" si="54"/>
        <v>0.74134087499919832</v>
      </c>
      <c r="AC62" s="26">
        <f t="shared" si="22"/>
        <v>3.0874917932593946</v>
      </c>
      <c r="AD62" s="26">
        <f t="shared" si="23"/>
        <v>1.3546066088655102</v>
      </c>
      <c r="AE62" s="26">
        <f t="shared" si="24"/>
        <v>3.9442418784656303</v>
      </c>
      <c r="AF62" s="40">
        <f t="shared" si="25"/>
        <v>2.3701260419027759</v>
      </c>
      <c r="AG62" s="26">
        <f t="shared" si="26"/>
        <v>0.61465136813531396</v>
      </c>
      <c r="AH62" s="26">
        <f t="shared" si="27"/>
        <v>2.3918226777089346</v>
      </c>
      <c r="AI62" s="26">
        <f t="shared" si="28"/>
        <v>1.5673250453120775</v>
      </c>
      <c r="AJ62" s="26">
        <f t="shared" si="29"/>
        <v>1.2345042321829331</v>
      </c>
      <c r="AK62" s="26">
        <f t="shared" si="30"/>
        <v>2.76488271405755</v>
      </c>
      <c r="AL62" s="26">
        <f t="shared" si="31"/>
        <v>2.2595284022792725</v>
      </c>
      <c r="AM62" s="26">
        <f t="shared" si="32"/>
        <v>1.6622595083312914</v>
      </c>
      <c r="AN62" s="26">
        <f t="shared" si="33"/>
        <v>0.33148056456713754</v>
      </c>
      <c r="AO62" s="40">
        <f t="shared" si="34"/>
        <v>3.3621676724206107</v>
      </c>
      <c r="AP62" s="26">
        <f t="shared" si="35"/>
        <v>1.5089964076082176</v>
      </c>
      <c r="AQ62" s="26">
        <f t="shared" si="36"/>
        <v>1.6444730208219913</v>
      </c>
      <c r="AR62" s="26">
        <f t="shared" si="37"/>
        <v>1.4343474594312962</v>
      </c>
      <c r="AS62" s="26">
        <f t="shared" si="38"/>
        <v>2.3577340375021802</v>
      </c>
      <c r="AT62" s="26">
        <f t="shared" si="39"/>
        <v>2.1074624509399342</v>
      </c>
      <c r="AU62" s="26">
        <f t="shared" si="40"/>
        <v>2.5318294228270926</v>
      </c>
      <c r="AV62" s="26">
        <f t="shared" si="41"/>
        <v>0.99906819993292018</v>
      </c>
      <c r="AW62" s="26">
        <f t="shared" si="42"/>
        <v>4.3877465776508622</v>
      </c>
      <c r="AX62" s="26">
        <f t="shared" si="43"/>
        <v>0.61523946083940595</v>
      </c>
      <c r="AY62" s="26">
        <f t="shared" si="44"/>
        <v>2.8644282081169625</v>
      </c>
      <c r="AZ62" s="26">
        <f t="shared" si="45"/>
        <v>1.6889820969237803</v>
      </c>
      <c r="BB62" s="48" t="s">
        <v>16</v>
      </c>
      <c r="BC62" s="26">
        <f t="shared" ca="1" si="57"/>
        <v>1.9250847592167666</v>
      </c>
      <c r="BD62" s="26">
        <f t="shared" ca="1" si="55"/>
        <v>2.5630515919324521</v>
      </c>
      <c r="BE62" s="26">
        <f t="shared" ca="1" si="55"/>
        <v>2.3198185279514392</v>
      </c>
      <c r="BF62" s="26">
        <f t="shared" ca="1" si="55"/>
        <v>1.8083061694533993</v>
      </c>
      <c r="BG62" s="40">
        <f t="shared" ca="1" si="55"/>
        <v>4.5076371895479346</v>
      </c>
      <c r="BH62" s="26">
        <f t="shared" ca="1" si="55"/>
        <v>0.68082097167554034</v>
      </c>
      <c r="BI62" s="26">
        <f t="shared" ca="1" si="55"/>
        <v>4.5713366377688454</v>
      </c>
      <c r="BJ62" s="26">
        <f t="shared" ca="1" si="55"/>
        <v>2.2057218576734798</v>
      </c>
      <c r="BK62" s="26">
        <f t="shared" ca="1" si="55"/>
        <v>1.6773150676003896</v>
      </c>
      <c r="BL62" s="26">
        <f t="shared" ca="1" si="55"/>
        <v>2.8492174493379521</v>
      </c>
      <c r="BM62" s="26">
        <f t="shared" ca="1" si="55"/>
        <v>2.6466326391173327</v>
      </c>
      <c r="BN62" s="26">
        <f t="shared" ca="1" si="55"/>
        <v>2.3198550127341373</v>
      </c>
      <c r="BO62" s="26">
        <f t="shared" ca="1" si="55"/>
        <v>1.6648907876269239</v>
      </c>
      <c r="BP62" s="40">
        <f t="shared" ca="1" si="55"/>
        <v>2.6498767259004632</v>
      </c>
      <c r="BQ62" s="26">
        <f t="shared" ca="1" si="55"/>
        <v>2.5606213467598984</v>
      </c>
      <c r="BR62" s="26">
        <f t="shared" ca="1" si="55"/>
        <v>3.2229882267941883</v>
      </c>
      <c r="BS62" s="26">
        <f t="shared" ca="1" si="55"/>
        <v>0.6826661079945735</v>
      </c>
      <c r="BT62" s="26">
        <f t="shared" ca="1" si="58"/>
        <v>2.159551909935935</v>
      </c>
      <c r="BU62" s="26">
        <f t="shared" ca="1" si="56"/>
        <v>1.4876227393872703</v>
      </c>
      <c r="BV62" s="26">
        <f t="shared" ca="1" si="56"/>
        <v>4.7515665606524138</v>
      </c>
      <c r="BW62" s="26">
        <f t="shared" ca="1" si="56"/>
        <v>2.1417194333236895</v>
      </c>
      <c r="BX62" s="26">
        <f t="shared" ca="1" si="56"/>
        <v>3.2708803450229436</v>
      </c>
      <c r="BY62" s="26">
        <f t="shared" ca="1" si="56"/>
        <v>2.4377744864264832</v>
      </c>
      <c r="BZ62" s="26">
        <f t="shared" ca="1" si="56"/>
        <v>2.3072524213412517</v>
      </c>
      <c r="CA62" s="26">
        <f t="shared" ca="1" si="56"/>
        <v>2.07037096194128</v>
      </c>
      <c r="CB62" s="26"/>
      <c r="CC62" s="26">
        <f t="shared" ca="1" si="59"/>
        <v>4.7515665606524138</v>
      </c>
    </row>
    <row r="63" spans="1:81">
      <c r="A63" s="8" t="str">
        <f t="shared" si="62"/>
        <v>14: American Beauty (1999)</v>
      </c>
      <c r="B63" s="26" cm="1">
        <f t="array" ref="B63">VLOOKUP($A63,'movie-row'!$A$2:$Z$101,_xlfn.XMATCH(B$31,'movie-row'!$A$1:$Z$1),0)</f>
        <v>0</v>
      </c>
      <c r="C63" s="26" cm="1">
        <f t="array" ref="C63">VLOOKUP($A63,'movie-row'!$A$2:$Z$101,_xlfn.XMATCH(C$31,'movie-row'!$A$1:$Z$1),0)</f>
        <v>3.5</v>
      </c>
      <c r="D63" s="26" cm="1">
        <f t="array" ref="D63">VLOOKUP($A63,'movie-row'!$A$2:$Z$101,_xlfn.XMATCH(D$31,'movie-row'!$A$1:$Z$1),0)</f>
        <v>0</v>
      </c>
      <c r="E63" s="26" cm="1">
        <f t="array" ref="E63">VLOOKUP($A63,'movie-row'!$A$2:$Z$101,_xlfn.XMATCH(E$31,'movie-row'!$A$1:$Z$1),0)</f>
        <v>4.5</v>
      </c>
      <c r="F63" s="40" cm="1">
        <f t="array" ref="F63">VLOOKUP($A63,'movie-row'!$A$2:$Z$101,_xlfn.XMATCH(F$31,'movie-row'!$A$1:$Z$1),0)</f>
        <v>3.5</v>
      </c>
      <c r="G63" s="26" cm="1">
        <f t="array" ref="G63">VLOOKUP($A63,'movie-row'!$A$2:$Z$101,_xlfn.XMATCH(G$31,'movie-row'!$A$1:$Z$1),0)</f>
        <v>0</v>
      </c>
      <c r="H63" s="26" cm="1">
        <f t="array" ref="H63">VLOOKUP($A63,'movie-row'!$A$2:$Z$101,_xlfn.XMATCH(H$31,'movie-row'!$A$1:$Z$1),0)</f>
        <v>4.5</v>
      </c>
      <c r="I63" s="26" cm="1">
        <f t="array" ref="I63">VLOOKUP($A63,'movie-row'!$A$2:$Z$101,_xlfn.XMATCH(I$31,'movie-row'!$A$1:$Z$1),0)</f>
        <v>0</v>
      </c>
      <c r="J63" s="26" cm="1">
        <f t="array" ref="J63">VLOOKUP($A63,'movie-row'!$A$2:$Z$101,_xlfn.XMATCH(J$31,'movie-row'!$A$1:$Z$1),0)</f>
        <v>0</v>
      </c>
      <c r="K63" s="26" cm="1">
        <f t="array" ref="K63">VLOOKUP($A63,'movie-row'!$A$2:$Z$101,_xlfn.XMATCH(K$31,'movie-row'!$A$1:$Z$1),0)</f>
        <v>0</v>
      </c>
      <c r="L63" s="26" cm="1">
        <f t="array" ref="L63">VLOOKUP($A63,'movie-row'!$A$2:$Z$101,_xlfn.XMATCH(L$31,'movie-row'!$A$1:$Z$1),0)</f>
        <v>0</v>
      </c>
      <c r="M63" s="26" cm="1">
        <f t="array" ref="M63">VLOOKUP($A63,'movie-row'!$A$2:$Z$101,_xlfn.XMATCH(M$31,'movie-row'!$A$1:$Z$1),0)</f>
        <v>0</v>
      </c>
      <c r="N63" s="26" cm="1">
        <f t="array" ref="N63">VLOOKUP($A63,'movie-row'!$A$2:$Z$101,_xlfn.XMATCH(N$31,'movie-row'!$A$1:$Z$1),0)</f>
        <v>0</v>
      </c>
      <c r="O63" s="40" cm="1">
        <f t="array" ref="O63">VLOOKUP($A63,'movie-row'!$A$2:$Z$101,_xlfn.XMATCH(O$31,'movie-row'!$A$1:$Z$1),0)</f>
        <v>0</v>
      </c>
      <c r="P63" s="26" cm="1">
        <f t="array" ref="P63">VLOOKUP($A63,'movie-row'!$A$2:$Z$101,_xlfn.XMATCH(P$31,'movie-row'!$A$1:$Z$1),0)</f>
        <v>0</v>
      </c>
      <c r="Q63" s="26" cm="1">
        <f t="array" ref="Q63">VLOOKUP($A63,'movie-row'!$A$2:$Z$101,_xlfn.XMATCH(Q$31,'movie-row'!$A$1:$Z$1),0)</f>
        <v>3.5</v>
      </c>
      <c r="R63" s="26" cm="1">
        <f t="array" ref="R63">VLOOKUP($A63,'movie-row'!$A$2:$Z$101,_xlfn.XMATCH(R$31,'movie-row'!$A$1:$Z$1),0)</f>
        <v>3.5</v>
      </c>
      <c r="S63" s="26" cm="1">
        <f t="array" ref="S63">VLOOKUP($A63,'movie-row'!$A$2:$Z$101,_xlfn.XMATCH(S$31,'movie-row'!$A$1:$Z$1),0)</f>
        <v>4</v>
      </c>
      <c r="T63" s="26" cm="1">
        <f t="array" ref="T63">VLOOKUP($A63,'movie-row'!$A$2:$Z$101,_xlfn.XMATCH(T$31,'movie-row'!$A$1:$Z$1),0)</f>
        <v>3.5</v>
      </c>
      <c r="U63" s="26" cm="1">
        <f t="array" ref="U63">VLOOKUP($A63,'movie-row'!$A$2:$Z$101,_xlfn.XMATCH(U$31,'movie-row'!$A$1:$Z$1),0)</f>
        <v>4.5</v>
      </c>
      <c r="V63" s="26" cm="1">
        <f t="array" ref="V63">VLOOKUP($A63,'movie-row'!$A$2:$Z$101,_xlfn.XMATCH(V$31,'movie-row'!$A$1:$Z$1),0)</f>
        <v>0</v>
      </c>
      <c r="W63" s="26" cm="1">
        <f t="array" ref="W63">VLOOKUP($A63,'movie-row'!$A$2:$Z$101,_xlfn.XMATCH(W$31,'movie-row'!$A$1:$Z$1),0)</f>
        <v>5</v>
      </c>
      <c r="X63" s="26" cm="1">
        <f t="array" ref="X63">VLOOKUP($A63,'movie-row'!$A$2:$Z$101,_xlfn.XMATCH(X$31,'movie-row'!$A$1:$Z$1),0)</f>
        <v>0</v>
      </c>
      <c r="Y63" s="26" cm="1">
        <f t="array" ref="Y63">VLOOKUP($A63,'movie-row'!$A$2:$Z$101,_xlfn.XMATCH(Y$31,'movie-row'!$A$1:$Z$1),0)</f>
        <v>3.5</v>
      </c>
      <c r="Z63" s="26" cm="1">
        <f t="array" ref="Z63">VLOOKUP($A63,'movie-row'!$A$2:$Z$101,_xlfn.XMATCH(Z$31,'movie-row'!$A$1:$Z$1),0)</f>
        <v>0</v>
      </c>
      <c r="AB63" s="51">
        <f t="shared" si="54"/>
        <v>1.6007622114680782</v>
      </c>
      <c r="AC63" s="26">
        <f t="shared" si="22"/>
        <v>2.8858988024801828</v>
      </c>
      <c r="AD63" s="26">
        <f t="shared" si="23"/>
        <v>1.7358086380626265</v>
      </c>
      <c r="AE63" s="26">
        <f t="shared" si="24"/>
        <v>4.2564858196689812</v>
      </c>
      <c r="AF63" s="40">
        <f t="shared" si="25"/>
        <v>2.4806454413328103</v>
      </c>
      <c r="AG63" s="26">
        <f t="shared" si="26"/>
        <v>1.4014905934483788</v>
      </c>
      <c r="AH63" s="26">
        <f t="shared" si="27"/>
        <v>3.5783985630341379</v>
      </c>
      <c r="AI63" s="26">
        <f t="shared" si="28"/>
        <v>1.2647631660999616</v>
      </c>
      <c r="AJ63" s="26">
        <f t="shared" si="29"/>
        <v>1.2832922141242962</v>
      </c>
      <c r="AK63" s="26">
        <f t="shared" si="30"/>
        <v>2.3568878010319834</v>
      </c>
      <c r="AL63" s="26">
        <f t="shared" si="31"/>
        <v>3.1767842365302958</v>
      </c>
      <c r="AM63" s="26">
        <f t="shared" si="32"/>
        <v>1.753112653061869</v>
      </c>
      <c r="AN63" s="26">
        <f t="shared" si="33"/>
        <v>1.0082966129789062</v>
      </c>
      <c r="AO63" s="40">
        <f t="shared" si="34"/>
        <v>3.4007297189204184</v>
      </c>
      <c r="AP63" s="26">
        <f t="shared" si="35"/>
        <v>2.088157494359665</v>
      </c>
      <c r="AQ63" s="26">
        <f t="shared" si="36"/>
        <v>1.6022387877994069</v>
      </c>
      <c r="AR63" s="26">
        <f t="shared" si="37"/>
        <v>2.027431610487342</v>
      </c>
      <c r="AS63" s="26">
        <f t="shared" si="38"/>
        <v>2.4987958320475205</v>
      </c>
      <c r="AT63" s="26">
        <f t="shared" si="39"/>
        <v>2.1827315404929353</v>
      </c>
      <c r="AU63" s="26">
        <f t="shared" si="40"/>
        <v>3.480879717863699</v>
      </c>
      <c r="AV63" s="26">
        <f t="shared" si="41"/>
        <v>1.1491823175235334</v>
      </c>
      <c r="AW63" s="26">
        <f t="shared" si="42"/>
        <v>4.2086263360721956</v>
      </c>
      <c r="AX63" s="26">
        <f t="shared" si="43"/>
        <v>0.64186116518717129</v>
      </c>
      <c r="AY63" s="26">
        <f t="shared" si="44"/>
        <v>3.0100497267136488</v>
      </c>
      <c r="AZ63" s="26">
        <f t="shared" si="45"/>
        <v>1.7584877084692527</v>
      </c>
      <c r="BB63" s="48" t="s">
        <v>17</v>
      </c>
      <c r="BC63" s="26">
        <f t="shared" ca="1" si="57"/>
        <v>0.87932827171871542</v>
      </c>
      <c r="BD63" s="26">
        <f t="shared" ca="1" si="55"/>
        <v>0.95621691444038448</v>
      </c>
      <c r="BE63" s="26">
        <f t="shared" ca="1" si="55"/>
        <v>0.71551979862558768</v>
      </c>
      <c r="BF63" s="26">
        <f t="shared" ca="1" si="55"/>
        <v>0.51986057141102948</v>
      </c>
      <c r="BG63" s="40">
        <f t="shared" ca="1" si="55"/>
        <v>0.4064895160914106</v>
      </c>
      <c r="BH63" s="26">
        <f t="shared" ca="1" si="55"/>
        <v>0</v>
      </c>
      <c r="BI63" s="26">
        <f t="shared" ca="1" si="55"/>
        <v>0.64685920602562408</v>
      </c>
      <c r="BJ63" s="26">
        <f t="shared" ca="1" si="55"/>
        <v>0</v>
      </c>
      <c r="BK63" s="26">
        <f t="shared" ca="1" si="55"/>
        <v>1.0361752946674718</v>
      </c>
      <c r="BL63" s="26">
        <f t="shared" ca="1" si="55"/>
        <v>1.4165955644808157</v>
      </c>
      <c r="BM63" s="26">
        <f t="shared" ca="1" si="55"/>
        <v>0.45119231873774002</v>
      </c>
      <c r="BN63" s="26">
        <f t="shared" ca="1" si="55"/>
        <v>0.72804146710512907</v>
      </c>
      <c r="BO63" s="26">
        <f t="shared" ca="1" si="55"/>
        <v>0</v>
      </c>
      <c r="BP63" s="40">
        <f t="shared" ca="1" si="55"/>
        <v>0.7591375599148219</v>
      </c>
      <c r="BQ63" s="26">
        <f t="shared" ca="1" si="55"/>
        <v>0.78102614411024818</v>
      </c>
      <c r="BR63" s="26">
        <f t="shared" ca="1" si="55"/>
        <v>0.55570172180003774</v>
      </c>
      <c r="BS63" s="26">
        <f t="shared" ref="BS63:BS126" ca="1" si="63">OFFSET(AR$46,(ROW(Q17)*5),0)</f>
        <v>0</v>
      </c>
      <c r="BT63" s="26">
        <f t="shared" ca="1" si="58"/>
        <v>0</v>
      </c>
      <c r="BU63" s="26">
        <f t="shared" ca="1" si="56"/>
        <v>0.3487143739772009</v>
      </c>
      <c r="BV63" s="26">
        <f t="shared" ca="1" si="56"/>
        <v>0.84951740065398151</v>
      </c>
      <c r="BW63" s="26">
        <f t="shared" ca="1" si="56"/>
        <v>0</v>
      </c>
      <c r="BX63" s="26">
        <f t="shared" ca="1" si="56"/>
        <v>1.3084190444146009</v>
      </c>
      <c r="BY63" s="26">
        <f t="shared" ca="1" si="56"/>
        <v>0</v>
      </c>
      <c r="BZ63" s="26">
        <f t="shared" ca="1" si="56"/>
        <v>1.1090581658913699</v>
      </c>
      <c r="CA63" s="26">
        <f t="shared" ca="1" si="56"/>
        <v>0</v>
      </c>
      <c r="CB63" s="26"/>
      <c r="CC63" s="26">
        <f t="shared" ca="1" si="59"/>
        <v>1.4165955644808157</v>
      </c>
    </row>
    <row r="64" spans="1:81">
      <c r="A64" s="8" t="str">
        <f t="shared" si="62"/>
        <v>14: American Beauty (1999)</v>
      </c>
      <c r="B64" s="26" cm="1">
        <f t="array" ref="B64">VLOOKUP($A64,'movie-row'!$A$2:$Z$101,_xlfn.XMATCH(B$32,'movie-row'!$A$1:$Z$1),0)</f>
        <v>0</v>
      </c>
      <c r="C64" s="26" cm="1">
        <f t="array" ref="C64">VLOOKUP($A64,'movie-row'!$A$2:$Z$101,_xlfn.XMATCH(C$32,'movie-row'!$A$1:$Z$1),0)</f>
        <v>4</v>
      </c>
      <c r="D64" s="26" cm="1">
        <f t="array" ref="D64">VLOOKUP($A64,'movie-row'!$A$2:$Z$101,_xlfn.XMATCH(D$32,'movie-row'!$A$1:$Z$1),0)</f>
        <v>4</v>
      </c>
      <c r="E64" s="26" cm="1">
        <f t="array" ref="E64">VLOOKUP($A64,'movie-row'!$A$2:$Z$101,_xlfn.XMATCH(E$32,'movie-row'!$A$1:$Z$1),0)</f>
        <v>3.5</v>
      </c>
      <c r="F64" s="40" cm="1">
        <f t="array" ref="F64">VLOOKUP($A64,'movie-row'!$A$2:$Z$101,_xlfn.XMATCH(F$32,'movie-row'!$A$1:$Z$1),0)</f>
        <v>4.5</v>
      </c>
      <c r="G64" s="26" cm="1">
        <f t="array" ref="G64">VLOOKUP($A64,'movie-row'!$A$2:$Z$101,_xlfn.XMATCH(G$32,'movie-row'!$A$1:$Z$1),0)</f>
        <v>0</v>
      </c>
      <c r="H64" s="26" cm="1">
        <f t="array" ref="H64">VLOOKUP($A64,'movie-row'!$A$2:$Z$101,_xlfn.XMATCH(H$32,'movie-row'!$A$1:$Z$1),0)</f>
        <v>4</v>
      </c>
      <c r="I64" s="26" cm="1">
        <f t="array" ref="I64">VLOOKUP($A64,'movie-row'!$A$2:$Z$101,_xlfn.XMATCH(I$32,'movie-row'!$A$1:$Z$1),0)</f>
        <v>0</v>
      </c>
      <c r="J64" s="26" cm="1">
        <f t="array" ref="J64">VLOOKUP($A64,'movie-row'!$A$2:$Z$101,_xlfn.XMATCH(J$32,'movie-row'!$A$1:$Z$1),0)</f>
        <v>0</v>
      </c>
      <c r="K64" s="26" cm="1">
        <f t="array" ref="K64">VLOOKUP($A64,'movie-row'!$A$2:$Z$101,_xlfn.XMATCH(K$32,'movie-row'!$A$1:$Z$1),0)</f>
        <v>5</v>
      </c>
      <c r="L64" s="26" cm="1">
        <f t="array" ref="L64">VLOOKUP($A64,'movie-row'!$A$2:$Z$101,_xlfn.XMATCH(L$32,'movie-row'!$A$1:$Z$1),0)</f>
        <v>3.5</v>
      </c>
      <c r="M64" s="26" cm="1">
        <f t="array" ref="M64">VLOOKUP($A64,'movie-row'!$A$2:$Z$101,_xlfn.XMATCH(M$32,'movie-row'!$A$1:$Z$1),0)</f>
        <v>5</v>
      </c>
      <c r="N64" s="26" cm="1">
        <f t="array" ref="N64">VLOOKUP($A64,'movie-row'!$A$2:$Z$101,_xlfn.XMATCH(N$32,'movie-row'!$A$1:$Z$1),0)</f>
        <v>0</v>
      </c>
      <c r="O64" s="40" cm="1">
        <f t="array" ref="O64">VLOOKUP($A64,'movie-row'!$A$2:$Z$101,_xlfn.XMATCH(O$32,'movie-row'!$A$1:$Z$1),0)</f>
        <v>4.5</v>
      </c>
      <c r="P64" s="26" cm="1">
        <f t="array" ref="P64">VLOOKUP($A64,'movie-row'!$A$2:$Z$101,_xlfn.XMATCH(P$32,'movie-row'!$A$1:$Z$1),0)</f>
        <v>3.5</v>
      </c>
      <c r="Q64" s="26" cm="1">
        <f t="array" ref="Q64">VLOOKUP($A64,'movie-row'!$A$2:$Z$101,_xlfn.XMATCH(Q$32,'movie-row'!$A$1:$Z$1),0)</f>
        <v>0</v>
      </c>
      <c r="R64" s="26" cm="1">
        <f t="array" ref="R64">VLOOKUP($A64,'movie-row'!$A$2:$Z$101,_xlfn.XMATCH(R$32,'movie-row'!$A$1:$Z$1),0)</f>
        <v>0</v>
      </c>
      <c r="S64" s="26" cm="1">
        <f t="array" ref="S64">VLOOKUP($A64,'movie-row'!$A$2:$Z$101,_xlfn.XMATCH(S$32,'movie-row'!$A$1:$Z$1),0)</f>
        <v>0</v>
      </c>
      <c r="T64" s="26" cm="1">
        <f t="array" ref="T64">VLOOKUP($A64,'movie-row'!$A$2:$Z$101,_xlfn.XMATCH(T$32,'movie-row'!$A$1:$Z$1),0)</f>
        <v>0</v>
      </c>
      <c r="U64" s="26" cm="1">
        <f t="array" ref="U64">VLOOKUP($A64,'movie-row'!$A$2:$Z$101,_xlfn.XMATCH(U$32,'movie-row'!$A$1:$Z$1),0)</f>
        <v>4</v>
      </c>
      <c r="V64" s="26" cm="1">
        <f t="array" ref="V64">VLOOKUP($A64,'movie-row'!$A$2:$Z$101,_xlfn.XMATCH(V$32,'movie-row'!$A$1:$Z$1),0)</f>
        <v>4.5</v>
      </c>
      <c r="W64" s="26" cm="1">
        <f t="array" ref="W64">VLOOKUP($A64,'movie-row'!$A$2:$Z$101,_xlfn.XMATCH(W$32,'movie-row'!$A$1:$Z$1),0)</f>
        <v>4</v>
      </c>
      <c r="X64" s="26" cm="1">
        <f t="array" ref="X64">VLOOKUP($A64,'movie-row'!$A$2:$Z$101,_xlfn.XMATCH(X$32,'movie-row'!$A$1:$Z$1),0)</f>
        <v>0</v>
      </c>
      <c r="Y64" s="26" cm="1">
        <f t="array" ref="Y64">VLOOKUP($A64,'movie-row'!$A$2:$Z$101,_xlfn.XMATCH(Y$32,'movie-row'!$A$1:$Z$1),0)</f>
        <v>0</v>
      </c>
      <c r="Z64" s="26" cm="1">
        <f t="array" ref="Z64">VLOOKUP($A64,'movie-row'!$A$2:$Z$101,_xlfn.XMATCH(Z$32,'movie-row'!$A$1:$Z$1),0)</f>
        <v>0</v>
      </c>
      <c r="AB64" s="51">
        <f t="shared" si="54"/>
        <v>1.9272534777251606</v>
      </c>
      <c r="AC64" s="26">
        <f t="shared" si="22"/>
        <v>2.9790029020050817</v>
      </c>
      <c r="AD64" s="26">
        <f t="shared" si="23"/>
        <v>2.4691835159425524</v>
      </c>
      <c r="AE64" s="26">
        <f t="shared" si="24"/>
        <v>3.6109919078554165</v>
      </c>
      <c r="AF64" s="40">
        <f t="shared" si="25"/>
        <v>2.2457735391644071</v>
      </c>
      <c r="AG64" s="26">
        <f t="shared" si="26"/>
        <v>1.9525224639949472</v>
      </c>
      <c r="AH64" s="26">
        <f t="shared" si="27"/>
        <v>3.0355272405276672</v>
      </c>
      <c r="AI64" s="26">
        <f t="shared" si="28"/>
        <v>2.017530119358776</v>
      </c>
      <c r="AJ64" s="26">
        <f t="shared" si="29"/>
        <v>1.9184852294852732</v>
      </c>
      <c r="AK64" s="26">
        <f t="shared" si="30"/>
        <v>2.6977232487726779</v>
      </c>
      <c r="AL64" s="26">
        <f t="shared" si="31"/>
        <v>3.3806286846830664</v>
      </c>
      <c r="AM64" s="26">
        <f t="shared" si="32"/>
        <v>2.8174209082120534</v>
      </c>
      <c r="AN64" s="26">
        <f t="shared" si="33"/>
        <v>1.2962512066404268</v>
      </c>
      <c r="AO64" s="40">
        <f t="shared" si="34"/>
        <v>4.1460744396750897</v>
      </c>
      <c r="AP64" s="26">
        <f t="shared" si="35"/>
        <v>2.4230266631517923</v>
      </c>
      <c r="AQ64" s="26">
        <f t="shared" si="36"/>
        <v>1.4292309428902479</v>
      </c>
      <c r="AR64" s="26">
        <f t="shared" si="37"/>
        <v>2.2301990804450273</v>
      </c>
      <c r="AS64" s="26">
        <f t="shared" si="38"/>
        <v>2.573216060607078</v>
      </c>
      <c r="AT64" s="26">
        <f t="shared" si="39"/>
        <v>2.4059855506252101</v>
      </c>
      <c r="AU64" s="26">
        <f t="shared" si="40"/>
        <v>3.1504825993460184</v>
      </c>
      <c r="AV64" s="26">
        <f t="shared" si="41"/>
        <v>2.3532636949138017</v>
      </c>
      <c r="AW64" s="26">
        <f t="shared" si="42"/>
        <v>3.8934296800088175</v>
      </c>
      <c r="AX64" s="26">
        <f t="shared" si="43"/>
        <v>1.5128627756413044</v>
      </c>
      <c r="AY64" s="26">
        <f t="shared" si="44"/>
        <v>2.710903516223456</v>
      </c>
      <c r="AZ64" s="26">
        <f t="shared" si="45"/>
        <v>2.6295310685011484</v>
      </c>
      <c r="BB64" s="48" t="s">
        <v>18</v>
      </c>
      <c r="BC64" s="26">
        <f t="shared" ca="1" si="57"/>
        <v>2.9907949877836577</v>
      </c>
      <c r="BD64" s="26">
        <f t="shared" ref="BD64:BD127" ca="1" si="64">OFFSET(AC$46,(ROW(B18)*5),0)</f>
        <v>1.6414382892140087</v>
      </c>
      <c r="BE64" s="26">
        <f t="shared" ref="BE64:BE127" ca="1" si="65">OFFSET(AD$46,(ROW(C18)*5),0)</f>
        <v>3.0426716120806385</v>
      </c>
      <c r="BF64" s="26">
        <f t="shared" ref="BF64:BF127" ca="1" si="66">OFFSET(AE$46,(ROW(D18)*5),0)</f>
        <v>0.58484314283740813</v>
      </c>
      <c r="BG64" s="40">
        <f t="shared" ref="BG64:BG127" ca="1" si="67">OFFSET(AF$46,(ROW(E18)*5),0)</f>
        <v>1.2659862762493992</v>
      </c>
      <c r="BH64" s="26">
        <f t="shared" ref="BH64:BH127" ca="1" si="68">OFFSET(AG$46,(ROW(F18)*5),0)</f>
        <v>2.4470912012274892</v>
      </c>
      <c r="BI64" s="26">
        <f t="shared" ref="BI64:BI127" ca="1" si="69">OFFSET(AH$46,(ROW(G18)*5),0)</f>
        <v>1.6783329766677357</v>
      </c>
      <c r="BJ64" s="26">
        <f t="shared" ref="BJ64:BJ127" ca="1" si="70">OFFSET(AI$46,(ROW(H18)*5),0)</f>
        <v>0</v>
      </c>
      <c r="BK64" s="26">
        <f t="shared" ref="BK64:BK127" ca="1" si="71">OFFSET(AJ$46,(ROW(I18)*5),0)</f>
        <v>2.0270105665620335</v>
      </c>
      <c r="BL64" s="26">
        <f t="shared" ref="BL64:BL127" ca="1" si="72">OFFSET(AK$46,(ROW(J18)*5),0)</f>
        <v>2.5354918260732875</v>
      </c>
      <c r="BM64" s="26">
        <f t="shared" ref="BM64:BM127" ca="1" si="73">OFFSET(AL$46,(ROW(K18)*5),0)</f>
        <v>2.2581149588298999</v>
      </c>
      <c r="BN64" s="26">
        <f t="shared" ref="BN64:BN127" ca="1" si="74">OFFSET(AM$46,(ROW(L18)*5),0)</f>
        <v>1.2208549473526855</v>
      </c>
      <c r="BO64" s="26">
        <f t="shared" ref="BO64:BO127" ca="1" si="75">OFFSET(AN$46,(ROW(M18)*5),0)</f>
        <v>2.0789531838418842</v>
      </c>
      <c r="BP64" s="40">
        <f t="shared" ref="BP64:BP127" ca="1" si="76">OFFSET(AO$46,(ROW(N18)*5),0)</f>
        <v>2.7211443524365397</v>
      </c>
      <c r="BQ64" s="26">
        <f t="shared" ref="BQ64:BQ127" ca="1" si="77">OFFSET(AP$46,(ROW(O18)*5),0)</f>
        <v>2.0148780772288926</v>
      </c>
      <c r="BR64" s="26">
        <f t="shared" ref="BR64:BR127" ca="1" si="78">OFFSET(AQ$46,(ROW(P18)*5),0)</f>
        <v>2.3407169070097078</v>
      </c>
      <c r="BS64" s="26">
        <f t="shared" ca="1" si="63"/>
        <v>0.45536349215497668</v>
      </c>
      <c r="BT64" s="26">
        <f t="shared" ca="1" si="58"/>
        <v>1.4144043464116962</v>
      </c>
      <c r="BU64" s="26">
        <f t="shared" ref="BU64:BU127" ca="1" si="79">OFFSET(AT$46,(ROW(S18)*5),0)</f>
        <v>2.0737379245019931</v>
      </c>
      <c r="BV64" s="26">
        <f t="shared" ref="BV64:BV127" ca="1" si="80">OFFSET(AU$46,(ROW(T18)*5),0)</f>
        <v>2.8743524510174829</v>
      </c>
      <c r="BW64" s="26">
        <f t="shared" ref="BW64:BW127" ca="1" si="81">OFFSET(AV$46,(ROW(U18)*5),0)</f>
        <v>2.6176498169385272</v>
      </c>
      <c r="BX64" s="26">
        <f t="shared" ref="BX64:BX127" ca="1" si="82">OFFSET(AW$46,(ROW(V18)*5),0)</f>
        <v>0.87228150471783283</v>
      </c>
      <c r="BY64" s="26">
        <f t="shared" ref="BY64:BY127" ca="1" si="83">OFFSET(AX$46,(ROW(W18)*5),0)</f>
        <v>2.6141306473785675</v>
      </c>
      <c r="BZ64" s="26">
        <f t="shared" ref="BZ64:BZ127" ca="1" si="84">OFFSET(AY$46,(ROW(X18)*5),0)</f>
        <v>0.36773091285468978</v>
      </c>
      <c r="CA64" s="26">
        <f t="shared" ref="CA64:CA127" ca="1" si="85">OFFSET(AZ$46,(ROW(Y18)*5),0)</f>
        <v>1.7098758664334017</v>
      </c>
      <c r="CB64" s="26"/>
      <c r="CC64" s="26">
        <f t="shared" ca="1" si="59"/>
        <v>3.0426716120806385</v>
      </c>
    </row>
    <row r="65" spans="1:81">
      <c r="A65" s="8" t="str">
        <f t="shared" si="62"/>
        <v>14: American Beauty (1999)</v>
      </c>
      <c r="B65" s="26" cm="1">
        <f t="array" ref="B65">VLOOKUP($A65,'movie-row'!$A$2:$Z$101,_xlfn.XMATCH(B$33,'movie-row'!$A$1:$Z$1),0)</f>
        <v>0</v>
      </c>
      <c r="C65" s="26" cm="1">
        <f t="array" ref="C65">VLOOKUP($A65,'movie-row'!$A$2:$Z$101,_xlfn.XMATCH(C$33,'movie-row'!$A$1:$Z$1),0)</f>
        <v>3.5</v>
      </c>
      <c r="D65" s="26" cm="1">
        <f t="array" ref="D65">VLOOKUP($A65,'movie-row'!$A$2:$Z$101,_xlfn.XMATCH(D$33,'movie-row'!$A$1:$Z$1),0)</f>
        <v>3.5</v>
      </c>
      <c r="E65" s="26" cm="1">
        <f t="array" ref="E65">VLOOKUP($A65,'movie-row'!$A$2:$Z$101,_xlfn.XMATCH(E$33,'movie-row'!$A$1:$Z$1),0)</f>
        <v>4.5</v>
      </c>
      <c r="F65" s="40" cm="1">
        <f t="array" ref="F65">VLOOKUP($A65,'movie-row'!$A$2:$Z$101,_xlfn.XMATCH(F$33,'movie-row'!$A$1:$Z$1),0)</f>
        <v>0</v>
      </c>
      <c r="G65" s="26" cm="1">
        <f t="array" ref="G65">VLOOKUP($A65,'movie-row'!$A$2:$Z$101,_xlfn.XMATCH(G$33,'movie-row'!$A$1:$Z$1),0)</f>
        <v>3.5</v>
      </c>
      <c r="H65" s="26" cm="1">
        <f t="array" ref="H65">VLOOKUP($A65,'movie-row'!$A$2:$Z$101,_xlfn.XMATCH(H$33,'movie-row'!$A$1:$Z$1),0)</f>
        <v>0</v>
      </c>
      <c r="I65" s="26" cm="1">
        <f t="array" ref="I65">VLOOKUP($A65,'movie-row'!$A$2:$Z$101,_xlfn.XMATCH(I$33,'movie-row'!$A$1:$Z$1),0)</f>
        <v>0</v>
      </c>
      <c r="J65" s="26" cm="1">
        <f t="array" ref="J65">VLOOKUP($A65,'movie-row'!$A$2:$Z$101,_xlfn.XMATCH(J$33,'movie-row'!$A$1:$Z$1),0)</f>
        <v>4</v>
      </c>
      <c r="K65" s="26" cm="1">
        <f t="array" ref="K65">VLOOKUP($A65,'movie-row'!$A$2:$Z$101,_xlfn.XMATCH(K$33,'movie-row'!$A$1:$Z$1),0)</f>
        <v>3.5</v>
      </c>
      <c r="L65" s="26" cm="1">
        <f t="array" ref="L65">VLOOKUP($A65,'movie-row'!$A$2:$Z$101,_xlfn.XMATCH(L$33,'movie-row'!$A$1:$Z$1),0)</f>
        <v>3.5</v>
      </c>
      <c r="M65" s="26" cm="1">
        <f t="array" ref="M65">VLOOKUP($A65,'movie-row'!$A$2:$Z$101,_xlfn.XMATCH(M$33,'movie-row'!$A$1:$Z$1),0)</f>
        <v>4</v>
      </c>
      <c r="N65" s="26" cm="1">
        <f t="array" ref="N65">VLOOKUP($A65,'movie-row'!$A$2:$Z$101,_xlfn.XMATCH(N$33,'movie-row'!$A$1:$Z$1),0)</f>
        <v>0</v>
      </c>
      <c r="O65" s="40" cm="1">
        <f t="array" ref="O65">VLOOKUP($A65,'movie-row'!$A$2:$Z$101,_xlfn.XMATCH(O$33,'movie-row'!$A$1:$Z$1),0)</f>
        <v>3.5</v>
      </c>
      <c r="P65" s="26" cm="1">
        <f t="array" ref="P65">VLOOKUP($A65,'movie-row'!$A$2:$Z$101,_xlfn.XMATCH(P$33,'movie-row'!$A$1:$Z$1),0)</f>
        <v>0</v>
      </c>
      <c r="Q65" s="26" cm="1">
        <f t="array" ref="Q65">VLOOKUP($A65,'movie-row'!$A$2:$Z$101,_xlfn.XMATCH(Q$33,'movie-row'!$A$1:$Z$1),0)</f>
        <v>0</v>
      </c>
      <c r="R65" s="26" cm="1">
        <f t="array" ref="R65">VLOOKUP($A65,'movie-row'!$A$2:$Z$101,_xlfn.XMATCH(R$33,'movie-row'!$A$1:$Z$1),0)</f>
        <v>0</v>
      </c>
      <c r="S65" s="26" cm="1">
        <f t="array" ref="S65">VLOOKUP($A65,'movie-row'!$A$2:$Z$101,_xlfn.XMATCH(S$33,'movie-row'!$A$1:$Z$1),0)</f>
        <v>0</v>
      </c>
      <c r="T65" s="26" cm="1">
        <f t="array" ref="T65">VLOOKUP($A65,'movie-row'!$A$2:$Z$101,_xlfn.XMATCH(T$33,'movie-row'!$A$1:$Z$1),0)</f>
        <v>3.5</v>
      </c>
      <c r="U65" s="26" cm="1">
        <f t="array" ref="U65">VLOOKUP($A65,'movie-row'!$A$2:$Z$101,_xlfn.XMATCH(U$33,'movie-row'!$A$1:$Z$1),0)</f>
        <v>4</v>
      </c>
      <c r="V65" s="26" cm="1">
        <f t="array" ref="V65">VLOOKUP($A65,'movie-row'!$A$2:$Z$101,_xlfn.XMATCH(V$33,'movie-row'!$A$1:$Z$1),0)</f>
        <v>0</v>
      </c>
      <c r="W65" s="26" cm="1">
        <f t="array" ref="W65">VLOOKUP($A65,'movie-row'!$A$2:$Z$101,_xlfn.XMATCH(W$33,'movie-row'!$A$1:$Z$1),0)</f>
        <v>4</v>
      </c>
      <c r="X65" s="26" cm="1">
        <f t="array" ref="X65">VLOOKUP($A65,'movie-row'!$A$2:$Z$101,_xlfn.XMATCH(X$33,'movie-row'!$A$1:$Z$1),0)</f>
        <v>3.5</v>
      </c>
      <c r="Y65" s="26" cm="1">
        <f t="array" ref="Y65">VLOOKUP($A65,'movie-row'!$A$2:$Z$101,_xlfn.XMATCH(Y$33,'movie-row'!$A$1:$Z$1),0)</f>
        <v>4</v>
      </c>
      <c r="Z65" s="26" cm="1">
        <f t="array" ref="Z65">VLOOKUP($A65,'movie-row'!$A$2:$Z$101,_xlfn.XMATCH(Z$33,'movie-row'!$A$1:$Z$1),0)</f>
        <v>0</v>
      </c>
      <c r="AB65" s="51">
        <f t="shared" si="54"/>
        <v>2.461779409050314</v>
      </c>
      <c r="AC65" s="26">
        <f t="shared" si="22"/>
        <v>2.3069904239796295</v>
      </c>
      <c r="AD65" s="26">
        <f t="shared" si="23"/>
        <v>2.1613885184870258</v>
      </c>
      <c r="AE65" s="26">
        <f t="shared" si="24"/>
        <v>3.7951353783181236</v>
      </c>
      <c r="AF65" s="40">
        <f t="shared" si="25"/>
        <v>1.3227955067444175</v>
      </c>
      <c r="AG65" s="26">
        <f t="shared" si="26"/>
        <v>2.4352869501696568</v>
      </c>
      <c r="AH65" s="26">
        <f t="shared" si="27"/>
        <v>2.5424499414212596</v>
      </c>
      <c r="AI65" s="26">
        <f t="shared" si="28"/>
        <v>2.8314826940108064</v>
      </c>
      <c r="AJ65" s="26">
        <f t="shared" si="29"/>
        <v>2.5791448683290894</v>
      </c>
      <c r="AK65" s="26">
        <f t="shared" si="30"/>
        <v>2.3734763584685274</v>
      </c>
      <c r="AL65" s="26">
        <f t="shared" si="31"/>
        <v>3.5918841311867382</v>
      </c>
      <c r="AM65" s="26">
        <f t="shared" si="32"/>
        <v>2.4467388137894694</v>
      </c>
      <c r="AN65" s="26">
        <f t="shared" si="33"/>
        <v>1.9481368393328504</v>
      </c>
      <c r="AO65" s="40">
        <f t="shared" si="34"/>
        <v>3.9921598676981422</v>
      </c>
      <c r="AP65" s="26">
        <f t="shared" si="35"/>
        <v>1.968454644721287</v>
      </c>
      <c r="AQ65" s="26">
        <f t="shared" si="36"/>
        <v>1.6113975240230431</v>
      </c>
      <c r="AR65" s="26">
        <f t="shared" si="37"/>
        <v>2.8192803945979095</v>
      </c>
      <c r="AS65" s="26">
        <f t="shared" si="38"/>
        <v>2.7726707957905541</v>
      </c>
      <c r="AT65" s="26">
        <f t="shared" si="39"/>
        <v>2.6200457435090239</v>
      </c>
      <c r="AU65" s="26">
        <f t="shared" si="40"/>
        <v>3.2239362707441535</v>
      </c>
      <c r="AV65" s="26">
        <f t="shared" si="41"/>
        <v>1.0408089367138988</v>
      </c>
      <c r="AW65" s="26">
        <f t="shared" si="42"/>
        <v>3.4378785203937401</v>
      </c>
      <c r="AX65" s="26">
        <f t="shared" si="43"/>
        <v>1.9544840663745502</v>
      </c>
      <c r="AY65" s="26">
        <f t="shared" si="44"/>
        <v>3.7018372879720451</v>
      </c>
      <c r="AZ65" s="26">
        <f t="shared" si="45"/>
        <v>3.1011266120905789</v>
      </c>
      <c r="BB65" s="48" t="s">
        <v>19</v>
      </c>
      <c r="BC65" s="26">
        <f t="shared" ca="1" si="57"/>
        <v>1.4403217489611086</v>
      </c>
      <c r="BD65" s="26">
        <f t="shared" ca="1" si="64"/>
        <v>2.315059810358548</v>
      </c>
      <c r="BE65" s="26">
        <f t="shared" ca="1" si="65"/>
        <v>1.8053342191568817</v>
      </c>
      <c r="BF65" s="26">
        <f t="shared" ca="1" si="66"/>
        <v>3.7073317757245867</v>
      </c>
      <c r="BG65" s="40">
        <f t="shared" ca="1" si="67"/>
        <v>3.2154750825313276</v>
      </c>
      <c r="BH65" s="26">
        <f t="shared" ca="1" si="68"/>
        <v>0.95369027072430779</v>
      </c>
      <c r="BI65" s="26">
        <f t="shared" ca="1" si="69"/>
        <v>0.56600180527242105</v>
      </c>
      <c r="BJ65" s="26">
        <f t="shared" ca="1" si="70"/>
        <v>2.1146267578052242</v>
      </c>
      <c r="BK65" s="26">
        <f t="shared" ca="1" si="71"/>
        <v>2.3891474631524727</v>
      </c>
      <c r="BL65" s="26">
        <f t="shared" ca="1" si="72"/>
        <v>2.0841682525320251</v>
      </c>
      <c r="BM65" s="26">
        <f t="shared" ca="1" si="73"/>
        <v>2.3423717376326181</v>
      </c>
      <c r="BN65" s="26">
        <f t="shared" ca="1" si="74"/>
        <v>1.7260184665995431</v>
      </c>
      <c r="BO65" s="26">
        <f t="shared" ca="1" si="75"/>
        <v>1.3063971870812916</v>
      </c>
      <c r="BP65" s="40">
        <f t="shared" ca="1" si="76"/>
        <v>3.5505093609593286</v>
      </c>
      <c r="BQ65" s="26">
        <f t="shared" ca="1" si="77"/>
        <v>2.4573985107219127</v>
      </c>
      <c r="BR65" s="26">
        <f t="shared" ca="1" si="78"/>
        <v>2.2776758287255698</v>
      </c>
      <c r="BS65" s="26">
        <f t="shared" ca="1" si="63"/>
        <v>2.7126412819084149</v>
      </c>
      <c r="BT65" s="26">
        <f t="shared" ca="1" si="58"/>
        <v>2.1076881613397926</v>
      </c>
      <c r="BU65" s="26">
        <f t="shared" ca="1" si="79"/>
        <v>2.0316079944887955</v>
      </c>
      <c r="BV65" s="26">
        <f t="shared" ca="1" si="80"/>
        <v>1.3866647273823274</v>
      </c>
      <c r="BW65" s="26">
        <f t="shared" ca="1" si="81"/>
        <v>0.82218520525756789</v>
      </c>
      <c r="BX65" s="26">
        <f t="shared" ca="1" si="82"/>
        <v>1.9559619547961369</v>
      </c>
      <c r="BY65" s="26">
        <f t="shared" ca="1" si="83"/>
        <v>0.60679542574847367</v>
      </c>
      <c r="BZ65" s="26">
        <f t="shared" ca="1" si="84"/>
        <v>2.3209777478329876</v>
      </c>
      <c r="CA65" s="26">
        <f t="shared" ca="1" si="85"/>
        <v>2.302492423155273</v>
      </c>
      <c r="CB65" s="26"/>
      <c r="CC65" s="26">
        <f t="shared" ca="1" si="59"/>
        <v>3.7073317757245867</v>
      </c>
    </row>
    <row r="66" spans="1:81">
      <c r="A66" s="27" t="s">
        <v>4</v>
      </c>
      <c r="B66" s="26" cm="1">
        <f t="array" ref="B66">VLOOKUP($A66,'movie-row'!$A$2:$Z$101,_xlfn.XMATCH(B$29,'movie-row'!$A$1:$Z$1),0)</f>
        <v>4</v>
      </c>
      <c r="C66" s="26" cm="1">
        <f t="array" ref="C66">VLOOKUP($A66,'movie-row'!$A$2:$Z$101,_xlfn.XMATCH(C$29,'movie-row'!$A$1:$Z$1),0)</f>
        <v>0</v>
      </c>
      <c r="D66" s="26" cm="1">
        <f t="array" ref="D66">VLOOKUP($A66,'movie-row'!$A$2:$Z$101,_xlfn.XMATCH(D$29,'movie-row'!$A$1:$Z$1),0)</f>
        <v>0</v>
      </c>
      <c r="E66" s="26" cm="1">
        <f t="array" ref="E66">VLOOKUP($A66,'movie-row'!$A$2:$Z$101,_xlfn.XMATCH(E$29,'movie-row'!$A$1:$Z$1),0)</f>
        <v>4</v>
      </c>
      <c r="F66" s="40" cm="1">
        <f t="array" ref="F66">VLOOKUP($A66,'movie-row'!$A$2:$Z$101,_xlfn.XMATCH(F$29,'movie-row'!$A$1:$Z$1),0)</f>
        <v>4</v>
      </c>
      <c r="G66" s="26" cm="1">
        <f t="array" ref="G66">VLOOKUP($A66,'movie-row'!$A$2:$Z$101,_xlfn.XMATCH(G$29,'movie-row'!$A$1:$Z$1),0)</f>
        <v>0</v>
      </c>
      <c r="H66" s="26" cm="1">
        <f t="array" ref="H66">VLOOKUP($A66,'movie-row'!$A$2:$Z$101,_xlfn.XMATCH(H$29,'movie-row'!$A$1:$Z$1),0)</f>
        <v>4.5</v>
      </c>
      <c r="I66" s="26" cm="1">
        <f t="array" ref="I66">VLOOKUP($A66,'movie-row'!$A$2:$Z$101,_xlfn.XMATCH(I$29,'movie-row'!$A$1:$Z$1),0)</f>
        <v>4</v>
      </c>
      <c r="J66" s="26" cm="1">
        <f t="array" ref="J66">VLOOKUP($A66,'movie-row'!$A$2:$Z$101,_xlfn.XMATCH(J$29,'movie-row'!$A$1:$Z$1),0)</f>
        <v>3</v>
      </c>
      <c r="K66" s="26" cm="1">
        <f t="array" ref="K66">VLOOKUP($A66,'movie-row'!$A$2:$Z$101,_xlfn.XMATCH(K$29,'movie-row'!$A$1:$Z$1),0)</f>
        <v>0</v>
      </c>
      <c r="L66" s="26" cm="1">
        <f t="array" ref="L66">VLOOKUP($A66,'movie-row'!$A$2:$Z$101,_xlfn.XMATCH(L$29,'movie-row'!$A$1:$Z$1),0)</f>
        <v>5</v>
      </c>
      <c r="M66" s="26" cm="1">
        <f t="array" ref="M66">VLOOKUP($A66,'movie-row'!$A$2:$Z$101,_xlfn.XMATCH(M$29,'movie-row'!$A$1:$Z$1),0)</f>
        <v>0</v>
      </c>
      <c r="N66" s="26" cm="1">
        <f t="array" ref="N66">VLOOKUP($A66,'movie-row'!$A$2:$Z$101,_xlfn.XMATCH(N$29,'movie-row'!$A$1:$Z$1),0)</f>
        <v>2.5</v>
      </c>
      <c r="O66" s="40" cm="1">
        <f t="array" ref="O66">VLOOKUP($A66,'movie-row'!$A$2:$Z$101,_xlfn.XMATCH(O$29,'movie-row'!$A$1:$Z$1),0)</f>
        <v>5</v>
      </c>
      <c r="P66" s="26" cm="1">
        <f t="array" ref="P66">VLOOKUP($A66,'movie-row'!$A$2:$Z$101,_xlfn.XMATCH(P$29,'movie-row'!$A$1:$Z$1),0)</f>
        <v>5</v>
      </c>
      <c r="Q66" s="26" cm="1">
        <f t="array" ref="Q66">VLOOKUP($A66,'movie-row'!$A$2:$Z$101,_xlfn.XMATCH(Q$29,'movie-row'!$A$1:$Z$1),0)</f>
        <v>0</v>
      </c>
      <c r="R66" s="26" cm="1">
        <f t="array" ref="R66">VLOOKUP($A66,'movie-row'!$A$2:$Z$101,_xlfn.XMATCH(R$29,'movie-row'!$A$1:$Z$1),0)</f>
        <v>4</v>
      </c>
      <c r="S66" s="26" cm="1">
        <f t="array" ref="S66">VLOOKUP($A66,'movie-row'!$A$2:$Z$101,_xlfn.XMATCH(S$29,'movie-row'!$A$1:$Z$1),0)</f>
        <v>4</v>
      </c>
      <c r="T66" s="26" cm="1">
        <f t="array" ref="T66">VLOOKUP($A66,'movie-row'!$A$2:$Z$101,_xlfn.XMATCH(T$29,'movie-row'!$A$1:$Z$1),0)</f>
        <v>4</v>
      </c>
      <c r="U66" s="26" cm="1">
        <f t="array" ref="U66">VLOOKUP($A66,'movie-row'!$A$2:$Z$101,_xlfn.XMATCH(U$29,'movie-row'!$A$1:$Z$1),0)</f>
        <v>0</v>
      </c>
      <c r="V66" s="26" cm="1">
        <f t="array" ref="V66">VLOOKUP($A66,'movie-row'!$A$2:$Z$101,_xlfn.XMATCH(V$29,'movie-row'!$A$1:$Z$1),0)</f>
        <v>1.5</v>
      </c>
      <c r="W66" s="26" cm="1">
        <f t="array" ref="W66">VLOOKUP($A66,'movie-row'!$A$2:$Z$101,_xlfn.XMATCH(W$29,'movie-row'!$A$1:$Z$1),0)</f>
        <v>3</v>
      </c>
      <c r="X66" s="26" cm="1">
        <f t="array" ref="X66">VLOOKUP($A66,'movie-row'!$A$2:$Z$101,_xlfn.XMATCH(X$29,'movie-row'!$A$1:$Z$1),0)</f>
        <v>0</v>
      </c>
      <c r="Y66" s="26" cm="1">
        <f t="array" ref="Y66">VLOOKUP($A66,'movie-row'!$A$2:$Z$101,_xlfn.XMATCH(Y$29,'movie-row'!$A$1:$Z$1),0)</f>
        <v>3</v>
      </c>
      <c r="Z66" s="26" cm="1">
        <f t="array" ref="Z66">VLOOKUP($A66,'movie-row'!$A$2:$Z$101,_xlfn.XMATCH(Z$29,'movie-row'!$A$1:$Z$1),0)</f>
        <v>5</v>
      </c>
      <c r="AB66" s="51">
        <f t="shared" si="54"/>
        <v>2.5827090881492718</v>
      </c>
      <c r="AC66" s="26">
        <f t="shared" si="22"/>
        <v>2.447407927864965</v>
      </c>
      <c r="AD66" s="26">
        <f t="shared" si="23"/>
        <v>1.7465722628491576</v>
      </c>
      <c r="AE66" s="26">
        <f t="shared" si="24"/>
        <v>3.3109498323238533</v>
      </c>
      <c r="AF66" s="40">
        <f t="shared" si="25"/>
        <v>2.00642498754031</v>
      </c>
      <c r="AG66" s="26">
        <f t="shared" si="26"/>
        <v>2.2368380238175747</v>
      </c>
      <c r="AH66" s="26">
        <f t="shared" si="27"/>
        <v>3.2004967510678259</v>
      </c>
      <c r="AI66" s="26">
        <f t="shared" si="28"/>
        <v>3.9948512435558303</v>
      </c>
      <c r="AJ66" s="26">
        <f t="shared" si="29"/>
        <v>2.5643975182006788</v>
      </c>
      <c r="AK66" s="26">
        <f t="shared" si="30"/>
        <v>2.1692899741848684</v>
      </c>
      <c r="AL66" s="26">
        <f t="shared" si="31"/>
        <v>3.5423626224820515</v>
      </c>
      <c r="AM66" s="26">
        <f t="shared" si="32"/>
        <v>1.6142787052791077</v>
      </c>
      <c r="AN66" s="26">
        <f t="shared" si="33"/>
        <v>2.2640657553655559</v>
      </c>
      <c r="AO66" s="40">
        <f t="shared" si="34"/>
        <v>3.9808303686176902</v>
      </c>
      <c r="AP66" s="26">
        <f t="shared" si="35"/>
        <v>2.3651099830638711</v>
      </c>
      <c r="AQ66" s="26">
        <f t="shared" si="36"/>
        <v>2.2039803873217618</v>
      </c>
      <c r="AR66" s="26">
        <f t="shared" si="37"/>
        <v>3.6342901045136595</v>
      </c>
      <c r="AS66" s="26">
        <f t="shared" si="38"/>
        <v>3.702372902773265</v>
      </c>
      <c r="AT66" s="26">
        <f t="shared" si="39"/>
        <v>2.311823226864008</v>
      </c>
      <c r="AU66" s="26">
        <f t="shared" si="40"/>
        <v>2.724691626528339</v>
      </c>
      <c r="AV66" s="26">
        <f t="shared" si="41"/>
        <v>1.214041147528033</v>
      </c>
      <c r="AW66" s="26">
        <f t="shared" si="42"/>
        <v>3.5113332526274159</v>
      </c>
      <c r="AX66" s="26">
        <f t="shared" si="43"/>
        <v>1.782404610741507</v>
      </c>
      <c r="AY66" s="26">
        <f t="shared" si="44"/>
        <v>3.510815607118837</v>
      </c>
      <c r="AZ66" s="26">
        <f t="shared" si="45"/>
        <v>3.7151809773854962</v>
      </c>
      <c r="BB66" s="48" t="s">
        <v>20</v>
      </c>
      <c r="BC66" s="26">
        <f t="shared" ca="1" si="57"/>
        <v>0.98924430568355493</v>
      </c>
      <c r="BD66" s="26">
        <f t="shared" ca="1" si="64"/>
        <v>2.1251954220806715</v>
      </c>
      <c r="BE66" s="26">
        <f t="shared" ca="1" si="65"/>
        <v>2.4631397741908367</v>
      </c>
      <c r="BF66" s="26">
        <f t="shared" ca="1" si="66"/>
        <v>1.5116275069890981</v>
      </c>
      <c r="BG66" s="40">
        <f t="shared" ca="1" si="67"/>
        <v>3.66777149154546</v>
      </c>
      <c r="BH66" s="26">
        <f t="shared" ca="1" si="68"/>
        <v>0.59571835021609776</v>
      </c>
      <c r="BI66" s="26">
        <f t="shared" ca="1" si="69"/>
        <v>1.7415515368265782</v>
      </c>
      <c r="BJ66" s="26">
        <f t="shared" ca="1" si="70"/>
        <v>0.24486622830999782</v>
      </c>
      <c r="BK66" s="26">
        <f t="shared" ca="1" si="71"/>
        <v>1.7053055609442065</v>
      </c>
      <c r="BL66" s="26">
        <f t="shared" ca="1" si="72"/>
        <v>1.478536952260149</v>
      </c>
      <c r="BM66" s="26">
        <f t="shared" ca="1" si="73"/>
        <v>1.7425355222857744</v>
      </c>
      <c r="BN66" s="26">
        <f t="shared" ca="1" si="74"/>
        <v>2.040721040603179</v>
      </c>
      <c r="BO66" s="26">
        <f t="shared" ca="1" si="75"/>
        <v>0.59666501622084755</v>
      </c>
      <c r="BP66" s="40">
        <f t="shared" ca="1" si="76"/>
        <v>2.3677325627858172</v>
      </c>
      <c r="BQ66" s="26">
        <f t="shared" ca="1" si="77"/>
        <v>1.916518260263733</v>
      </c>
      <c r="BR66" s="26">
        <f t="shared" ca="1" si="78"/>
        <v>2.5477879103866208</v>
      </c>
      <c r="BS66" s="26">
        <f t="shared" ca="1" si="63"/>
        <v>0.25599979049796506</v>
      </c>
      <c r="BT66" s="26">
        <f t="shared" ca="1" si="58"/>
        <v>0.9129373033466831</v>
      </c>
      <c r="BU66" s="26">
        <f t="shared" ca="1" si="79"/>
        <v>1.4883210706352912</v>
      </c>
      <c r="BV66" s="26">
        <f t="shared" ca="1" si="80"/>
        <v>3.2398205463700616</v>
      </c>
      <c r="BW66" s="26">
        <f t="shared" ca="1" si="81"/>
        <v>1.3858598741682551</v>
      </c>
      <c r="BX66" s="26">
        <f t="shared" ca="1" si="82"/>
        <v>2.9735805884195026</v>
      </c>
      <c r="BY66" s="26">
        <f t="shared" ca="1" si="83"/>
        <v>1.6355197800344967</v>
      </c>
      <c r="BZ66" s="26">
        <f t="shared" ca="1" si="84"/>
        <v>1.3944193839642063</v>
      </c>
      <c r="CA66" s="26">
        <f t="shared" ca="1" si="85"/>
        <v>0.94402241573304868</v>
      </c>
      <c r="CB66" s="26"/>
      <c r="CC66" s="26">
        <f t="shared" ca="1" si="59"/>
        <v>3.66777149154546</v>
      </c>
    </row>
    <row r="67" spans="1:81">
      <c r="A67" s="8" t="str">
        <f t="shared" ref="A67:A70" si="86">A66</f>
        <v>22: Pirates of the Caribbean: The Curse of the Black Pearl (2003)</v>
      </c>
      <c r="B67" s="26" cm="1">
        <f t="array" ref="B67">VLOOKUP($A67,'movie-row'!$A$2:$Z$101,_xlfn.XMATCH(B$30,'movie-row'!$A$1:$Z$1),0)</f>
        <v>4.5</v>
      </c>
      <c r="C67" s="26" cm="1">
        <f t="array" ref="C67">VLOOKUP($A67,'movie-row'!$A$2:$Z$101,_xlfn.XMATCH(C$30,'movie-row'!$A$1:$Z$1),0)</f>
        <v>3</v>
      </c>
      <c r="D67" s="26" cm="1">
        <f t="array" ref="D67">VLOOKUP($A67,'movie-row'!$A$2:$Z$101,_xlfn.XMATCH(D$30,'movie-row'!$A$1:$Z$1),0)</f>
        <v>1.5</v>
      </c>
      <c r="E67" s="26" cm="1">
        <f t="array" ref="E67">VLOOKUP($A67,'movie-row'!$A$2:$Z$101,_xlfn.XMATCH(E$30,'movie-row'!$A$1:$Z$1),0)</f>
        <v>5</v>
      </c>
      <c r="F67" s="40" cm="1">
        <f t="array" ref="F67">VLOOKUP($A67,'movie-row'!$A$2:$Z$101,_xlfn.XMATCH(F$30,'movie-row'!$A$1:$Z$1),0)</f>
        <v>0</v>
      </c>
      <c r="G67" s="26" cm="1">
        <f t="array" ref="G67">VLOOKUP($A67,'movie-row'!$A$2:$Z$101,_xlfn.XMATCH(G$30,'movie-row'!$A$1:$Z$1),0)</f>
        <v>4</v>
      </c>
      <c r="H67" s="26" cm="1">
        <f t="array" ref="H67">VLOOKUP($A67,'movie-row'!$A$2:$Z$101,_xlfn.XMATCH(H$30,'movie-row'!$A$1:$Z$1),0)</f>
        <v>4</v>
      </c>
      <c r="I67" s="26" cm="1">
        <f t="array" ref="I67">VLOOKUP($A67,'movie-row'!$A$2:$Z$101,_xlfn.XMATCH(I$30,'movie-row'!$A$1:$Z$1),0)</f>
        <v>4</v>
      </c>
      <c r="J67" s="26" cm="1">
        <f t="array" ref="J67">VLOOKUP($A67,'movie-row'!$A$2:$Z$101,_xlfn.XMATCH(J$30,'movie-row'!$A$1:$Z$1),0)</f>
        <v>0</v>
      </c>
      <c r="K67" s="26" cm="1">
        <f t="array" ref="K67">VLOOKUP($A67,'movie-row'!$A$2:$Z$101,_xlfn.XMATCH(K$30,'movie-row'!$A$1:$Z$1),0)</f>
        <v>4</v>
      </c>
      <c r="L67" s="26" cm="1">
        <f t="array" ref="L67">VLOOKUP($A67,'movie-row'!$A$2:$Z$101,_xlfn.XMATCH(L$30,'movie-row'!$A$1:$Z$1),0)</f>
        <v>4.5</v>
      </c>
      <c r="M67" s="26" cm="1">
        <f t="array" ref="M67">VLOOKUP($A67,'movie-row'!$A$2:$Z$101,_xlfn.XMATCH(M$30,'movie-row'!$A$1:$Z$1),0)</f>
        <v>0</v>
      </c>
      <c r="N67" s="26" cm="1">
        <f t="array" ref="N67">VLOOKUP($A67,'movie-row'!$A$2:$Z$101,_xlfn.XMATCH(N$30,'movie-row'!$A$1:$Z$1),0)</f>
        <v>4</v>
      </c>
      <c r="O67" s="40" cm="1">
        <f t="array" ref="O67">VLOOKUP($A67,'movie-row'!$A$2:$Z$101,_xlfn.XMATCH(O$30,'movie-row'!$A$1:$Z$1),0)</f>
        <v>5</v>
      </c>
      <c r="P67" s="26" cm="1">
        <f t="array" ref="P67">VLOOKUP($A67,'movie-row'!$A$2:$Z$101,_xlfn.XMATCH(P$30,'movie-row'!$A$1:$Z$1),0)</f>
        <v>3</v>
      </c>
      <c r="Q67" s="26" cm="1">
        <f t="array" ref="Q67">VLOOKUP($A67,'movie-row'!$A$2:$Z$101,_xlfn.XMATCH(Q$30,'movie-row'!$A$1:$Z$1),0)</f>
        <v>5</v>
      </c>
      <c r="R67" s="26" cm="1">
        <f t="array" ref="R67">VLOOKUP($A67,'movie-row'!$A$2:$Z$101,_xlfn.XMATCH(R$30,'movie-row'!$A$1:$Z$1),0)</f>
        <v>3</v>
      </c>
      <c r="S67" s="26" cm="1">
        <f t="array" ref="S67">VLOOKUP($A67,'movie-row'!$A$2:$Z$101,_xlfn.XMATCH(S$30,'movie-row'!$A$1:$Z$1),0)</f>
        <v>5</v>
      </c>
      <c r="T67" s="26" cm="1">
        <f t="array" ref="T67">VLOOKUP($A67,'movie-row'!$A$2:$Z$101,_xlfn.XMATCH(T$30,'movie-row'!$A$1:$Z$1),0)</f>
        <v>0</v>
      </c>
      <c r="U67" s="26" cm="1">
        <f t="array" ref="U67">VLOOKUP($A67,'movie-row'!$A$2:$Z$101,_xlfn.XMATCH(U$30,'movie-row'!$A$1:$Z$1),0)</f>
        <v>4</v>
      </c>
      <c r="V67" s="26" cm="1">
        <f t="array" ref="V67">VLOOKUP($A67,'movie-row'!$A$2:$Z$101,_xlfn.XMATCH(V$30,'movie-row'!$A$1:$Z$1),0)</f>
        <v>0</v>
      </c>
      <c r="W67" s="26" cm="1">
        <f t="array" ref="W67">VLOOKUP($A67,'movie-row'!$A$2:$Z$101,_xlfn.XMATCH(W$30,'movie-row'!$A$1:$Z$1),0)</f>
        <v>4.5</v>
      </c>
      <c r="X67" s="26" cm="1">
        <f t="array" ref="X67">VLOOKUP($A67,'movie-row'!$A$2:$Z$101,_xlfn.XMATCH(X$30,'movie-row'!$A$1:$Z$1),0)</f>
        <v>0</v>
      </c>
      <c r="Y67" s="26" cm="1">
        <f t="array" ref="Y67">VLOOKUP($A67,'movie-row'!$A$2:$Z$101,_xlfn.XMATCH(Y$30,'movie-row'!$A$1:$Z$1),0)</f>
        <v>5</v>
      </c>
      <c r="Z67" s="26" cm="1">
        <f t="array" ref="Z67">VLOOKUP($A67,'movie-row'!$A$2:$Z$101,_xlfn.XMATCH(Z$30,'movie-row'!$A$1:$Z$1),0)</f>
        <v>5</v>
      </c>
      <c r="AB67" s="26">
        <f t="shared" si="54"/>
        <v>2.5319647796582267</v>
      </c>
      <c r="AC67" s="26">
        <f t="shared" si="22"/>
        <v>3.5637815164873969</v>
      </c>
      <c r="AD67" s="26">
        <f t="shared" si="23"/>
        <v>2.7865162754080455</v>
      </c>
      <c r="AE67" s="26">
        <f t="shared" si="24"/>
        <v>3.1781775303151392</v>
      </c>
      <c r="AF67" s="40">
        <f t="shared" si="25"/>
        <v>1.8892686858786052</v>
      </c>
      <c r="AG67" s="26">
        <f t="shared" si="26"/>
        <v>3.2685556853859294</v>
      </c>
      <c r="AH67" s="26">
        <f t="shared" si="27"/>
        <v>2.9216984106565582</v>
      </c>
      <c r="AI67" s="26">
        <f t="shared" si="28"/>
        <v>3.8345795676276557</v>
      </c>
      <c r="AJ67" s="26">
        <f t="shared" si="29"/>
        <v>2.8985303807323222</v>
      </c>
      <c r="AK67" s="26">
        <f t="shared" si="30"/>
        <v>3.2572186306097528</v>
      </c>
      <c r="AL67" s="26">
        <f t="shared" si="31"/>
        <v>2.6889690098009145</v>
      </c>
      <c r="AM67" s="26">
        <f t="shared" si="32"/>
        <v>2.4356614094122855</v>
      </c>
      <c r="AN67" s="26">
        <f t="shared" si="33"/>
        <v>2.1951059312431647</v>
      </c>
      <c r="AO67" s="40">
        <f t="shared" si="34"/>
        <v>3.060756943936485</v>
      </c>
      <c r="AP67" s="26">
        <f t="shared" si="35"/>
        <v>2.1163753978821376</v>
      </c>
      <c r="AQ67" s="26">
        <f t="shared" si="36"/>
        <v>3.143909175886094</v>
      </c>
      <c r="AR67" s="26">
        <f t="shared" si="37"/>
        <v>3.4168011173937498</v>
      </c>
      <c r="AS67" s="26">
        <f t="shared" si="38"/>
        <v>3.4600008304538772</v>
      </c>
      <c r="AT67" s="26">
        <f t="shared" si="39"/>
        <v>2.0980207986620996</v>
      </c>
      <c r="AU67" s="26">
        <f t="shared" si="40"/>
        <v>3.8773462209838723</v>
      </c>
      <c r="AV67" s="26">
        <f t="shared" si="41"/>
        <v>0.98342805705317426</v>
      </c>
      <c r="AW67" s="26">
        <f t="shared" si="42"/>
        <v>3.8889157330611082</v>
      </c>
      <c r="AX67" s="26">
        <f t="shared" si="43"/>
        <v>2.7871040705735983</v>
      </c>
      <c r="AY67" s="26">
        <f t="shared" si="44"/>
        <v>3.1035116759967019</v>
      </c>
      <c r="AZ67" s="26">
        <f t="shared" si="45"/>
        <v>2.8199188534098454</v>
      </c>
      <c r="BB67" s="48" t="s">
        <v>21</v>
      </c>
      <c r="BC67" s="26">
        <f t="shared" ca="1" si="57"/>
        <v>4.600063945934199</v>
      </c>
      <c r="BD67" s="26">
        <f t="shared" ca="1" si="64"/>
        <v>3.48754478336047</v>
      </c>
      <c r="BE67" s="26">
        <f t="shared" ca="1" si="65"/>
        <v>3.6702409241569884</v>
      </c>
      <c r="BF67" s="26">
        <f t="shared" ca="1" si="66"/>
        <v>3.5161447645825294</v>
      </c>
      <c r="BG67" s="40">
        <f t="shared" ca="1" si="67"/>
        <v>3.7079807657197161</v>
      </c>
      <c r="BH67" s="26">
        <f t="shared" ca="1" si="68"/>
        <v>3.6273567662125723</v>
      </c>
      <c r="BI67" s="26">
        <f t="shared" ca="1" si="69"/>
        <v>4.6225640068346845</v>
      </c>
      <c r="BJ67" s="26">
        <f t="shared" ca="1" si="70"/>
        <v>4.5325272981122042</v>
      </c>
      <c r="BK67" s="26">
        <f t="shared" ca="1" si="71"/>
        <v>2.7717284221333287</v>
      </c>
      <c r="BL67" s="26">
        <f t="shared" ca="1" si="72"/>
        <v>4.170607661768071</v>
      </c>
      <c r="BM67" s="26">
        <f t="shared" ca="1" si="73"/>
        <v>4.6396914934124114</v>
      </c>
      <c r="BN67" s="26">
        <f t="shared" ca="1" si="74"/>
        <v>4.136600773017677</v>
      </c>
      <c r="BO67" s="26">
        <f t="shared" ca="1" si="75"/>
        <v>4.7632944350257702</v>
      </c>
      <c r="BP67" s="40">
        <f t="shared" ca="1" si="76"/>
        <v>4.3326535240739759</v>
      </c>
      <c r="BQ67" s="26">
        <f t="shared" ca="1" si="77"/>
        <v>3.5972473091644543</v>
      </c>
      <c r="BR67" s="26">
        <f t="shared" ca="1" si="78"/>
        <v>3.4160048690477769</v>
      </c>
      <c r="BS67" s="26">
        <f t="shared" ca="1" si="63"/>
        <v>3.3842205287293536</v>
      </c>
      <c r="BT67" s="26">
        <f t="shared" ca="1" si="58"/>
        <v>4.8921268145345964</v>
      </c>
      <c r="BU67" s="26">
        <f t="shared" ca="1" si="79"/>
        <v>4.8204083582690851</v>
      </c>
      <c r="BV67" s="26">
        <f t="shared" ca="1" si="80"/>
        <v>4.5988710805623576</v>
      </c>
      <c r="BW67" s="26">
        <f t="shared" ca="1" si="81"/>
        <v>4.02525584443715</v>
      </c>
      <c r="BX67" s="26">
        <f t="shared" ca="1" si="82"/>
        <v>3.2428494586124894</v>
      </c>
      <c r="BY67" s="26">
        <f t="shared" ca="1" si="83"/>
        <v>4.9121086484515137</v>
      </c>
      <c r="BZ67" s="26">
        <f t="shared" ca="1" si="84"/>
        <v>2.6803768105910724</v>
      </c>
      <c r="CA67" s="26">
        <f t="shared" ca="1" si="85"/>
        <v>4.6318301928689065</v>
      </c>
      <c r="CB67" s="26"/>
      <c r="CC67" s="26">
        <f t="shared" ca="1" si="59"/>
        <v>4.9121086484515137</v>
      </c>
    </row>
    <row r="68" spans="1:81">
      <c r="A68" s="8" t="str">
        <f t="shared" si="86"/>
        <v>22: Pirates of the Caribbean: The Curse of the Black Pearl (2003)</v>
      </c>
      <c r="B68" s="26" cm="1">
        <f t="array" ref="B68">VLOOKUP($A68,'movie-row'!$A$2:$Z$101,_xlfn.XMATCH(B$31,'movie-row'!$A$1:$Z$1),0)</f>
        <v>1.5</v>
      </c>
      <c r="C68" s="26" cm="1">
        <f t="array" ref="C68">VLOOKUP($A68,'movie-row'!$A$2:$Z$101,_xlfn.XMATCH(C$31,'movie-row'!$A$1:$Z$1),0)</f>
        <v>4</v>
      </c>
      <c r="D68" s="26" cm="1">
        <f t="array" ref="D68">VLOOKUP($A68,'movie-row'!$A$2:$Z$101,_xlfn.XMATCH(D$31,'movie-row'!$A$1:$Z$1),0)</f>
        <v>2.5</v>
      </c>
      <c r="E68" s="26" cm="1">
        <f t="array" ref="E68">VLOOKUP($A68,'movie-row'!$A$2:$Z$101,_xlfn.XMATCH(E$31,'movie-row'!$A$1:$Z$1),0)</f>
        <v>0</v>
      </c>
      <c r="F68" s="40" cm="1">
        <f t="array" ref="F68">VLOOKUP($A68,'movie-row'!$A$2:$Z$101,_xlfn.XMATCH(F$31,'movie-row'!$A$1:$Z$1),0)</f>
        <v>2.5</v>
      </c>
      <c r="G68" s="26" cm="1">
        <f t="array" ref="G68">VLOOKUP($A68,'movie-row'!$A$2:$Z$101,_xlfn.XMATCH(G$31,'movie-row'!$A$1:$Z$1),0)</f>
        <v>3</v>
      </c>
      <c r="H68" s="26" cm="1">
        <f t="array" ref="H68">VLOOKUP($A68,'movie-row'!$A$2:$Z$101,_xlfn.XMATCH(H$31,'movie-row'!$A$1:$Z$1),0)</f>
        <v>4</v>
      </c>
      <c r="I68" s="26" cm="1">
        <f t="array" ref="I68">VLOOKUP($A68,'movie-row'!$A$2:$Z$101,_xlfn.XMATCH(I$31,'movie-row'!$A$1:$Z$1),0)</f>
        <v>4</v>
      </c>
      <c r="J68" s="26" cm="1">
        <f t="array" ref="J68">VLOOKUP($A68,'movie-row'!$A$2:$Z$101,_xlfn.XMATCH(J$31,'movie-row'!$A$1:$Z$1),0)</f>
        <v>2.5</v>
      </c>
      <c r="K68" s="26" cm="1">
        <f t="array" ref="K68">VLOOKUP($A68,'movie-row'!$A$2:$Z$101,_xlfn.XMATCH(K$31,'movie-row'!$A$1:$Z$1),0)</f>
        <v>0</v>
      </c>
      <c r="L68" s="26" cm="1">
        <f t="array" ref="L68">VLOOKUP($A68,'movie-row'!$A$2:$Z$101,_xlfn.XMATCH(L$31,'movie-row'!$A$1:$Z$1),0)</f>
        <v>0</v>
      </c>
      <c r="M68" s="26" cm="1">
        <f t="array" ref="M68">VLOOKUP($A68,'movie-row'!$A$2:$Z$101,_xlfn.XMATCH(M$31,'movie-row'!$A$1:$Z$1),0)</f>
        <v>4</v>
      </c>
      <c r="N68" s="26" cm="1">
        <f t="array" ref="N68">VLOOKUP($A68,'movie-row'!$A$2:$Z$101,_xlfn.XMATCH(N$31,'movie-row'!$A$1:$Z$1),0)</f>
        <v>0</v>
      </c>
      <c r="O68" s="40" cm="1">
        <f t="array" ref="O68">VLOOKUP($A68,'movie-row'!$A$2:$Z$101,_xlfn.XMATCH(O$31,'movie-row'!$A$1:$Z$1),0)</f>
        <v>2.5</v>
      </c>
      <c r="P68" s="26" cm="1">
        <f t="array" ref="P68">VLOOKUP($A68,'movie-row'!$A$2:$Z$101,_xlfn.XMATCH(P$31,'movie-row'!$A$1:$Z$1),0)</f>
        <v>0</v>
      </c>
      <c r="Q68" s="26" cm="1">
        <f t="array" ref="Q68">VLOOKUP($A68,'movie-row'!$A$2:$Z$101,_xlfn.XMATCH(Q$31,'movie-row'!$A$1:$Z$1),0)</f>
        <v>3</v>
      </c>
      <c r="R68" s="26" cm="1">
        <f t="array" ref="R68">VLOOKUP($A68,'movie-row'!$A$2:$Z$101,_xlfn.XMATCH(R$31,'movie-row'!$A$1:$Z$1),0)</f>
        <v>5</v>
      </c>
      <c r="S68" s="26" cm="1">
        <f t="array" ref="S68">VLOOKUP($A68,'movie-row'!$A$2:$Z$101,_xlfn.XMATCH(S$31,'movie-row'!$A$1:$Z$1),0)</f>
        <v>5</v>
      </c>
      <c r="T68" s="26" cm="1">
        <f t="array" ref="T68">VLOOKUP($A68,'movie-row'!$A$2:$Z$101,_xlfn.XMATCH(T$31,'movie-row'!$A$1:$Z$1),0)</f>
        <v>5</v>
      </c>
      <c r="U68" s="26" cm="1">
        <f t="array" ref="U68">VLOOKUP($A68,'movie-row'!$A$2:$Z$101,_xlfn.XMATCH(U$31,'movie-row'!$A$1:$Z$1),0)</f>
        <v>4</v>
      </c>
      <c r="V68" s="26" cm="1">
        <f t="array" ref="V68">VLOOKUP($A68,'movie-row'!$A$2:$Z$101,_xlfn.XMATCH(V$31,'movie-row'!$A$1:$Z$1),0)</f>
        <v>4.5</v>
      </c>
      <c r="W68" s="26" cm="1">
        <f t="array" ref="W68">VLOOKUP($A68,'movie-row'!$A$2:$Z$101,_xlfn.XMATCH(W$31,'movie-row'!$A$1:$Z$1),0)</f>
        <v>4</v>
      </c>
      <c r="X68" s="26" cm="1">
        <f t="array" ref="X68">VLOOKUP($A68,'movie-row'!$A$2:$Z$101,_xlfn.XMATCH(X$31,'movie-row'!$A$1:$Z$1),0)</f>
        <v>4.5</v>
      </c>
      <c r="Y68" s="26" cm="1">
        <f t="array" ref="Y68">VLOOKUP($A68,'movie-row'!$A$2:$Z$101,_xlfn.XMATCH(Y$31,'movie-row'!$A$1:$Z$1),0)</f>
        <v>2.5</v>
      </c>
      <c r="Z68" s="26" cm="1">
        <f t="array" ref="Z68">VLOOKUP($A68,'movie-row'!$A$2:$Z$101,_xlfn.XMATCH(Z$31,'movie-row'!$A$1:$Z$1),0)</f>
        <v>4</v>
      </c>
      <c r="AB68" s="26">
        <f t="shared" si="54"/>
        <v>2.3540454662179293</v>
      </c>
      <c r="AC68" s="26">
        <f t="shared" si="22"/>
        <v>3.9054233642161411</v>
      </c>
      <c r="AD68" s="26">
        <f t="shared" si="23"/>
        <v>2.78440821879071</v>
      </c>
      <c r="AE68" s="26">
        <f t="shared" si="24"/>
        <v>2.302296481744988</v>
      </c>
      <c r="AF68" s="40">
        <f t="shared" si="25"/>
        <v>2.8837041343731085</v>
      </c>
      <c r="AG68" s="26">
        <f t="shared" si="26"/>
        <v>3.034323055163922</v>
      </c>
      <c r="AH68" s="26">
        <f t="shared" si="27"/>
        <v>2.4427060534875391</v>
      </c>
      <c r="AI68" s="26">
        <f t="shared" si="28"/>
        <v>3.8195484801617869</v>
      </c>
      <c r="AJ68" s="26">
        <f t="shared" si="29"/>
        <v>3.9640338563844777</v>
      </c>
      <c r="AK68" s="26">
        <f t="shared" si="30"/>
        <v>3.1262118619008792</v>
      </c>
      <c r="AL68" s="26">
        <f t="shared" si="31"/>
        <v>2.4223108287688713</v>
      </c>
      <c r="AM68" s="26">
        <f t="shared" si="32"/>
        <v>3.7550766275014356</v>
      </c>
      <c r="AN68" s="26">
        <f t="shared" si="33"/>
        <v>1.8789074365419514</v>
      </c>
      <c r="AO68" s="40">
        <f t="shared" si="34"/>
        <v>2.8561109208574358</v>
      </c>
      <c r="AP68" s="26">
        <f t="shared" si="35"/>
        <v>1.3875934919043684</v>
      </c>
      <c r="AQ68" s="26">
        <f t="shared" si="36"/>
        <v>3.0561303124277122</v>
      </c>
      <c r="AR68" s="26">
        <f t="shared" si="37"/>
        <v>2.9340499746818813</v>
      </c>
      <c r="AS68" s="26">
        <f t="shared" si="38"/>
        <v>2.4938632719792766</v>
      </c>
      <c r="AT68" s="26">
        <f t="shared" si="39"/>
        <v>3.0508624458629465</v>
      </c>
      <c r="AU68" s="26">
        <f t="shared" si="40"/>
        <v>3.6071099156425377</v>
      </c>
      <c r="AV68" s="26">
        <f t="shared" si="41"/>
        <v>2.2642620843424073</v>
      </c>
      <c r="AW68" s="26">
        <f t="shared" si="42"/>
        <v>3.6258695523492297</v>
      </c>
      <c r="AX68" s="26">
        <f t="shared" si="43"/>
        <v>3.9548557645568927</v>
      </c>
      <c r="AY68" s="26">
        <f t="shared" si="44"/>
        <v>2.045020003239391</v>
      </c>
      <c r="AZ68" s="26">
        <f t="shared" si="45"/>
        <v>2.5143848188426321</v>
      </c>
      <c r="BB68" s="48" t="s">
        <v>22</v>
      </c>
      <c r="BC68" s="26">
        <f t="shared" ca="1" si="57"/>
        <v>3.275151028932052</v>
      </c>
      <c r="BD68" s="26">
        <f t="shared" ca="1" si="64"/>
        <v>3.4151153096296998</v>
      </c>
      <c r="BE68" s="26">
        <f t="shared" ca="1" si="65"/>
        <v>3.5782969223677221</v>
      </c>
      <c r="BF68" s="26">
        <f t="shared" ca="1" si="66"/>
        <v>4.2546122249460039</v>
      </c>
      <c r="BG68" s="40">
        <f t="shared" ca="1" si="67"/>
        <v>3.477348111966438</v>
      </c>
      <c r="BH68" s="26">
        <f t="shared" ca="1" si="68"/>
        <v>3.3255738456910868</v>
      </c>
      <c r="BI68" s="26">
        <f t="shared" ca="1" si="69"/>
        <v>2.2155766881162609</v>
      </c>
      <c r="BJ68" s="26">
        <f t="shared" ca="1" si="70"/>
        <v>3.4995166795155983</v>
      </c>
      <c r="BK68" s="26">
        <f t="shared" ca="1" si="71"/>
        <v>3.3968093868462526</v>
      </c>
      <c r="BL68" s="26">
        <f t="shared" ca="1" si="72"/>
        <v>4.2516129476018714</v>
      </c>
      <c r="BM68" s="26">
        <f t="shared" ca="1" si="73"/>
        <v>3.7071055448362786</v>
      </c>
      <c r="BN68" s="26">
        <f t="shared" ca="1" si="74"/>
        <v>3.226910663092045</v>
      </c>
      <c r="BO68" s="26">
        <f t="shared" ca="1" si="75"/>
        <v>4.0279778530658774</v>
      </c>
      <c r="BP68" s="40">
        <f t="shared" ca="1" si="76"/>
        <v>4.2197153750123571</v>
      </c>
      <c r="BQ68" s="26">
        <f t="shared" ca="1" si="77"/>
        <v>3.1044052110204419</v>
      </c>
      <c r="BR68" s="26">
        <f t="shared" ca="1" si="78"/>
        <v>3.132753678653085</v>
      </c>
      <c r="BS68" s="26">
        <f t="shared" ca="1" si="63"/>
        <v>3.1536666817852659</v>
      </c>
      <c r="BT68" s="26">
        <f t="shared" ca="1" si="58"/>
        <v>4.3883727697292372</v>
      </c>
      <c r="BU68" s="26">
        <f t="shared" ca="1" si="79"/>
        <v>3.9701132658083327</v>
      </c>
      <c r="BV68" s="26">
        <f t="shared" ca="1" si="80"/>
        <v>3.4725115919224274</v>
      </c>
      <c r="BW68" s="26">
        <f t="shared" ca="1" si="81"/>
        <v>3.2947774306983661</v>
      </c>
      <c r="BX68" s="26">
        <f t="shared" ca="1" si="82"/>
        <v>3.7359389606567621</v>
      </c>
      <c r="BY68" s="26">
        <f t="shared" ca="1" si="83"/>
        <v>3.2453131433733455</v>
      </c>
      <c r="BZ68" s="26">
        <f t="shared" ca="1" si="84"/>
        <v>2.7085797604203106</v>
      </c>
      <c r="CA68" s="26">
        <f t="shared" ca="1" si="85"/>
        <v>4.0461567416379154</v>
      </c>
      <c r="CB68" s="26"/>
      <c r="CC68" s="26">
        <f t="shared" ca="1" si="59"/>
        <v>4.3883727697292372</v>
      </c>
    </row>
    <row r="69" spans="1:81">
      <c r="A69" s="8" t="str">
        <f t="shared" si="86"/>
        <v>22: Pirates of the Caribbean: The Curse of the Black Pearl (2003)</v>
      </c>
      <c r="B69" s="26" cm="1">
        <f t="array" ref="B69">VLOOKUP($A69,'movie-row'!$A$2:$Z$101,_xlfn.XMATCH(B$32,'movie-row'!$A$1:$Z$1),0)</f>
        <v>2.5</v>
      </c>
      <c r="C69" s="26" cm="1">
        <f t="array" ref="C69">VLOOKUP($A69,'movie-row'!$A$2:$Z$101,_xlfn.XMATCH(C$32,'movie-row'!$A$1:$Z$1),0)</f>
        <v>1</v>
      </c>
      <c r="D69" s="26" cm="1">
        <f t="array" ref="D69">VLOOKUP($A69,'movie-row'!$A$2:$Z$101,_xlfn.XMATCH(D$32,'movie-row'!$A$1:$Z$1),0)</f>
        <v>3</v>
      </c>
      <c r="E69" s="26" cm="1">
        <f t="array" ref="E69">VLOOKUP($A69,'movie-row'!$A$2:$Z$101,_xlfn.XMATCH(E$32,'movie-row'!$A$1:$Z$1),0)</f>
        <v>4</v>
      </c>
      <c r="F69" s="40" cm="1">
        <f t="array" ref="F69">VLOOKUP($A69,'movie-row'!$A$2:$Z$101,_xlfn.XMATCH(F$32,'movie-row'!$A$1:$Z$1),0)</f>
        <v>0</v>
      </c>
      <c r="G69" s="26" cm="1">
        <f t="array" ref="G69">VLOOKUP($A69,'movie-row'!$A$2:$Z$101,_xlfn.XMATCH(G$32,'movie-row'!$A$1:$Z$1),0)</f>
        <v>1.5</v>
      </c>
      <c r="H69" s="26" cm="1">
        <f t="array" ref="H69">VLOOKUP($A69,'movie-row'!$A$2:$Z$101,_xlfn.XMATCH(H$32,'movie-row'!$A$1:$Z$1),0)</f>
        <v>1</v>
      </c>
      <c r="I69" s="26" cm="1">
        <f t="array" ref="I69">VLOOKUP($A69,'movie-row'!$A$2:$Z$101,_xlfn.XMATCH(I$32,'movie-row'!$A$1:$Z$1),0)</f>
        <v>3.5</v>
      </c>
      <c r="J69" s="26" cm="1">
        <f t="array" ref="J69">VLOOKUP($A69,'movie-row'!$A$2:$Z$101,_xlfn.XMATCH(J$32,'movie-row'!$A$1:$Z$1),0)</f>
        <v>3</v>
      </c>
      <c r="K69" s="26" cm="1">
        <f t="array" ref="K69">VLOOKUP($A69,'movie-row'!$A$2:$Z$101,_xlfn.XMATCH(K$32,'movie-row'!$A$1:$Z$1),0)</f>
        <v>4.5</v>
      </c>
      <c r="L69" s="26" cm="1">
        <f t="array" ref="L69">VLOOKUP($A69,'movie-row'!$A$2:$Z$101,_xlfn.XMATCH(L$32,'movie-row'!$A$1:$Z$1),0)</f>
        <v>5</v>
      </c>
      <c r="M69" s="26" cm="1">
        <f t="array" ref="M69">VLOOKUP($A69,'movie-row'!$A$2:$Z$101,_xlfn.XMATCH(M$32,'movie-row'!$A$1:$Z$1),0)</f>
        <v>4</v>
      </c>
      <c r="N69" s="26" cm="1">
        <f t="array" ref="N69">VLOOKUP($A69,'movie-row'!$A$2:$Z$101,_xlfn.XMATCH(N$32,'movie-row'!$A$1:$Z$1),0)</f>
        <v>4</v>
      </c>
      <c r="O69" s="40" cm="1">
        <f t="array" ref="O69">VLOOKUP($A69,'movie-row'!$A$2:$Z$101,_xlfn.XMATCH(O$32,'movie-row'!$A$1:$Z$1),0)</f>
        <v>4</v>
      </c>
      <c r="P69" s="26" cm="1">
        <f t="array" ref="P69">VLOOKUP($A69,'movie-row'!$A$2:$Z$101,_xlfn.XMATCH(P$32,'movie-row'!$A$1:$Z$1),0)</f>
        <v>2.5</v>
      </c>
      <c r="Q69" s="26" cm="1">
        <f t="array" ref="Q69">VLOOKUP($A69,'movie-row'!$A$2:$Z$101,_xlfn.XMATCH(Q$32,'movie-row'!$A$1:$Z$1),0)</f>
        <v>0</v>
      </c>
      <c r="R69" s="26" cm="1">
        <f t="array" ref="R69">VLOOKUP($A69,'movie-row'!$A$2:$Z$101,_xlfn.XMATCH(R$32,'movie-row'!$A$1:$Z$1),0)</f>
        <v>2.5</v>
      </c>
      <c r="S69" s="26" cm="1">
        <f t="array" ref="S69">VLOOKUP($A69,'movie-row'!$A$2:$Z$101,_xlfn.XMATCH(S$32,'movie-row'!$A$1:$Z$1),0)</f>
        <v>0</v>
      </c>
      <c r="T69" s="26" cm="1">
        <f t="array" ref="T69">VLOOKUP($A69,'movie-row'!$A$2:$Z$101,_xlfn.XMATCH(T$32,'movie-row'!$A$1:$Z$1),0)</f>
        <v>0</v>
      </c>
      <c r="U69" s="26" cm="1">
        <f t="array" ref="U69">VLOOKUP($A69,'movie-row'!$A$2:$Z$101,_xlfn.XMATCH(U$32,'movie-row'!$A$1:$Z$1),0)</f>
        <v>5</v>
      </c>
      <c r="V69" s="26" cm="1">
        <f t="array" ref="V69">VLOOKUP($A69,'movie-row'!$A$2:$Z$101,_xlfn.XMATCH(V$32,'movie-row'!$A$1:$Z$1),0)</f>
        <v>0</v>
      </c>
      <c r="W69" s="26" cm="1">
        <f t="array" ref="W69">VLOOKUP($A69,'movie-row'!$A$2:$Z$101,_xlfn.XMATCH(W$32,'movie-row'!$A$1:$Z$1),0)</f>
        <v>1</v>
      </c>
      <c r="X69" s="26" cm="1">
        <f t="array" ref="X69">VLOOKUP($A69,'movie-row'!$A$2:$Z$101,_xlfn.XMATCH(X$32,'movie-row'!$A$1:$Z$1),0)</f>
        <v>1.5</v>
      </c>
      <c r="Y69" s="26" cm="1">
        <f t="array" ref="Y69">VLOOKUP($A69,'movie-row'!$A$2:$Z$101,_xlfn.XMATCH(Y$32,'movie-row'!$A$1:$Z$1),0)</f>
        <v>4</v>
      </c>
      <c r="Z69" s="26" cm="1">
        <f t="array" ref="Z69">VLOOKUP($A69,'movie-row'!$A$2:$Z$101,_xlfn.XMATCH(Z$32,'movie-row'!$A$1:$Z$1),0)</f>
        <v>1.5</v>
      </c>
      <c r="AB69" s="26">
        <f t="shared" si="54"/>
        <v>2.1956542129128107</v>
      </c>
      <c r="AC69" s="26">
        <f t="shared" si="22"/>
        <v>3.8425399771719646</v>
      </c>
      <c r="AD69" s="26">
        <f t="shared" si="23"/>
        <v>3.0015346057308112</v>
      </c>
      <c r="AE69" s="26">
        <f t="shared" si="24"/>
        <v>2.6823428952962147</v>
      </c>
      <c r="AF69" s="40">
        <f t="shared" si="25"/>
        <v>3.2830342767476388</v>
      </c>
      <c r="AG69" s="26">
        <f t="shared" si="26"/>
        <v>2.545690070365902</v>
      </c>
      <c r="AH69" s="26">
        <f t="shared" si="27"/>
        <v>1.8997018178280016</v>
      </c>
      <c r="AI69" s="26">
        <f t="shared" si="28"/>
        <v>3.6336593608646166</v>
      </c>
      <c r="AJ69" s="26">
        <f t="shared" si="29"/>
        <v>4.1909172670041812</v>
      </c>
      <c r="AK69" s="26">
        <f t="shared" si="30"/>
        <v>4.2796062155822439</v>
      </c>
      <c r="AL69" s="26">
        <f t="shared" si="31"/>
        <v>3.4940096171930444</v>
      </c>
      <c r="AM69" s="26">
        <f t="shared" si="32"/>
        <v>3.6284114924543727</v>
      </c>
      <c r="AN69" s="26">
        <f t="shared" si="33"/>
        <v>2.8211768860362381</v>
      </c>
      <c r="AO69" s="40">
        <f t="shared" si="34"/>
        <v>3.037271764269545</v>
      </c>
      <c r="AP69" s="26">
        <f t="shared" si="35"/>
        <v>2.4595960501487526</v>
      </c>
      <c r="AQ69" s="26">
        <f t="shared" si="36"/>
        <v>3.2096909198207291</v>
      </c>
      <c r="AR69" s="26">
        <f t="shared" si="37"/>
        <v>1.9365400726171367</v>
      </c>
      <c r="AS69" s="26">
        <f t="shared" si="38"/>
        <v>2.3380160574600386</v>
      </c>
      <c r="AT69" s="26">
        <f t="shared" si="39"/>
        <v>2.0010298438352496</v>
      </c>
      <c r="AU69" s="26">
        <f t="shared" si="40"/>
        <v>3.6073285254832128</v>
      </c>
      <c r="AV69" s="26">
        <f t="shared" si="41"/>
        <v>1.5534360915142114</v>
      </c>
      <c r="AW69" s="26">
        <f t="shared" si="42"/>
        <v>3.6852850478347108</v>
      </c>
      <c r="AX69" s="26">
        <f t="shared" si="43"/>
        <v>3.7138810931686361</v>
      </c>
      <c r="AY69" s="26">
        <f t="shared" si="44"/>
        <v>2.413244698644561</v>
      </c>
      <c r="AZ69" s="26">
        <f t="shared" si="45"/>
        <v>2.3334593916746815</v>
      </c>
      <c r="BB69" s="48" t="s">
        <v>23</v>
      </c>
      <c r="BC69" s="26">
        <f t="shared" ca="1" si="57"/>
        <v>2.3984827736979342</v>
      </c>
      <c r="BD69" s="26">
        <f t="shared" ca="1" si="64"/>
        <v>2.3794231555527485</v>
      </c>
      <c r="BE69" s="26">
        <f t="shared" ca="1" si="65"/>
        <v>2.5447528387885243</v>
      </c>
      <c r="BF69" s="26">
        <f t="shared" ca="1" si="66"/>
        <v>1.2970989486212354</v>
      </c>
      <c r="BG69" s="40">
        <f t="shared" ca="1" si="67"/>
        <v>2.9480401523962603</v>
      </c>
      <c r="BH69" s="26">
        <f t="shared" ca="1" si="68"/>
        <v>1.5861697332399958</v>
      </c>
      <c r="BI69" s="26">
        <f t="shared" ca="1" si="69"/>
        <v>4.105517586975755</v>
      </c>
      <c r="BJ69" s="26">
        <f t="shared" ca="1" si="70"/>
        <v>2.8189405596081096</v>
      </c>
      <c r="BK69" s="26">
        <f t="shared" ca="1" si="71"/>
        <v>1.5901749726478207</v>
      </c>
      <c r="BL69" s="26">
        <f t="shared" ca="1" si="72"/>
        <v>1.9428966707373527</v>
      </c>
      <c r="BM69" s="26">
        <f t="shared" ca="1" si="73"/>
        <v>2.4852899905777845</v>
      </c>
      <c r="BN69" s="26">
        <f t="shared" ca="1" si="74"/>
        <v>3.5608768766800947</v>
      </c>
      <c r="BO69" s="26">
        <f t="shared" ca="1" si="75"/>
        <v>1.8317513610234282</v>
      </c>
      <c r="BP69" s="40">
        <f t="shared" ca="1" si="76"/>
        <v>2.1012754625504666</v>
      </c>
      <c r="BQ69" s="26">
        <f t="shared" ca="1" si="77"/>
        <v>2.2419777676024522</v>
      </c>
      <c r="BR69" s="26">
        <f t="shared" ca="1" si="78"/>
        <v>2.8175763024202465</v>
      </c>
      <c r="BS69" s="26">
        <f t="shared" ca="1" si="63"/>
        <v>1.3571093440318156</v>
      </c>
      <c r="BT69" s="26">
        <f t="shared" ca="1" si="58"/>
        <v>2.2344047161578282</v>
      </c>
      <c r="BU69" s="26">
        <f t="shared" ca="1" si="79"/>
        <v>1.8520598669318133</v>
      </c>
      <c r="BV69" s="26">
        <f t="shared" ca="1" si="80"/>
        <v>3.9882283588011918</v>
      </c>
      <c r="BW69" s="26">
        <f t="shared" ca="1" si="81"/>
        <v>2.2380271061922574</v>
      </c>
      <c r="BX69" s="26">
        <f t="shared" ca="1" si="82"/>
        <v>3.1315522977447241</v>
      </c>
      <c r="BY69" s="26">
        <f t="shared" ca="1" si="83"/>
        <v>2.7787758936373761</v>
      </c>
      <c r="BZ69" s="26">
        <f t="shared" ca="1" si="84"/>
        <v>1.7604732355166668</v>
      </c>
      <c r="CA69" s="26">
        <f t="shared" ca="1" si="85"/>
        <v>2.2628936375409121</v>
      </c>
      <c r="CB69" s="26"/>
      <c r="CC69" s="26">
        <f t="shared" ca="1" si="59"/>
        <v>4.105517586975755</v>
      </c>
    </row>
    <row r="70" spans="1:81">
      <c r="A70" s="8" t="str">
        <f t="shared" si="86"/>
        <v>22: Pirates of the Caribbean: The Curse of the Black Pearl (2003)</v>
      </c>
      <c r="B70" s="26" cm="1">
        <f t="array" ref="B70">VLOOKUP($A70,'movie-row'!$A$2:$Z$101,_xlfn.XMATCH(B$33,'movie-row'!$A$1:$Z$1),0)</f>
        <v>0</v>
      </c>
      <c r="C70" s="26" cm="1">
        <f t="array" ref="C70">VLOOKUP($A70,'movie-row'!$A$2:$Z$101,_xlfn.XMATCH(C$33,'movie-row'!$A$1:$Z$1),0)</f>
        <v>5</v>
      </c>
      <c r="D70" s="26" cm="1">
        <f t="array" ref="D70">VLOOKUP($A70,'movie-row'!$A$2:$Z$101,_xlfn.XMATCH(D$33,'movie-row'!$A$1:$Z$1),0)</f>
        <v>3</v>
      </c>
      <c r="E70" s="26" cm="1">
        <f t="array" ref="E70">VLOOKUP($A70,'movie-row'!$A$2:$Z$101,_xlfn.XMATCH(E$33,'movie-row'!$A$1:$Z$1),0)</f>
        <v>4</v>
      </c>
      <c r="F70" s="40" cm="1">
        <f t="array" ref="F70">VLOOKUP($A70,'movie-row'!$A$2:$Z$101,_xlfn.XMATCH(F$33,'movie-row'!$A$1:$Z$1),0)</f>
        <v>3.5</v>
      </c>
      <c r="G70" s="26" cm="1">
        <f t="array" ref="G70">VLOOKUP($A70,'movie-row'!$A$2:$Z$101,_xlfn.XMATCH(G$33,'movie-row'!$A$1:$Z$1),0)</f>
        <v>3</v>
      </c>
      <c r="H70" s="26" cm="1">
        <f t="array" ref="H70">VLOOKUP($A70,'movie-row'!$A$2:$Z$101,_xlfn.XMATCH(H$33,'movie-row'!$A$1:$Z$1),0)</f>
        <v>0</v>
      </c>
      <c r="I70" s="26" cm="1">
        <f t="array" ref="I70">VLOOKUP($A70,'movie-row'!$A$2:$Z$101,_xlfn.XMATCH(I$33,'movie-row'!$A$1:$Z$1),0)</f>
        <v>4.5</v>
      </c>
      <c r="J70" s="26" cm="1">
        <f t="array" ref="J70">VLOOKUP($A70,'movie-row'!$A$2:$Z$101,_xlfn.XMATCH(J$33,'movie-row'!$A$1:$Z$1),0)</f>
        <v>5</v>
      </c>
      <c r="K70" s="26" cm="1">
        <f t="array" ref="K70">VLOOKUP($A70,'movie-row'!$A$2:$Z$101,_xlfn.XMATCH(K$33,'movie-row'!$A$1:$Z$1),0)</f>
        <v>3</v>
      </c>
      <c r="L70" s="26" cm="1">
        <f t="array" ref="L70">VLOOKUP($A70,'movie-row'!$A$2:$Z$101,_xlfn.XMATCH(L$33,'movie-row'!$A$1:$Z$1),0)</f>
        <v>3</v>
      </c>
      <c r="M70" s="26" cm="1">
        <f t="array" ref="M70">VLOOKUP($A70,'movie-row'!$A$2:$Z$101,_xlfn.XMATCH(M$33,'movie-row'!$A$1:$Z$1),0)</f>
        <v>1</v>
      </c>
      <c r="N70" s="26" cm="1">
        <f t="array" ref="N70">VLOOKUP($A70,'movie-row'!$A$2:$Z$101,_xlfn.XMATCH(N$33,'movie-row'!$A$1:$Z$1),0)</f>
        <v>0</v>
      </c>
      <c r="O70" s="40" cm="1">
        <f t="array" ref="O70">VLOOKUP($A70,'movie-row'!$A$2:$Z$101,_xlfn.XMATCH(O$33,'movie-row'!$A$1:$Z$1),0)</f>
        <v>3</v>
      </c>
      <c r="P70" s="26" cm="1">
        <f t="array" ref="P70">VLOOKUP($A70,'movie-row'!$A$2:$Z$101,_xlfn.XMATCH(P$33,'movie-row'!$A$1:$Z$1),0)</f>
        <v>0</v>
      </c>
      <c r="Q70" s="26" cm="1">
        <f t="array" ref="Q70">VLOOKUP($A70,'movie-row'!$A$2:$Z$101,_xlfn.XMATCH(Q$33,'movie-row'!$A$1:$Z$1),0)</f>
        <v>3</v>
      </c>
      <c r="R70" s="26" cm="1">
        <f t="array" ref="R70">VLOOKUP($A70,'movie-row'!$A$2:$Z$101,_xlfn.XMATCH(R$33,'movie-row'!$A$1:$Z$1),0)</f>
        <v>3.5</v>
      </c>
      <c r="S70" s="26" cm="1">
        <f t="array" ref="S70">VLOOKUP($A70,'movie-row'!$A$2:$Z$101,_xlfn.XMATCH(S$33,'movie-row'!$A$1:$Z$1),0)</f>
        <v>4</v>
      </c>
      <c r="T70" s="26" cm="1">
        <f t="array" ref="T70">VLOOKUP($A70,'movie-row'!$A$2:$Z$101,_xlfn.XMATCH(T$33,'movie-row'!$A$1:$Z$1),0)</f>
        <v>2.5</v>
      </c>
      <c r="U70" s="26" cm="1">
        <f t="array" ref="U70">VLOOKUP($A70,'movie-row'!$A$2:$Z$101,_xlfn.XMATCH(U$33,'movie-row'!$A$1:$Z$1),0)</f>
        <v>1</v>
      </c>
      <c r="V70" s="26" cm="1">
        <f t="array" ref="V70">VLOOKUP($A70,'movie-row'!$A$2:$Z$101,_xlfn.XMATCH(V$33,'movie-row'!$A$1:$Z$1),0)</f>
        <v>0</v>
      </c>
      <c r="W70" s="26" cm="1">
        <f t="array" ref="W70">VLOOKUP($A70,'movie-row'!$A$2:$Z$101,_xlfn.XMATCH(W$33,'movie-row'!$A$1:$Z$1),0)</f>
        <v>5</v>
      </c>
      <c r="X70" s="26" cm="1">
        <f t="array" ref="X70">VLOOKUP($A70,'movie-row'!$A$2:$Z$101,_xlfn.XMATCH(X$33,'movie-row'!$A$1:$Z$1),0)</f>
        <v>4</v>
      </c>
      <c r="Y70" s="26" cm="1">
        <f t="array" ref="Y70">VLOOKUP($A70,'movie-row'!$A$2:$Z$101,_xlfn.XMATCH(Y$33,'movie-row'!$A$1:$Z$1),0)</f>
        <v>3</v>
      </c>
      <c r="Z70" s="26" cm="1">
        <f t="array" ref="Z70">VLOOKUP($A70,'movie-row'!$A$2:$Z$101,_xlfn.XMATCH(Z$33,'movie-row'!$A$1:$Z$1),0)</f>
        <v>2.5</v>
      </c>
      <c r="AB70" s="26">
        <f t="shared" si="54"/>
        <v>2.264426998324252</v>
      </c>
      <c r="AC70" s="26">
        <f t="shared" si="22"/>
        <v>4.8197629713506069</v>
      </c>
      <c r="AD70" s="26">
        <f t="shared" si="23"/>
        <v>3.2156747143952136</v>
      </c>
      <c r="AE70" s="26">
        <f t="shared" si="24"/>
        <v>2.2693809971179335</v>
      </c>
      <c r="AF70" s="40">
        <f t="shared" si="25"/>
        <v>3.4820918858588734</v>
      </c>
      <c r="AG70" s="26">
        <f t="shared" si="26"/>
        <v>2.470184593614194</v>
      </c>
      <c r="AH70" s="26">
        <f t="shared" si="27"/>
        <v>2.7558173511574031</v>
      </c>
      <c r="AI70" s="26">
        <f t="shared" si="28"/>
        <v>3.5977082331884649</v>
      </c>
      <c r="AJ70" s="26">
        <f t="shared" si="29"/>
        <v>3.772767219240551</v>
      </c>
      <c r="AK70" s="26">
        <f t="shared" si="30"/>
        <v>4.1540142083943685</v>
      </c>
      <c r="AL70" s="26">
        <f t="shared" si="31"/>
        <v>2.5516457663760215</v>
      </c>
      <c r="AM70" s="26">
        <f t="shared" si="32"/>
        <v>3.4751634727193816</v>
      </c>
      <c r="AN70" s="26">
        <f t="shared" si="33"/>
        <v>2.6722254728144983</v>
      </c>
      <c r="AO70" s="40">
        <f t="shared" si="34"/>
        <v>2.9517521569615179</v>
      </c>
      <c r="AP70" s="26">
        <f t="shared" si="35"/>
        <v>2.6336110890587192</v>
      </c>
      <c r="AQ70" s="26">
        <f t="shared" si="36"/>
        <v>4.2750354876031782</v>
      </c>
      <c r="AR70" s="26">
        <f t="shared" si="37"/>
        <v>1.9431483242708556</v>
      </c>
      <c r="AS70" s="26">
        <f t="shared" si="38"/>
        <v>3.3250970509541462</v>
      </c>
      <c r="AT70" s="26">
        <f t="shared" si="39"/>
        <v>3.0721300463414427</v>
      </c>
      <c r="AU70" s="26">
        <f t="shared" si="40"/>
        <v>3.4206732918301435</v>
      </c>
      <c r="AV70" s="26">
        <f t="shared" si="41"/>
        <v>1.5984336888802908</v>
      </c>
      <c r="AW70" s="26">
        <f t="shared" si="42"/>
        <v>4.8175917792215506</v>
      </c>
      <c r="AX70" s="26">
        <f t="shared" si="43"/>
        <v>3.7859355438051208</v>
      </c>
      <c r="AY70" s="26">
        <f t="shared" si="44"/>
        <v>2.0862431300863373</v>
      </c>
      <c r="AZ70" s="26">
        <f t="shared" si="45"/>
        <v>2.2860859399325184</v>
      </c>
      <c r="BB70" s="48" t="s">
        <v>24</v>
      </c>
      <c r="BC70" s="26">
        <f t="shared" ca="1" si="57"/>
        <v>2.025323457932914</v>
      </c>
      <c r="BD70" s="26">
        <f t="shared" ca="1" si="64"/>
        <v>1.5499718760282886</v>
      </c>
      <c r="BE70" s="26">
        <f t="shared" ca="1" si="65"/>
        <v>1.1500195032741338</v>
      </c>
      <c r="BF70" s="26">
        <f t="shared" ca="1" si="66"/>
        <v>0.51986057141102948</v>
      </c>
      <c r="BG70" s="40">
        <f t="shared" ca="1" si="67"/>
        <v>1.935420086272307</v>
      </c>
      <c r="BH70" s="26">
        <f t="shared" ca="1" si="68"/>
        <v>2.6571956315677387</v>
      </c>
      <c r="BI70" s="26">
        <f t="shared" ca="1" si="69"/>
        <v>1.0917270946437918</v>
      </c>
      <c r="BJ70" s="26">
        <f t="shared" ca="1" si="70"/>
        <v>0.73459868492999347</v>
      </c>
      <c r="BK70" s="26">
        <f t="shared" ca="1" si="71"/>
        <v>1.9249740353833229</v>
      </c>
      <c r="BL70" s="26">
        <f t="shared" ca="1" si="72"/>
        <v>2.8469247947823604</v>
      </c>
      <c r="BM70" s="26">
        <f t="shared" ca="1" si="73"/>
        <v>1.5556041448643727</v>
      </c>
      <c r="BN70" s="26">
        <f t="shared" ca="1" si="74"/>
        <v>0.4214490799473295</v>
      </c>
      <c r="BO70" s="26">
        <f t="shared" ca="1" si="75"/>
        <v>0.63788024539925903</v>
      </c>
      <c r="BP70" s="40">
        <f t="shared" ca="1" si="76"/>
        <v>1.9684318212895808</v>
      </c>
      <c r="BQ70" s="26">
        <f t="shared" ca="1" si="77"/>
        <v>2.8697120861326884</v>
      </c>
      <c r="BR70" s="26">
        <f t="shared" ca="1" si="78"/>
        <v>2.0422620647931899</v>
      </c>
      <c r="BS70" s="26">
        <f t="shared" ca="1" si="63"/>
        <v>1.6270637731358639</v>
      </c>
      <c r="BT70" s="26">
        <f t="shared" ca="1" si="58"/>
        <v>1.1458111872403938</v>
      </c>
      <c r="BU70" s="26">
        <f t="shared" ca="1" si="79"/>
        <v>1.3787675163452175</v>
      </c>
      <c r="BV70" s="26">
        <f t="shared" ca="1" si="80"/>
        <v>1.7744290185453935</v>
      </c>
      <c r="BW70" s="26">
        <f t="shared" ca="1" si="81"/>
        <v>1.5170382057958678</v>
      </c>
      <c r="BX70" s="26">
        <f t="shared" ca="1" si="82"/>
        <v>1.9346032097234618</v>
      </c>
      <c r="BY70" s="26">
        <f t="shared" ca="1" si="83"/>
        <v>1.5617519088755849</v>
      </c>
      <c r="BZ70" s="26">
        <f t="shared" ca="1" si="84"/>
        <v>1.7742377695020644</v>
      </c>
      <c r="CA70" s="26">
        <f t="shared" ca="1" si="85"/>
        <v>1.2331994822855934</v>
      </c>
      <c r="CB70" s="26"/>
      <c r="CC70" s="26">
        <f t="shared" ca="1" si="59"/>
        <v>2.8697120861326884</v>
      </c>
    </row>
    <row r="71" spans="1:81">
      <c r="A71" s="27" t="s">
        <v>5</v>
      </c>
      <c r="B71" s="26" cm="1">
        <f t="array" ref="B71">VLOOKUP($A71,'movie-row'!$A$2:$Z$101,_xlfn.XMATCH(B$29,'movie-row'!$A$1:$Z$1),0)</f>
        <v>4</v>
      </c>
      <c r="C71" s="26" cm="1">
        <f t="array" ref="C71">VLOOKUP($A71,'movie-row'!$A$2:$Z$101,_xlfn.XMATCH(C$29,'movie-row'!$A$1:$Z$1),0)</f>
        <v>5</v>
      </c>
      <c r="D71" s="26" cm="1">
        <f t="array" ref="D71">VLOOKUP($A71,'movie-row'!$A$2:$Z$101,_xlfn.XMATCH(D$29,'movie-row'!$A$1:$Z$1),0)</f>
        <v>5</v>
      </c>
      <c r="E71" s="26" cm="1">
        <f t="array" ref="E71">VLOOKUP($A71,'movie-row'!$A$2:$Z$101,_xlfn.XMATCH(E$29,'movie-row'!$A$1:$Z$1),0)</f>
        <v>3</v>
      </c>
      <c r="F71" s="40" cm="1">
        <f t="array" ref="F71">VLOOKUP($A71,'movie-row'!$A$2:$Z$101,_xlfn.XMATCH(F$29,'movie-row'!$A$1:$Z$1),0)</f>
        <v>4</v>
      </c>
      <c r="G71" s="26" cm="1">
        <f t="array" ref="G71">VLOOKUP($A71,'movie-row'!$A$2:$Z$101,_xlfn.XMATCH(G$29,'movie-row'!$A$1:$Z$1),0)</f>
        <v>5</v>
      </c>
      <c r="H71" s="26" cm="1">
        <f t="array" ref="H71">VLOOKUP($A71,'movie-row'!$A$2:$Z$101,_xlfn.XMATCH(H$29,'movie-row'!$A$1:$Z$1),0)</f>
        <v>4</v>
      </c>
      <c r="I71" s="26" cm="1">
        <f t="array" ref="I71">VLOOKUP($A71,'movie-row'!$A$2:$Z$101,_xlfn.XMATCH(I$29,'movie-row'!$A$1:$Z$1),0)</f>
        <v>3</v>
      </c>
      <c r="J71" s="26" cm="1">
        <f t="array" ref="J71">VLOOKUP($A71,'movie-row'!$A$2:$Z$101,_xlfn.XMATCH(J$29,'movie-row'!$A$1:$Z$1),0)</f>
        <v>5</v>
      </c>
      <c r="K71" s="26" cm="1">
        <f t="array" ref="K71">VLOOKUP($A71,'movie-row'!$A$2:$Z$101,_xlfn.XMATCH(K$29,'movie-row'!$A$1:$Z$1),0)</f>
        <v>5</v>
      </c>
      <c r="L71" s="26" cm="1">
        <f t="array" ref="L71">VLOOKUP($A71,'movie-row'!$A$2:$Z$101,_xlfn.XMATCH(L$29,'movie-row'!$A$1:$Z$1),0)</f>
        <v>0.5</v>
      </c>
      <c r="M71" s="26" cm="1">
        <f t="array" ref="M71">VLOOKUP($A71,'movie-row'!$A$2:$Z$101,_xlfn.XMATCH(M$29,'movie-row'!$A$1:$Z$1),0)</f>
        <v>5</v>
      </c>
      <c r="N71" s="26" cm="1">
        <f t="array" ref="N71">VLOOKUP($A71,'movie-row'!$A$2:$Z$101,_xlfn.XMATCH(N$29,'movie-row'!$A$1:$Z$1),0)</f>
        <v>3</v>
      </c>
      <c r="O71" s="40" cm="1">
        <f t="array" ref="O71">VLOOKUP($A71,'movie-row'!$A$2:$Z$101,_xlfn.XMATCH(O$29,'movie-row'!$A$1:$Z$1),0)</f>
        <v>0</v>
      </c>
      <c r="P71" s="26" cm="1">
        <f t="array" ref="P71">VLOOKUP($A71,'movie-row'!$A$2:$Z$101,_xlfn.XMATCH(P$29,'movie-row'!$A$1:$Z$1),0)</f>
        <v>5</v>
      </c>
      <c r="Q71" s="26" cm="1">
        <f t="array" ref="Q71">VLOOKUP($A71,'movie-row'!$A$2:$Z$101,_xlfn.XMATCH(Q$29,'movie-row'!$A$1:$Z$1),0)</f>
        <v>5</v>
      </c>
      <c r="R71" s="26" cm="1">
        <f t="array" ref="R71">VLOOKUP($A71,'movie-row'!$A$2:$Z$101,_xlfn.XMATCH(R$29,'movie-row'!$A$1:$Z$1),0)</f>
        <v>3</v>
      </c>
      <c r="S71" s="26" cm="1">
        <f t="array" ref="S71">VLOOKUP($A71,'movie-row'!$A$2:$Z$101,_xlfn.XMATCH(S$29,'movie-row'!$A$1:$Z$1),0)</f>
        <v>3</v>
      </c>
      <c r="T71" s="26" cm="1">
        <f t="array" ref="T71">VLOOKUP($A71,'movie-row'!$A$2:$Z$101,_xlfn.XMATCH(T$29,'movie-row'!$A$1:$Z$1),0)</f>
        <v>3</v>
      </c>
      <c r="U71" s="26" cm="1">
        <f t="array" ref="U71">VLOOKUP($A71,'movie-row'!$A$2:$Z$101,_xlfn.XMATCH(U$29,'movie-row'!$A$1:$Z$1),0)</f>
        <v>5</v>
      </c>
      <c r="V71" s="26" cm="1">
        <f t="array" ref="V71">VLOOKUP($A71,'movie-row'!$A$2:$Z$101,_xlfn.XMATCH(V$29,'movie-row'!$A$1:$Z$1),0)</f>
        <v>0.5</v>
      </c>
      <c r="W71" s="26" cm="1">
        <f t="array" ref="W71">VLOOKUP($A71,'movie-row'!$A$2:$Z$101,_xlfn.XMATCH(W$29,'movie-row'!$A$1:$Z$1),0)</f>
        <v>5</v>
      </c>
      <c r="X71" s="26" cm="1">
        <f t="array" ref="X71">VLOOKUP($A71,'movie-row'!$A$2:$Z$101,_xlfn.XMATCH(X$29,'movie-row'!$A$1:$Z$1),0)</f>
        <v>5</v>
      </c>
      <c r="Y71" s="26" cm="1">
        <f t="array" ref="Y71">VLOOKUP($A71,'movie-row'!$A$2:$Z$101,_xlfn.XMATCH(Y$29,'movie-row'!$A$1:$Z$1),0)</f>
        <v>0</v>
      </c>
      <c r="Z71" s="26" cm="1">
        <f t="array" ref="Z71">VLOOKUP($A71,'movie-row'!$A$2:$Z$101,_xlfn.XMATCH(Z$29,'movie-row'!$A$1:$Z$1),0)</f>
        <v>0</v>
      </c>
      <c r="AB71" s="26">
        <f t="shared" si="54"/>
        <v>3.3053256686840378</v>
      </c>
      <c r="AC71" s="26">
        <f t="shared" si="22"/>
        <v>3.9211923528837969</v>
      </c>
      <c r="AD71" s="26">
        <f t="shared" si="23"/>
        <v>3.4631520578794643</v>
      </c>
      <c r="AE71" s="26">
        <f t="shared" si="24"/>
        <v>1.8631993908760689</v>
      </c>
      <c r="AF71" s="40">
        <f t="shared" si="25"/>
        <v>3.399352333134348</v>
      </c>
      <c r="AG71" s="26">
        <f t="shared" si="26"/>
        <v>2.5023563290305373</v>
      </c>
      <c r="AH71" s="26">
        <f t="shared" si="27"/>
        <v>4.0133938764673571</v>
      </c>
      <c r="AI71" s="26">
        <f t="shared" si="28"/>
        <v>3.3755531128961231</v>
      </c>
      <c r="AJ71" s="26">
        <f t="shared" si="29"/>
        <v>3.735648188278772</v>
      </c>
      <c r="AK71" s="26">
        <f t="shared" si="30"/>
        <v>4.360420579929162</v>
      </c>
      <c r="AL71" s="26">
        <f t="shared" si="31"/>
        <v>2.5480816903675723</v>
      </c>
      <c r="AM71" s="26">
        <f t="shared" si="32"/>
        <v>4.623072340597413</v>
      </c>
      <c r="AN71" s="26">
        <f t="shared" si="33"/>
        <v>3.6904379485865491</v>
      </c>
      <c r="AO71" s="40">
        <f t="shared" si="34"/>
        <v>2.957816400392689</v>
      </c>
      <c r="AP71" s="26">
        <f t="shared" si="35"/>
        <v>3.9341755818203805</v>
      </c>
      <c r="AQ71" s="26">
        <f t="shared" si="36"/>
        <v>3.8605662464878074</v>
      </c>
      <c r="AR71" s="26">
        <f t="shared" si="37"/>
        <v>1.7328790076191443</v>
      </c>
      <c r="AS71" s="26">
        <f t="shared" si="38"/>
        <v>3.1166350120345054</v>
      </c>
      <c r="AT71" s="26">
        <f t="shared" si="39"/>
        <v>3.5127910356263703</v>
      </c>
      <c r="AU71" s="26">
        <f t="shared" si="40"/>
        <v>4.3258539741196085</v>
      </c>
      <c r="AV71" s="26">
        <f t="shared" si="41"/>
        <v>2.6367032871921849</v>
      </c>
      <c r="AW71" s="26">
        <f t="shared" si="42"/>
        <v>4.763928509998749</v>
      </c>
      <c r="AX71" s="26">
        <f t="shared" si="43"/>
        <v>3.8522188100820083</v>
      </c>
      <c r="AY71" s="26">
        <f t="shared" si="44"/>
        <v>2.1930535041087214</v>
      </c>
      <c r="AZ71" s="26">
        <f t="shared" si="45"/>
        <v>2.2136713827413743</v>
      </c>
      <c r="BB71" s="48" t="s">
        <v>25</v>
      </c>
      <c r="BC71" s="26">
        <f t="shared" ca="1" si="57"/>
        <v>2.5926570720874471</v>
      </c>
      <c r="BD71" s="26">
        <f t="shared" ca="1" si="64"/>
        <v>3.3005249392504554</v>
      </c>
      <c r="BE71" s="26">
        <f t="shared" ca="1" si="65"/>
        <v>2.0816317811052603</v>
      </c>
      <c r="BF71" s="26">
        <f t="shared" ca="1" si="66"/>
        <v>1.5896644555509734</v>
      </c>
      <c r="BG71" s="40">
        <f t="shared" ca="1" si="67"/>
        <v>2.6452435810777954</v>
      </c>
      <c r="BH71" s="26">
        <f t="shared" ca="1" si="68"/>
        <v>1.8874767508372394</v>
      </c>
      <c r="BI71" s="26">
        <f t="shared" ca="1" si="69"/>
        <v>1.8089834322794314</v>
      </c>
      <c r="BJ71" s="26">
        <f t="shared" ca="1" si="70"/>
        <v>0</v>
      </c>
      <c r="BK71" s="26">
        <f t="shared" ca="1" si="71"/>
        <v>2.0221839548596718</v>
      </c>
      <c r="BL71" s="26">
        <f t="shared" ca="1" si="72"/>
        <v>2.7748021536829008</v>
      </c>
      <c r="BM71" s="26">
        <f t="shared" ca="1" si="73"/>
        <v>2.1023726497134563</v>
      </c>
      <c r="BN71" s="26">
        <f t="shared" ca="1" si="74"/>
        <v>3.5260555045767012</v>
      </c>
      <c r="BO71" s="26">
        <f t="shared" ca="1" si="75"/>
        <v>1.6597987585529459</v>
      </c>
      <c r="BP71" s="40">
        <f t="shared" ca="1" si="76"/>
        <v>2.859275471265057</v>
      </c>
      <c r="BQ71" s="26">
        <f t="shared" ca="1" si="77"/>
        <v>3.8556778963150027</v>
      </c>
      <c r="BR71" s="26">
        <f t="shared" ca="1" si="78"/>
        <v>2.8094039682389051</v>
      </c>
      <c r="BS71" s="26">
        <f t="shared" ca="1" si="63"/>
        <v>0.93423403672406857</v>
      </c>
      <c r="BT71" s="26">
        <f t="shared" ca="1" si="58"/>
        <v>2.8805439812559581</v>
      </c>
      <c r="BU71" s="26">
        <f t="shared" ca="1" si="79"/>
        <v>3.6299603057381233</v>
      </c>
      <c r="BV71" s="26">
        <f t="shared" ca="1" si="80"/>
        <v>3.3615176186925222</v>
      </c>
      <c r="BW71" s="26">
        <f t="shared" ca="1" si="81"/>
        <v>2.9513908190114164</v>
      </c>
      <c r="BX71" s="26">
        <f t="shared" ca="1" si="82"/>
        <v>2.2141678101807671</v>
      </c>
      <c r="BY71" s="26">
        <f t="shared" ca="1" si="83"/>
        <v>3.4558614993150245</v>
      </c>
      <c r="BZ71" s="26">
        <f t="shared" ca="1" si="84"/>
        <v>1.8690395348595181</v>
      </c>
      <c r="CA71" s="26">
        <f t="shared" ca="1" si="85"/>
        <v>2.9080759320630998</v>
      </c>
      <c r="CB71" s="26"/>
      <c r="CC71" s="26">
        <f t="shared" ca="1" si="59"/>
        <v>3.8556778963150027</v>
      </c>
    </row>
    <row r="72" spans="1:81">
      <c r="A72" s="8" t="str">
        <f t="shared" ref="A72:A75" si="87">A71</f>
        <v>24: Kill Bill: Vol. 1 (2003)</v>
      </c>
      <c r="B72" s="26" cm="1">
        <f t="array" ref="B72">VLOOKUP($A72,'movie-row'!$A$2:$Z$101,_xlfn.XMATCH(B$30,'movie-row'!$A$1:$Z$1),0)</f>
        <v>4</v>
      </c>
      <c r="C72" s="26" cm="1">
        <f t="array" ref="C72">VLOOKUP($A72,'movie-row'!$A$2:$Z$101,_xlfn.XMATCH(C$30,'movie-row'!$A$1:$Z$1),0)</f>
        <v>5</v>
      </c>
      <c r="D72" s="26" cm="1">
        <f t="array" ref="D72">VLOOKUP($A72,'movie-row'!$A$2:$Z$101,_xlfn.XMATCH(D$30,'movie-row'!$A$1:$Z$1),0)</f>
        <v>0.5</v>
      </c>
      <c r="E72" s="26" cm="1">
        <f t="array" ref="E72">VLOOKUP($A72,'movie-row'!$A$2:$Z$101,_xlfn.XMATCH(E$30,'movie-row'!$A$1:$Z$1),0)</f>
        <v>0</v>
      </c>
      <c r="F72" s="40" cm="1">
        <f t="array" ref="F72">VLOOKUP($A72,'movie-row'!$A$2:$Z$101,_xlfn.XMATCH(F$30,'movie-row'!$A$1:$Z$1),0)</f>
        <v>5</v>
      </c>
      <c r="G72" s="26" cm="1">
        <f t="array" ref="G72">VLOOKUP($A72,'movie-row'!$A$2:$Z$101,_xlfn.XMATCH(G$30,'movie-row'!$A$1:$Z$1),0)</f>
        <v>3</v>
      </c>
      <c r="H72" s="26" cm="1">
        <f t="array" ref="H72">VLOOKUP($A72,'movie-row'!$A$2:$Z$101,_xlfn.XMATCH(H$30,'movie-row'!$A$1:$Z$1),0)</f>
        <v>3</v>
      </c>
      <c r="I72" s="26" cm="1">
        <f t="array" ref="I72">VLOOKUP($A72,'movie-row'!$A$2:$Z$101,_xlfn.XMATCH(I$30,'movie-row'!$A$1:$Z$1),0)</f>
        <v>4</v>
      </c>
      <c r="J72" s="26" cm="1">
        <f t="array" ref="J72">VLOOKUP($A72,'movie-row'!$A$2:$Z$101,_xlfn.XMATCH(J$30,'movie-row'!$A$1:$Z$1),0)</f>
        <v>5</v>
      </c>
      <c r="K72" s="26" cm="1">
        <f t="array" ref="K72">VLOOKUP($A72,'movie-row'!$A$2:$Z$101,_xlfn.XMATCH(K$30,'movie-row'!$A$1:$Z$1),0)</f>
        <v>4</v>
      </c>
      <c r="L72" s="26" cm="1">
        <f t="array" ref="L72">VLOOKUP($A72,'movie-row'!$A$2:$Z$101,_xlfn.XMATCH(L$30,'movie-row'!$A$1:$Z$1),0)</f>
        <v>4</v>
      </c>
      <c r="M72" s="26" cm="1">
        <f t="array" ref="M72">VLOOKUP($A72,'movie-row'!$A$2:$Z$101,_xlfn.XMATCH(M$30,'movie-row'!$A$1:$Z$1),0)</f>
        <v>5</v>
      </c>
      <c r="N72" s="26" cm="1">
        <f t="array" ref="N72">VLOOKUP($A72,'movie-row'!$A$2:$Z$101,_xlfn.XMATCH(N$30,'movie-row'!$A$1:$Z$1),0)</f>
        <v>3</v>
      </c>
      <c r="O72" s="40" cm="1">
        <f t="array" ref="O72">VLOOKUP($A72,'movie-row'!$A$2:$Z$101,_xlfn.XMATCH(O$30,'movie-row'!$A$1:$Z$1),0)</f>
        <v>5</v>
      </c>
      <c r="P72" s="26" cm="1">
        <f t="array" ref="P72">VLOOKUP($A72,'movie-row'!$A$2:$Z$101,_xlfn.XMATCH(P$30,'movie-row'!$A$1:$Z$1),0)</f>
        <v>0</v>
      </c>
      <c r="Q72" s="26" cm="1">
        <f t="array" ref="Q72">VLOOKUP($A72,'movie-row'!$A$2:$Z$101,_xlfn.XMATCH(Q$30,'movie-row'!$A$1:$Z$1),0)</f>
        <v>5</v>
      </c>
      <c r="R72" s="26" cm="1">
        <f t="array" ref="R72">VLOOKUP($A72,'movie-row'!$A$2:$Z$101,_xlfn.XMATCH(R$30,'movie-row'!$A$1:$Z$1),0)</f>
        <v>0</v>
      </c>
      <c r="S72" s="26" cm="1">
        <f t="array" ref="S72">VLOOKUP($A72,'movie-row'!$A$2:$Z$101,_xlfn.XMATCH(S$30,'movie-row'!$A$1:$Z$1),0)</f>
        <v>0</v>
      </c>
      <c r="T72" s="26" cm="1">
        <f t="array" ref="T72">VLOOKUP($A72,'movie-row'!$A$2:$Z$101,_xlfn.XMATCH(T$30,'movie-row'!$A$1:$Z$1),0)</f>
        <v>5</v>
      </c>
      <c r="U72" s="26" cm="1">
        <f t="array" ref="U72">VLOOKUP($A72,'movie-row'!$A$2:$Z$101,_xlfn.XMATCH(U$30,'movie-row'!$A$1:$Z$1),0)</f>
        <v>3</v>
      </c>
      <c r="V72" s="26" cm="1">
        <f t="array" ref="V72">VLOOKUP($A72,'movie-row'!$A$2:$Z$101,_xlfn.XMATCH(V$30,'movie-row'!$A$1:$Z$1),0)</f>
        <v>5</v>
      </c>
      <c r="W72" s="26" cm="1">
        <f t="array" ref="W72">VLOOKUP($A72,'movie-row'!$A$2:$Z$101,_xlfn.XMATCH(W$30,'movie-row'!$A$1:$Z$1),0)</f>
        <v>4</v>
      </c>
      <c r="X72" s="26" cm="1">
        <f t="array" ref="X72">VLOOKUP($A72,'movie-row'!$A$2:$Z$101,_xlfn.XMATCH(X$30,'movie-row'!$A$1:$Z$1),0)</f>
        <v>5</v>
      </c>
      <c r="Y72" s="26" cm="1">
        <f t="array" ref="Y72">VLOOKUP($A72,'movie-row'!$A$2:$Z$101,_xlfn.XMATCH(Y$30,'movie-row'!$A$1:$Z$1),0)</f>
        <v>0</v>
      </c>
      <c r="Z72" s="26" cm="1">
        <f t="array" ref="Z72">VLOOKUP($A72,'movie-row'!$A$2:$Z$101,_xlfn.XMATCH(Z$30,'movie-row'!$A$1:$Z$1),0)</f>
        <v>5</v>
      </c>
      <c r="AB72" s="26">
        <f t="shared" ref="AB72:AB135" si="88">SUMPRODUCT(B72:B76,_xlfn.ANCHORARRAY(B$37))/SUM(_xlfn.ANCHORARRAY(B$37))</f>
        <v>3.2723413879962351</v>
      </c>
      <c r="AC72" s="26">
        <f t="shared" ref="AC72:AC135" si="89">SUMPRODUCT(C72:C76,_xlfn.ANCHORARRAY(C$37))/SUM(_xlfn.ANCHORARRAY(C$37))</f>
        <v>3.8863222090996148</v>
      </c>
      <c r="AD72" s="26">
        <f t="shared" ref="AD72:AD135" si="90">SUMPRODUCT(D72:D76,_xlfn.ANCHORARRAY(D$37))/SUM(_xlfn.ANCHORARRAY(D$37))</f>
        <v>3.0811556504862652</v>
      </c>
      <c r="AE72" s="26">
        <f t="shared" ref="AE72:AE135" si="91">SUMPRODUCT(E72:E76,_xlfn.ANCHORARRAY(E$37))/SUM(_xlfn.ANCHORARRAY(E$37))</f>
        <v>1.4928848064065234</v>
      </c>
      <c r="AF72" s="40">
        <f t="shared" ref="AF72:AF135" si="92">SUMPRODUCT(F72:F76,_xlfn.ANCHORARRAY(F$37))/SUM(_xlfn.ANCHORARRAY(F$37))</f>
        <v>2.626368910534004</v>
      </c>
      <c r="AG72" s="26">
        <f t="shared" ref="AG72:AG135" si="93">SUMPRODUCT(G72:G76,_xlfn.ANCHORARRAY(G$37))/SUM(_xlfn.ANCHORARRAY(G$37))</f>
        <v>2.279641212478273</v>
      </c>
      <c r="AH72" s="26">
        <f t="shared" ref="AH72:AH135" si="94">SUMPRODUCT(H72:H76,_xlfn.ANCHORARRAY(H$37))/SUM(_xlfn.ANCHORARRAY(H$37))</f>
        <v>3.5020293745282514</v>
      </c>
      <c r="AI72" s="26">
        <f t="shared" ref="AI72:AI135" si="95">SUMPRODUCT(I72:I76,_xlfn.ANCHORARRAY(I$37))/SUM(_xlfn.ANCHORARRAY(I$37))</f>
        <v>2.9774152308341972</v>
      </c>
      <c r="AJ72" s="26">
        <f t="shared" ref="AJ72:AJ135" si="96">SUMPRODUCT(J72:J76,_xlfn.ANCHORARRAY(J$37))/SUM(_xlfn.ANCHORARRAY(J$37))</f>
        <v>2.7313552642486467</v>
      </c>
      <c r="AK72" s="26">
        <f t="shared" ref="AK72:AK135" si="97">SUMPRODUCT(K72:K76,_xlfn.ANCHORARRAY(K$37))/SUM(_xlfn.ANCHORARRAY(K$37))</f>
        <v>3.7005251066874592</v>
      </c>
      <c r="AL72" s="26">
        <f t="shared" ref="AL72:AL135" si="98">SUMPRODUCT(L72:L76,_xlfn.ANCHORARRAY(L$37))/SUM(_xlfn.ANCHORARRAY(L$37))</f>
        <v>2.6890530202522935</v>
      </c>
      <c r="AM72" s="26">
        <f t="shared" ref="AM72:AM135" si="99">SUMPRODUCT(M72:M76,_xlfn.ANCHORARRAY(M$37))/SUM(_xlfn.ANCHORARRAY(M$37))</f>
        <v>4.1086064730254375</v>
      </c>
      <c r="AN72" s="26">
        <f t="shared" ref="AN72:AN135" si="100">SUMPRODUCT(N72:N76,_xlfn.ANCHORARRAY(N$37))/SUM(_xlfn.ANCHORARRAY(N$37))</f>
        <v>3.4383742439844251</v>
      </c>
      <c r="AO72" s="40">
        <f t="shared" ref="AO72:AO135" si="101">SUMPRODUCT(O72:O76,_xlfn.ANCHORARRAY(O$37))/SUM(_xlfn.ANCHORARRAY(O$37))</f>
        <v>4.1149431806581207</v>
      </c>
      <c r="AP72" s="26">
        <f t="shared" ref="AP72:AP135" si="102">SUMPRODUCT(P72:P76,_xlfn.ANCHORARRAY(P$37))/SUM(_xlfn.ANCHORARRAY(P$37))</f>
        <v>3.5749976620392183</v>
      </c>
      <c r="AQ72" s="26">
        <f t="shared" ref="AQ72:AQ135" si="103">SUMPRODUCT(Q72:Q76,_xlfn.ANCHORARRAY(Q$37))/SUM(_xlfn.ANCHORARRAY(Q$37))</f>
        <v>3.1646218768352745</v>
      </c>
      <c r="AR72" s="26">
        <f t="shared" ref="AR72:AR135" si="104">SUMPRODUCT(R72:R76,_xlfn.ANCHORARRAY(R$37))/SUM(_xlfn.ANCHORARRAY(R$37))</f>
        <v>1.1692588817353511</v>
      </c>
      <c r="AS72" s="26">
        <f t="shared" ref="AS72:AS135" si="105">SUMPRODUCT(S72:S76,_xlfn.ANCHORARRAY(S$37))/SUM(_xlfn.ANCHORARRAY(S$37))</f>
        <v>2.6302929544929587</v>
      </c>
      <c r="AT72" s="26">
        <f t="shared" ref="AT72:AT135" si="106">SUMPRODUCT(T72:T76,_xlfn.ANCHORARRAY(T$37))/SUM(_xlfn.ANCHORARRAY(T$37))</f>
        <v>2.9047725263299848</v>
      </c>
      <c r="AU72" s="26">
        <f t="shared" ref="AU72:AU135" si="107">SUMPRODUCT(U72:U76,_xlfn.ANCHORARRAY(U$37))/SUM(_xlfn.ANCHORARRAY(U$37))</f>
        <v>4.2722497834463802</v>
      </c>
      <c r="AV72" s="26">
        <f t="shared" ref="AV72:AV135" si="108">SUMPRODUCT(V72:V76,_xlfn.ANCHORARRAY(V$37))/SUM(_xlfn.ANCHORARRAY(V$37))</f>
        <v>3.1500207135959557</v>
      </c>
      <c r="AW72" s="26">
        <f t="shared" ref="AW72:AW135" si="109">SUMPRODUCT(W72:W76,_xlfn.ANCHORARRAY(W$37))/SUM(_xlfn.ANCHORARRAY(W$37))</f>
        <v>4.0138167123619217</v>
      </c>
      <c r="AX72" s="26">
        <f t="shared" ref="AX72:AX135" si="110">SUMPRODUCT(X72:X76,_xlfn.ANCHORARRAY(X$37))/SUM(_xlfn.ANCHORARRAY(X$37))</f>
        <v>3.789625162162261</v>
      </c>
      <c r="AY72" s="26">
        <f t="shared" ref="AY72:AY135" si="111">SUMPRODUCT(Y72:Y76,_xlfn.ANCHORARRAY(Y$37))/SUM(_xlfn.ANCHORARRAY(Y$37))</f>
        <v>3.2282755737685886</v>
      </c>
      <c r="AZ72" s="26">
        <f t="shared" ref="AZ72:AZ135" si="112">SUMPRODUCT(Z72:Z76,_xlfn.ANCHORARRAY(Z$37))/SUM(_xlfn.ANCHORARRAY(Z$37))</f>
        <v>3.2585555617955011</v>
      </c>
      <c r="BB72" s="48" t="s">
        <v>26</v>
      </c>
      <c r="BC72" s="26">
        <f t="shared" ca="1" si="57"/>
        <v>0.76675372709398026</v>
      </c>
      <c r="BD72" s="26">
        <f t="shared" ca="1" si="64"/>
        <v>3.0071437136824066</v>
      </c>
      <c r="BE72" s="26">
        <f t="shared" ca="1" si="65"/>
        <v>2.691561831606442</v>
      </c>
      <c r="BF72" s="26">
        <f t="shared" ca="1" si="66"/>
        <v>2.1094172410917849</v>
      </c>
      <c r="BG72" s="40">
        <f t="shared" ca="1" si="67"/>
        <v>3.6411102157960333</v>
      </c>
      <c r="BH72" s="26">
        <f t="shared" ca="1" si="68"/>
        <v>0.68082097167554034</v>
      </c>
      <c r="BI72" s="26">
        <f t="shared" ca="1" si="69"/>
        <v>0.90924998561843662</v>
      </c>
      <c r="BJ72" s="26">
        <f t="shared" ca="1" si="70"/>
        <v>0.81622076103332608</v>
      </c>
      <c r="BK72" s="26">
        <f t="shared" ca="1" si="71"/>
        <v>2.2525793449689084</v>
      </c>
      <c r="BL72" s="26">
        <f t="shared" ca="1" si="72"/>
        <v>1.5696983670042526</v>
      </c>
      <c r="BM72" s="26">
        <f t="shared" ca="1" si="73"/>
        <v>2.492954254565936</v>
      </c>
      <c r="BN72" s="26">
        <f t="shared" ca="1" si="74"/>
        <v>1.9352105342509418</v>
      </c>
      <c r="BO72" s="26">
        <f t="shared" ca="1" si="75"/>
        <v>1.2783028244640584</v>
      </c>
      <c r="BP72" s="40">
        <f t="shared" ca="1" si="76"/>
        <v>3.2408624400851784</v>
      </c>
      <c r="BQ72" s="26">
        <f t="shared" ca="1" si="77"/>
        <v>1.8391021202810245</v>
      </c>
      <c r="BR72" s="26">
        <f t="shared" ca="1" si="78"/>
        <v>2.8379110744997105</v>
      </c>
      <c r="BS72" s="26">
        <f t="shared" ca="1" si="63"/>
        <v>2.4123444773070184</v>
      </c>
      <c r="BT72" s="26">
        <f t="shared" ca="1" si="58"/>
        <v>1.6744853089202834</v>
      </c>
      <c r="BU72" s="26">
        <f t="shared" ca="1" si="79"/>
        <v>1.4402247900874292</v>
      </c>
      <c r="BV72" s="26">
        <f t="shared" ca="1" si="80"/>
        <v>1.8542990888908466</v>
      </c>
      <c r="BW72" s="26">
        <f t="shared" ca="1" si="81"/>
        <v>1.2266917107921238</v>
      </c>
      <c r="BX72" s="26">
        <f t="shared" ca="1" si="82"/>
        <v>2.4167727530586065</v>
      </c>
      <c r="BY72" s="26">
        <f t="shared" ca="1" si="83"/>
        <v>1.3035207104269018</v>
      </c>
      <c r="BZ72" s="26">
        <f t="shared" ca="1" si="84"/>
        <v>1.6965747172009185</v>
      </c>
      <c r="CA72" s="26">
        <f t="shared" ca="1" si="85"/>
        <v>2.3776993264804935</v>
      </c>
      <c r="CB72" s="26"/>
      <c r="CC72" s="26">
        <f t="shared" ca="1" si="59"/>
        <v>3.6411102157960333</v>
      </c>
    </row>
    <row r="73" spans="1:81">
      <c r="A73" s="8" t="str">
        <f t="shared" si="87"/>
        <v>24: Kill Bill: Vol. 1 (2003)</v>
      </c>
      <c r="B73" s="26" cm="1">
        <f t="array" ref="B73">VLOOKUP($A73,'movie-row'!$A$2:$Z$101,_xlfn.XMATCH(B$31,'movie-row'!$A$1:$Z$1),0)</f>
        <v>0.5</v>
      </c>
      <c r="C73" s="26" cm="1">
        <f t="array" ref="C73">VLOOKUP($A73,'movie-row'!$A$2:$Z$101,_xlfn.XMATCH(C$31,'movie-row'!$A$1:$Z$1),0)</f>
        <v>4</v>
      </c>
      <c r="D73" s="26" cm="1">
        <f t="array" ref="D73">VLOOKUP($A73,'movie-row'!$A$2:$Z$101,_xlfn.XMATCH(D$31,'movie-row'!$A$1:$Z$1),0)</f>
        <v>3</v>
      </c>
      <c r="E73" s="26" cm="1">
        <f t="array" ref="E73">VLOOKUP($A73,'movie-row'!$A$2:$Z$101,_xlfn.XMATCH(E$31,'movie-row'!$A$1:$Z$1),0)</f>
        <v>0</v>
      </c>
      <c r="F73" s="40" cm="1">
        <f t="array" ref="F73">VLOOKUP($A73,'movie-row'!$A$2:$Z$101,_xlfn.XMATCH(F$31,'movie-row'!$A$1:$Z$1),0)</f>
        <v>4.5</v>
      </c>
      <c r="G73" s="26" cm="1">
        <f t="array" ref="G73">VLOOKUP($A73,'movie-row'!$A$2:$Z$101,_xlfn.XMATCH(G$31,'movie-row'!$A$1:$Z$1),0)</f>
        <v>0</v>
      </c>
      <c r="H73" s="26" cm="1">
        <f t="array" ref="H73">VLOOKUP($A73,'movie-row'!$A$2:$Z$101,_xlfn.XMATCH(H$31,'movie-row'!$A$1:$Z$1),0)</f>
        <v>4</v>
      </c>
      <c r="I73" s="26" cm="1">
        <f t="array" ref="I73">VLOOKUP($A73,'movie-row'!$A$2:$Z$101,_xlfn.XMATCH(I$31,'movie-row'!$A$1:$Z$1),0)</f>
        <v>3</v>
      </c>
      <c r="J73" s="26" cm="1">
        <f t="array" ref="J73">VLOOKUP($A73,'movie-row'!$A$2:$Z$101,_xlfn.XMATCH(J$31,'movie-row'!$A$1:$Z$1),0)</f>
        <v>3</v>
      </c>
      <c r="K73" s="26" cm="1">
        <f t="array" ref="K73">VLOOKUP($A73,'movie-row'!$A$2:$Z$101,_xlfn.XMATCH(K$31,'movie-row'!$A$1:$Z$1),0)</f>
        <v>5</v>
      </c>
      <c r="L73" s="26" cm="1">
        <f t="array" ref="L73">VLOOKUP($A73,'movie-row'!$A$2:$Z$101,_xlfn.XMATCH(L$31,'movie-row'!$A$1:$Z$1),0)</f>
        <v>5</v>
      </c>
      <c r="M73" s="26" cm="1">
        <f t="array" ref="M73">VLOOKUP($A73,'movie-row'!$A$2:$Z$101,_xlfn.XMATCH(M$31,'movie-row'!$A$1:$Z$1),0)</f>
        <v>3</v>
      </c>
      <c r="N73" s="26" cm="1">
        <f t="array" ref="N73">VLOOKUP($A73,'movie-row'!$A$2:$Z$101,_xlfn.XMATCH(N$31,'movie-row'!$A$1:$Z$1),0)</f>
        <v>5</v>
      </c>
      <c r="O73" s="40" cm="1">
        <f t="array" ref="O73">VLOOKUP($A73,'movie-row'!$A$2:$Z$101,_xlfn.XMATCH(O$31,'movie-row'!$A$1:$Z$1),0)</f>
        <v>3</v>
      </c>
      <c r="P73" s="26" cm="1">
        <f t="array" ref="P73">VLOOKUP($A73,'movie-row'!$A$2:$Z$101,_xlfn.XMATCH(P$31,'movie-row'!$A$1:$Z$1),0)</f>
        <v>5</v>
      </c>
      <c r="Q73" s="26" cm="1">
        <f t="array" ref="Q73">VLOOKUP($A73,'movie-row'!$A$2:$Z$101,_xlfn.XMATCH(Q$31,'movie-row'!$A$1:$Z$1),0)</f>
        <v>3.5</v>
      </c>
      <c r="R73" s="26" cm="1">
        <f t="array" ref="R73">VLOOKUP($A73,'movie-row'!$A$2:$Z$101,_xlfn.XMATCH(R$31,'movie-row'!$A$1:$Z$1),0)</f>
        <v>0</v>
      </c>
      <c r="S73" s="26" cm="1">
        <f t="array" ref="S73">VLOOKUP($A73,'movie-row'!$A$2:$Z$101,_xlfn.XMATCH(S$31,'movie-row'!$A$1:$Z$1),0)</f>
        <v>5</v>
      </c>
      <c r="T73" s="26" cm="1">
        <f t="array" ref="T73">VLOOKUP($A73,'movie-row'!$A$2:$Z$101,_xlfn.XMATCH(T$31,'movie-row'!$A$1:$Z$1),0)</f>
        <v>0</v>
      </c>
      <c r="U73" s="26" cm="1">
        <f t="array" ref="U73">VLOOKUP($A73,'movie-row'!$A$2:$Z$101,_xlfn.XMATCH(U$31,'movie-row'!$A$1:$Z$1),0)</f>
        <v>4</v>
      </c>
      <c r="V73" s="26" cm="1">
        <f t="array" ref="V73">VLOOKUP($A73,'movie-row'!$A$2:$Z$101,_xlfn.XMATCH(V$31,'movie-row'!$A$1:$Z$1),0)</f>
        <v>4</v>
      </c>
      <c r="W73" s="26" cm="1">
        <f t="array" ref="W73">VLOOKUP($A73,'movie-row'!$A$2:$Z$101,_xlfn.XMATCH(W$31,'movie-row'!$A$1:$Z$1),0)</f>
        <v>5</v>
      </c>
      <c r="X73" s="26" cm="1">
        <f t="array" ref="X73">VLOOKUP($A73,'movie-row'!$A$2:$Z$101,_xlfn.XMATCH(X$31,'movie-row'!$A$1:$Z$1),0)</f>
        <v>4</v>
      </c>
      <c r="Y73" s="26" cm="1">
        <f t="array" ref="Y73">VLOOKUP($A73,'movie-row'!$A$2:$Z$101,_xlfn.XMATCH(Y$31,'movie-row'!$A$1:$Z$1),0)</f>
        <v>4.5</v>
      </c>
      <c r="Z73" s="26" cm="1">
        <f t="array" ref="Z73">VLOOKUP($A73,'movie-row'!$A$2:$Z$101,_xlfn.XMATCH(Z$31,'movie-row'!$A$1:$Z$1),0)</f>
        <v>3</v>
      </c>
      <c r="AB73" s="26">
        <f t="shared" si="88"/>
        <v>2.4794289590097658</v>
      </c>
      <c r="AC73" s="26">
        <f t="shared" si="89"/>
        <v>2.942072562194797</v>
      </c>
      <c r="AD73" s="26">
        <f t="shared" si="90"/>
        <v>3.3492826975580199</v>
      </c>
      <c r="AE73" s="26">
        <f t="shared" si="91"/>
        <v>2.5275468643176495</v>
      </c>
      <c r="AF73" s="40">
        <f t="shared" si="92"/>
        <v>2.4821943845929906</v>
      </c>
      <c r="AG73" s="26">
        <f t="shared" si="93"/>
        <v>1.7043784375087061</v>
      </c>
      <c r="AH73" s="26">
        <f t="shared" si="94"/>
        <v>3.3241416754678248</v>
      </c>
      <c r="AI73" s="26">
        <f t="shared" si="95"/>
        <v>2.2396193637397324</v>
      </c>
      <c r="AJ73" s="26">
        <f t="shared" si="96"/>
        <v>2.4991150633960748</v>
      </c>
      <c r="AK73" s="26">
        <f t="shared" si="97"/>
        <v>3.6580910538594984</v>
      </c>
      <c r="AL73" s="26">
        <f t="shared" si="98"/>
        <v>1.9280064172454356</v>
      </c>
      <c r="AM73" s="26">
        <f t="shared" si="99"/>
        <v>3.7876190114691757</v>
      </c>
      <c r="AN73" s="26">
        <f t="shared" si="100"/>
        <v>2.927374697794952</v>
      </c>
      <c r="AO73" s="40">
        <f t="shared" si="101"/>
        <v>4.0228887076363167</v>
      </c>
      <c r="AP73" s="26">
        <f t="shared" si="102"/>
        <v>4.9024142032642972</v>
      </c>
      <c r="AQ73" s="26">
        <f t="shared" si="103"/>
        <v>2.9617137312446702</v>
      </c>
      <c r="AR73" s="26">
        <f t="shared" si="104"/>
        <v>2.1204536273740726</v>
      </c>
      <c r="AS73" s="26">
        <f t="shared" si="105"/>
        <v>3.6989395568304673</v>
      </c>
      <c r="AT73" s="26">
        <f t="shared" si="106"/>
        <v>2.8390679830572338</v>
      </c>
      <c r="AU73" s="26">
        <f t="shared" si="107"/>
        <v>4.0142184497626774</v>
      </c>
      <c r="AV73" s="26">
        <f t="shared" si="108"/>
        <v>2.8698893875249092</v>
      </c>
      <c r="AW73" s="26">
        <f t="shared" si="109"/>
        <v>3.9634515921311793</v>
      </c>
      <c r="AX73" s="26">
        <f t="shared" si="110"/>
        <v>3.6164555964889842</v>
      </c>
      <c r="AY73" s="26">
        <f t="shared" si="111"/>
        <v>4.4480586724824516</v>
      </c>
      <c r="AZ73" s="26">
        <f t="shared" si="112"/>
        <v>3.1789381857582293</v>
      </c>
      <c r="BB73" s="48" t="s">
        <v>27</v>
      </c>
      <c r="BC73" s="26">
        <f t="shared" ca="1" si="57"/>
        <v>1.8851182526164734</v>
      </c>
      <c r="BD73" s="26">
        <f t="shared" ca="1" si="64"/>
        <v>3.9016207894520871</v>
      </c>
      <c r="BE73" s="26">
        <f t="shared" ca="1" si="65"/>
        <v>3.9184679997988097</v>
      </c>
      <c r="BF73" s="26">
        <f t="shared" ca="1" si="66"/>
        <v>2.8230808993479477</v>
      </c>
      <c r="BG73" s="40">
        <f t="shared" ca="1" si="67"/>
        <v>3.3047144258214649</v>
      </c>
      <c r="BH73" s="26">
        <f t="shared" ca="1" si="68"/>
        <v>1.9509416375318633</v>
      </c>
      <c r="BI73" s="26">
        <f t="shared" ca="1" si="69"/>
        <v>2.009340406581801</v>
      </c>
      <c r="BJ73" s="26">
        <f t="shared" ca="1" si="70"/>
        <v>2.4938283438664288</v>
      </c>
      <c r="BK73" s="26">
        <f t="shared" ca="1" si="71"/>
        <v>4.1104204219155998</v>
      </c>
      <c r="BL73" s="26">
        <f t="shared" ca="1" si="72"/>
        <v>3.712208972553614</v>
      </c>
      <c r="BM73" s="26">
        <f t="shared" ca="1" si="73"/>
        <v>3.7790289073275969</v>
      </c>
      <c r="BN73" s="26">
        <f t="shared" ca="1" si="74"/>
        <v>3.9171978248444228</v>
      </c>
      <c r="BO73" s="26">
        <f t="shared" ca="1" si="75"/>
        <v>3.5903358269292269</v>
      </c>
      <c r="BP73" s="40">
        <f t="shared" ca="1" si="76"/>
        <v>3.965295597483474</v>
      </c>
      <c r="BQ73" s="26">
        <f t="shared" ca="1" si="77"/>
        <v>3.664276229352625</v>
      </c>
      <c r="BR73" s="26">
        <f t="shared" ca="1" si="78"/>
        <v>4.0706844973097001</v>
      </c>
      <c r="BS73" s="26">
        <f t="shared" ca="1" si="63"/>
        <v>2.8020974378854686</v>
      </c>
      <c r="BT73" s="26">
        <f t="shared" ca="1" si="58"/>
        <v>3.6755234437851345</v>
      </c>
      <c r="BU73" s="26">
        <f t="shared" ca="1" si="79"/>
        <v>3.4615359047398591</v>
      </c>
      <c r="BV73" s="26">
        <f t="shared" ca="1" si="80"/>
        <v>3.328866951287679</v>
      </c>
      <c r="BW73" s="26">
        <f t="shared" ca="1" si="81"/>
        <v>2.4695686818821247</v>
      </c>
      <c r="BX73" s="26">
        <f t="shared" ca="1" si="82"/>
        <v>4.612252708424216</v>
      </c>
      <c r="BY73" s="26">
        <f t="shared" ca="1" si="83"/>
        <v>2.3372913546070704</v>
      </c>
      <c r="BZ73" s="26">
        <f t="shared" ca="1" si="84"/>
        <v>2.9724911558263645</v>
      </c>
      <c r="CA73" s="26">
        <f t="shared" ca="1" si="85"/>
        <v>3.5849984581100189</v>
      </c>
      <c r="CB73" s="26"/>
      <c r="CC73" s="26">
        <f t="shared" ca="1" si="59"/>
        <v>4.612252708424216</v>
      </c>
    </row>
    <row r="74" spans="1:81">
      <c r="A74" s="8" t="str">
        <f t="shared" si="87"/>
        <v>24: Kill Bill: Vol. 1 (2003)</v>
      </c>
      <c r="B74" s="26" cm="1">
        <f t="array" ref="B74">VLOOKUP($A74,'movie-row'!$A$2:$Z$101,_xlfn.XMATCH(B$32,'movie-row'!$A$1:$Z$1),0)</f>
        <v>3</v>
      </c>
      <c r="C74" s="26" cm="1">
        <f t="array" ref="C74">VLOOKUP($A74,'movie-row'!$A$2:$Z$101,_xlfn.XMATCH(C$32,'movie-row'!$A$1:$Z$1),0)</f>
        <v>5</v>
      </c>
      <c r="D74" s="26" cm="1">
        <f t="array" ref="D74">VLOOKUP($A74,'movie-row'!$A$2:$Z$101,_xlfn.XMATCH(D$32,'movie-row'!$A$1:$Z$1),0)</f>
        <v>5</v>
      </c>
      <c r="E74" s="26" cm="1">
        <f t="array" ref="E74">VLOOKUP($A74,'movie-row'!$A$2:$Z$101,_xlfn.XMATCH(E$32,'movie-row'!$A$1:$Z$1),0)</f>
        <v>4</v>
      </c>
      <c r="F74" s="40" cm="1">
        <f t="array" ref="F74">VLOOKUP($A74,'movie-row'!$A$2:$Z$101,_xlfn.XMATCH(F$32,'movie-row'!$A$1:$Z$1),0)</f>
        <v>0</v>
      </c>
      <c r="G74" s="26" cm="1">
        <f t="array" ref="G74">VLOOKUP($A74,'movie-row'!$A$2:$Z$101,_xlfn.XMATCH(G$32,'movie-row'!$A$1:$Z$1),0)</f>
        <v>0.5</v>
      </c>
      <c r="H74" s="26" cm="1">
        <f t="array" ref="H74">VLOOKUP($A74,'movie-row'!$A$2:$Z$101,_xlfn.XMATCH(H$32,'movie-row'!$A$1:$Z$1),0)</f>
        <v>5</v>
      </c>
      <c r="I74" s="26" cm="1">
        <f t="array" ref="I74">VLOOKUP($A74,'movie-row'!$A$2:$Z$101,_xlfn.XMATCH(I$32,'movie-row'!$A$1:$Z$1),0)</f>
        <v>3</v>
      </c>
      <c r="J74" s="26" cm="1">
        <f t="array" ref="J74">VLOOKUP($A74,'movie-row'!$A$2:$Z$101,_xlfn.XMATCH(J$32,'movie-row'!$A$1:$Z$1),0)</f>
        <v>0</v>
      </c>
      <c r="K74" s="26" cm="1">
        <f t="array" ref="K74">VLOOKUP($A74,'movie-row'!$A$2:$Z$101,_xlfn.XMATCH(K$32,'movie-row'!$A$1:$Z$1),0)</f>
        <v>4</v>
      </c>
      <c r="L74" s="26" cm="1">
        <f t="array" ref="L74">VLOOKUP($A74,'movie-row'!$A$2:$Z$101,_xlfn.XMATCH(L$32,'movie-row'!$A$1:$Z$1),0)</f>
        <v>0</v>
      </c>
      <c r="M74" s="26" cm="1">
        <f t="array" ref="M74">VLOOKUP($A74,'movie-row'!$A$2:$Z$101,_xlfn.XMATCH(M$32,'movie-row'!$A$1:$Z$1),0)</f>
        <v>5</v>
      </c>
      <c r="N74" s="26" cm="1">
        <f t="array" ref="N74">VLOOKUP($A74,'movie-row'!$A$2:$Z$101,_xlfn.XMATCH(N$32,'movie-row'!$A$1:$Z$1),0)</f>
        <v>3</v>
      </c>
      <c r="O74" s="40" cm="1">
        <f t="array" ref="O74">VLOOKUP($A74,'movie-row'!$A$2:$Z$101,_xlfn.XMATCH(O$32,'movie-row'!$A$1:$Z$1),0)</f>
        <v>4</v>
      </c>
      <c r="P74" s="26" cm="1">
        <f t="array" ref="P74">VLOOKUP($A74,'movie-row'!$A$2:$Z$101,_xlfn.XMATCH(P$32,'movie-row'!$A$1:$Z$1),0)</f>
        <v>4.5</v>
      </c>
      <c r="Q74" s="26" cm="1">
        <f t="array" ref="Q74">VLOOKUP($A74,'movie-row'!$A$2:$Z$101,_xlfn.XMATCH(Q$32,'movie-row'!$A$1:$Z$1),0)</f>
        <v>5</v>
      </c>
      <c r="R74" s="26" cm="1">
        <f t="array" ref="R74">VLOOKUP($A74,'movie-row'!$A$2:$Z$101,_xlfn.XMATCH(R$32,'movie-row'!$A$1:$Z$1),0)</f>
        <v>3</v>
      </c>
      <c r="S74" s="26" cm="1">
        <f t="array" ref="S74">VLOOKUP($A74,'movie-row'!$A$2:$Z$101,_xlfn.XMATCH(S$32,'movie-row'!$A$1:$Z$1),0)</f>
        <v>5</v>
      </c>
      <c r="T74" s="26" cm="1">
        <f t="array" ref="T74">VLOOKUP($A74,'movie-row'!$A$2:$Z$101,_xlfn.XMATCH(T$32,'movie-row'!$A$1:$Z$1),0)</f>
        <v>5</v>
      </c>
      <c r="U74" s="26" cm="1">
        <f t="array" ref="U74">VLOOKUP($A74,'movie-row'!$A$2:$Z$101,_xlfn.XMATCH(U$32,'movie-row'!$A$1:$Z$1),0)</f>
        <v>5</v>
      </c>
      <c r="V74" s="26" cm="1">
        <f t="array" ref="V74">VLOOKUP($A74,'movie-row'!$A$2:$Z$101,_xlfn.XMATCH(V$32,'movie-row'!$A$1:$Z$1),0)</f>
        <v>0</v>
      </c>
      <c r="W74" s="26" cm="1">
        <f t="array" ref="W74">VLOOKUP($A74,'movie-row'!$A$2:$Z$101,_xlfn.XMATCH(W$32,'movie-row'!$A$1:$Z$1),0)</f>
        <v>5</v>
      </c>
      <c r="X74" s="26" cm="1">
        <f t="array" ref="X74">VLOOKUP($A74,'movie-row'!$A$2:$Z$101,_xlfn.XMATCH(X$32,'movie-row'!$A$1:$Z$1),0)</f>
        <v>0.5</v>
      </c>
      <c r="Y74" s="26" cm="1">
        <f t="array" ref="Y74">VLOOKUP($A74,'movie-row'!$A$2:$Z$101,_xlfn.XMATCH(Y$32,'movie-row'!$A$1:$Z$1),0)</f>
        <v>3</v>
      </c>
      <c r="Z74" s="26" cm="1">
        <f t="array" ref="Z74">VLOOKUP($A74,'movie-row'!$A$2:$Z$101,_xlfn.XMATCH(Z$32,'movie-row'!$A$1:$Z$1),0)</f>
        <v>0.5</v>
      </c>
      <c r="AB74" s="26">
        <f t="shared" si="88"/>
        <v>2.4785544348692357</v>
      </c>
      <c r="AC74" s="26">
        <f t="shared" si="89"/>
        <v>2.1411724077494405</v>
      </c>
      <c r="AD74" s="26">
        <f t="shared" si="90"/>
        <v>3.1210382544998674</v>
      </c>
      <c r="AE74" s="26">
        <f t="shared" si="91"/>
        <v>2.6948801750009888</v>
      </c>
      <c r="AF74" s="40">
        <f t="shared" si="92"/>
        <v>2.0988187874604955</v>
      </c>
      <c r="AG74" s="26">
        <f t="shared" si="93"/>
        <v>2.7385040789361015</v>
      </c>
      <c r="AH74" s="26">
        <f t="shared" si="94"/>
        <v>3.3235423911200046</v>
      </c>
      <c r="AI74" s="26">
        <f t="shared" si="95"/>
        <v>1.7094588840587164</v>
      </c>
      <c r="AJ74" s="26">
        <f t="shared" si="96"/>
        <v>2.0403625834183825</v>
      </c>
      <c r="AK74" s="26">
        <f t="shared" si="97"/>
        <v>3.563541520317465</v>
      </c>
      <c r="AL74" s="26">
        <f t="shared" si="98"/>
        <v>1.6926434886682207</v>
      </c>
      <c r="AM74" s="26">
        <f t="shared" si="99"/>
        <v>3.6379614627999235</v>
      </c>
      <c r="AN74" s="26">
        <f t="shared" si="100"/>
        <v>2.5075997083764694</v>
      </c>
      <c r="AO74" s="40">
        <f t="shared" si="101"/>
        <v>3.5965574258570641</v>
      </c>
      <c r="AP74" s="26">
        <f t="shared" si="102"/>
        <v>4.8670237051463277</v>
      </c>
      <c r="AQ74" s="26">
        <f t="shared" si="103"/>
        <v>3.0206630381790331</v>
      </c>
      <c r="AR74" s="26">
        <f t="shared" si="104"/>
        <v>3.0828011565718891</v>
      </c>
      <c r="AS74" s="26">
        <f t="shared" si="105"/>
        <v>3.5541324766420703</v>
      </c>
      <c r="AT74" s="26">
        <f t="shared" si="106"/>
        <v>3.9623130562353772</v>
      </c>
      <c r="AU74" s="26">
        <f t="shared" si="107"/>
        <v>4.0483591255594353</v>
      </c>
      <c r="AV74" s="26">
        <f t="shared" si="108"/>
        <v>1.8249927118645266</v>
      </c>
      <c r="AW74" s="26">
        <f t="shared" si="109"/>
        <v>3.7846072929586891</v>
      </c>
      <c r="AX74" s="26">
        <f t="shared" si="110"/>
        <v>2.7622844008919412</v>
      </c>
      <c r="AY74" s="26">
        <f t="shared" si="111"/>
        <v>4.1511332489762447</v>
      </c>
      <c r="AZ74" s="26">
        <f t="shared" si="112"/>
        <v>2.774338252013695</v>
      </c>
      <c r="BB74" s="48" t="s">
        <v>28</v>
      </c>
      <c r="BC74" s="26">
        <f t="shared" ca="1" si="57"/>
        <v>0.7694122377538759</v>
      </c>
      <c r="BD74" s="26">
        <f t="shared" ca="1" si="64"/>
        <v>0</v>
      </c>
      <c r="BE74" s="26">
        <f t="shared" ca="1" si="65"/>
        <v>0</v>
      </c>
      <c r="BF74" s="26">
        <f t="shared" ca="1" si="66"/>
        <v>0.45487799998465078</v>
      </c>
      <c r="BG74" s="40">
        <f t="shared" ca="1" si="67"/>
        <v>0.50811189511426325</v>
      </c>
      <c r="BH74" s="26">
        <f t="shared" ca="1" si="68"/>
        <v>0</v>
      </c>
      <c r="BI74" s="26">
        <f t="shared" ca="1" si="69"/>
        <v>0.56600180527242105</v>
      </c>
      <c r="BJ74" s="26">
        <f t="shared" ca="1" si="70"/>
        <v>0</v>
      </c>
      <c r="BK74" s="26">
        <f t="shared" ca="1" si="71"/>
        <v>0.69712075962055142</v>
      </c>
      <c r="BL74" s="26">
        <f t="shared" ca="1" si="72"/>
        <v>0.70894440666275615</v>
      </c>
      <c r="BM74" s="26">
        <f t="shared" ca="1" si="73"/>
        <v>0.45119231873774002</v>
      </c>
      <c r="BN74" s="26">
        <f t="shared" ca="1" si="74"/>
        <v>0</v>
      </c>
      <c r="BO74" s="26">
        <f t="shared" ca="1" si="75"/>
        <v>0</v>
      </c>
      <c r="BP74" s="40">
        <f t="shared" ca="1" si="76"/>
        <v>1.4760014889438255</v>
      </c>
      <c r="BQ74" s="26">
        <f t="shared" ca="1" si="77"/>
        <v>1.5136426129423051</v>
      </c>
      <c r="BR74" s="26">
        <f t="shared" ca="1" si="78"/>
        <v>0.86325744679077809</v>
      </c>
      <c r="BS74" s="26">
        <f t="shared" ca="1" si="63"/>
        <v>0</v>
      </c>
      <c r="BT74" s="26">
        <f t="shared" ca="1" si="58"/>
        <v>0.81149982519705166</v>
      </c>
      <c r="BU74" s="26">
        <f t="shared" ca="1" si="79"/>
        <v>0.43589296747150102</v>
      </c>
      <c r="BV74" s="26">
        <f t="shared" ca="1" si="80"/>
        <v>1.3866647273823274</v>
      </c>
      <c r="BW74" s="26">
        <f t="shared" ca="1" si="81"/>
        <v>0</v>
      </c>
      <c r="BX74" s="26">
        <f t="shared" ca="1" si="82"/>
        <v>0.55633879999231173</v>
      </c>
      <c r="BY74" s="26">
        <f t="shared" ca="1" si="83"/>
        <v>0</v>
      </c>
      <c r="BZ74" s="26">
        <f t="shared" ca="1" si="84"/>
        <v>0.45966364106836222</v>
      </c>
      <c r="CA74" s="26">
        <f t="shared" ca="1" si="85"/>
        <v>0.83913103620715446</v>
      </c>
      <c r="CB74" s="26"/>
      <c r="CC74" s="26">
        <f t="shared" ca="1" si="59"/>
        <v>1.5136426129423051</v>
      </c>
    </row>
    <row r="75" spans="1:81">
      <c r="A75" s="8" t="str">
        <f t="shared" si="87"/>
        <v>24: Kill Bill: Vol. 1 (2003)</v>
      </c>
      <c r="B75" s="26" cm="1">
        <f t="array" ref="B75">VLOOKUP($A75,'movie-row'!$A$2:$Z$101,_xlfn.XMATCH(B$33,'movie-row'!$A$1:$Z$1),0)</f>
        <v>5</v>
      </c>
      <c r="C75" s="26" cm="1">
        <f t="array" ref="C75">VLOOKUP($A75,'movie-row'!$A$2:$Z$101,_xlfn.XMATCH(C$33,'movie-row'!$A$1:$Z$1),0)</f>
        <v>0</v>
      </c>
      <c r="D75" s="26" cm="1">
        <f t="array" ref="D75">VLOOKUP($A75,'movie-row'!$A$2:$Z$101,_xlfn.XMATCH(D$33,'movie-row'!$A$1:$Z$1),0)</f>
        <v>3.5</v>
      </c>
      <c r="E75" s="26" cm="1">
        <f t="array" ref="E75">VLOOKUP($A75,'movie-row'!$A$2:$Z$101,_xlfn.XMATCH(E$33,'movie-row'!$A$1:$Z$1),0)</f>
        <v>4</v>
      </c>
      <c r="F75" s="40" cm="1">
        <f t="array" ref="F75">VLOOKUP($A75,'movie-row'!$A$2:$Z$101,_xlfn.XMATCH(F$33,'movie-row'!$A$1:$Z$1),0)</f>
        <v>3</v>
      </c>
      <c r="G75" s="26" cm="1">
        <f t="array" ref="G75">VLOOKUP($A75,'movie-row'!$A$2:$Z$101,_xlfn.XMATCH(G$33,'movie-row'!$A$1:$Z$1),0)</f>
        <v>3.5</v>
      </c>
      <c r="H75" s="26" cm="1">
        <f t="array" ref="H75">VLOOKUP($A75,'movie-row'!$A$2:$Z$101,_xlfn.XMATCH(H$33,'movie-row'!$A$1:$Z$1),0)</f>
        <v>5</v>
      </c>
      <c r="I75" s="26" cm="1">
        <f t="array" ref="I75">VLOOKUP($A75,'movie-row'!$A$2:$Z$101,_xlfn.XMATCH(I$33,'movie-row'!$A$1:$Z$1),0)</f>
        <v>4</v>
      </c>
      <c r="J75" s="26" cm="1">
        <f t="array" ref="J75">VLOOKUP($A75,'movie-row'!$A$2:$Z$101,_xlfn.XMATCH(J$33,'movie-row'!$A$1:$Z$1),0)</f>
        <v>5</v>
      </c>
      <c r="K75" s="26" cm="1">
        <f t="array" ref="K75">VLOOKUP($A75,'movie-row'!$A$2:$Z$101,_xlfn.XMATCH(K$33,'movie-row'!$A$1:$Z$1),0)</f>
        <v>3.5</v>
      </c>
      <c r="L75" s="26" cm="1">
        <f t="array" ref="L75">VLOOKUP($A75,'movie-row'!$A$2:$Z$101,_xlfn.XMATCH(L$33,'movie-row'!$A$1:$Z$1),0)</f>
        <v>3.5</v>
      </c>
      <c r="M75" s="26" cm="1">
        <f t="array" ref="M75">VLOOKUP($A75,'movie-row'!$A$2:$Z$101,_xlfn.XMATCH(M$33,'movie-row'!$A$1:$Z$1),0)</f>
        <v>5</v>
      </c>
      <c r="N75" s="26" cm="1">
        <f t="array" ref="N75">VLOOKUP($A75,'movie-row'!$A$2:$Z$101,_xlfn.XMATCH(N$33,'movie-row'!$A$1:$Z$1),0)</f>
        <v>5</v>
      </c>
      <c r="O75" s="40" cm="1">
        <f t="array" ref="O75">VLOOKUP($A75,'movie-row'!$A$2:$Z$101,_xlfn.XMATCH(O$33,'movie-row'!$A$1:$Z$1),0)</f>
        <v>3.5</v>
      </c>
      <c r="P75" s="26" cm="1">
        <f t="array" ref="P75">VLOOKUP($A75,'movie-row'!$A$2:$Z$101,_xlfn.XMATCH(P$33,'movie-row'!$A$1:$Z$1),0)</f>
        <v>5</v>
      </c>
      <c r="Q75" s="26" cm="1">
        <f t="array" ref="Q75">VLOOKUP($A75,'movie-row'!$A$2:$Z$101,_xlfn.XMATCH(Q$33,'movie-row'!$A$1:$Z$1),0)</f>
        <v>0</v>
      </c>
      <c r="R75" s="26" cm="1">
        <f t="array" ref="R75">VLOOKUP($A75,'movie-row'!$A$2:$Z$101,_xlfn.XMATCH(R$33,'movie-row'!$A$1:$Z$1),0)</f>
        <v>3</v>
      </c>
      <c r="S75" s="26" cm="1">
        <f t="array" ref="S75">VLOOKUP($A75,'movie-row'!$A$2:$Z$101,_xlfn.XMATCH(S$33,'movie-row'!$A$1:$Z$1),0)</f>
        <v>3</v>
      </c>
      <c r="T75" s="26" cm="1">
        <f t="array" ref="T75">VLOOKUP($A75,'movie-row'!$A$2:$Z$101,_xlfn.XMATCH(T$33,'movie-row'!$A$1:$Z$1),0)</f>
        <v>4.5</v>
      </c>
      <c r="U75" s="26" cm="1">
        <f t="array" ref="U75">VLOOKUP($A75,'movie-row'!$A$2:$Z$101,_xlfn.XMATCH(U$33,'movie-row'!$A$1:$Z$1),0)</f>
        <v>5</v>
      </c>
      <c r="V75" s="26" cm="1">
        <f t="array" ref="V75">VLOOKUP($A75,'movie-row'!$A$2:$Z$101,_xlfn.XMATCH(V$33,'movie-row'!$A$1:$Z$1),0)</f>
        <v>5</v>
      </c>
      <c r="W75" s="26" cm="1">
        <f t="array" ref="W75">VLOOKUP($A75,'movie-row'!$A$2:$Z$101,_xlfn.XMATCH(W$33,'movie-row'!$A$1:$Z$1),0)</f>
        <v>5</v>
      </c>
      <c r="X75" s="26" cm="1">
        <f t="array" ref="X75">VLOOKUP($A75,'movie-row'!$A$2:$Z$101,_xlfn.XMATCH(X$33,'movie-row'!$A$1:$Z$1),0)</f>
        <v>4</v>
      </c>
      <c r="Y75" s="26" cm="1">
        <f t="array" ref="Y75">VLOOKUP($A75,'movie-row'!$A$2:$Z$101,_xlfn.XMATCH(Y$33,'movie-row'!$A$1:$Z$1),0)</f>
        <v>5</v>
      </c>
      <c r="Z75" s="26" cm="1">
        <f t="array" ref="Z75">VLOOKUP($A75,'movie-row'!$A$2:$Z$101,_xlfn.XMATCH(Z$33,'movie-row'!$A$1:$Z$1),0)</f>
        <v>3</v>
      </c>
      <c r="AB75" s="26">
        <f t="shared" si="88"/>
        <v>1.9250847592167666</v>
      </c>
      <c r="AC75" s="26">
        <f t="shared" si="89"/>
        <v>1.5995707647089936</v>
      </c>
      <c r="AD75" s="26">
        <f t="shared" si="90"/>
        <v>1.9980468591522911</v>
      </c>
      <c r="AE75" s="26">
        <f t="shared" si="91"/>
        <v>2.1947982914698869</v>
      </c>
      <c r="AF75" s="40">
        <f t="shared" si="92"/>
        <v>2.2342682218037724</v>
      </c>
      <c r="AG75" s="26">
        <f t="shared" si="93"/>
        <v>2.763940340982455</v>
      </c>
      <c r="AH75" s="26">
        <f t="shared" si="94"/>
        <v>2.4835997553446241</v>
      </c>
      <c r="AI75" s="26">
        <f t="shared" si="95"/>
        <v>1.0920439863300306</v>
      </c>
      <c r="AJ75" s="26">
        <f t="shared" si="96"/>
        <v>2.9596374165816175</v>
      </c>
      <c r="AK75" s="26">
        <f t="shared" si="97"/>
        <v>3.4043339071515444</v>
      </c>
      <c r="AL75" s="26">
        <f t="shared" si="98"/>
        <v>2.7388389276267766</v>
      </c>
      <c r="AM75" s="26">
        <f t="shared" si="99"/>
        <v>3.4005944162392829</v>
      </c>
      <c r="AN75" s="26">
        <f t="shared" si="100"/>
        <v>2.1393832442141227</v>
      </c>
      <c r="AO75" s="40">
        <f t="shared" si="101"/>
        <v>3.5176988927513788</v>
      </c>
      <c r="AP75" s="26">
        <f t="shared" si="102"/>
        <v>4.6630717273440743</v>
      </c>
      <c r="AQ75" s="26">
        <f t="shared" si="103"/>
        <v>2.9463108671534659</v>
      </c>
      <c r="AR75" s="26">
        <f t="shared" si="104"/>
        <v>2.6232080389294938</v>
      </c>
      <c r="AS75" s="26">
        <f t="shared" si="105"/>
        <v>3.4631972939701128</v>
      </c>
      <c r="AT75" s="26">
        <f t="shared" si="106"/>
        <v>3.745460413887014</v>
      </c>
      <c r="AU75" s="26">
        <f t="shared" si="107"/>
        <v>3.777268998729999</v>
      </c>
      <c r="AV75" s="26">
        <f t="shared" si="108"/>
        <v>2.3659942770663616</v>
      </c>
      <c r="AW75" s="26">
        <f t="shared" si="109"/>
        <v>3.1766567084406918</v>
      </c>
      <c r="AX75" s="26">
        <f t="shared" si="110"/>
        <v>2.9961196705960176</v>
      </c>
      <c r="AY75" s="26">
        <f t="shared" si="111"/>
        <v>3.8149950506033767</v>
      </c>
      <c r="AZ75" s="26">
        <f t="shared" si="112"/>
        <v>2.7730557596949605</v>
      </c>
      <c r="BB75" s="48" t="s">
        <v>29</v>
      </c>
      <c r="BC75" s="26">
        <f t="shared" ca="1" si="57"/>
        <v>0.78665270661973363</v>
      </c>
      <c r="BD75" s="26">
        <f t="shared" ca="1" si="64"/>
        <v>1.5310137960309869</v>
      </c>
      <c r="BE75" s="26">
        <f t="shared" ca="1" si="65"/>
        <v>1.591583673341822</v>
      </c>
      <c r="BF75" s="26">
        <f t="shared" ca="1" si="66"/>
        <v>0.63686299753668763</v>
      </c>
      <c r="BG75" s="40">
        <f t="shared" ca="1" si="67"/>
        <v>1.5737596406816914</v>
      </c>
      <c r="BH75" s="26">
        <f t="shared" ca="1" si="68"/>
        <v>1.1279718137375716</v>
      </c>
      <c r="BI75" s="26">
        <f t="shared" ca="1" si="69"/>
        <v>1.0981992387591271</v>
      </c>
      <c r="BJ75" s="26">
        <f t="shared" ca="1" si="70"/>
        <v>2.0435630096101796</v>
      </c>
      <c r="BK75" s="26">
        <f t="shared" ca="1" si="71"/>
        <v>0.5756529414819288</v>
      </c>
      <c r="BL75" s="26">
        <f t="shared" ca="1" si="72"/>
        <v>1.1810585004035941</v>
      </c>
      <c r="BM75" s="26">
        <f t="shared" ca="1" si="73"/>
        <v>1.5669484578739388</v>
      </c>
      <c r="BN75" s="26">
        <f t="shared" ca="1" si="74"/>
        <v>1.3213745297283592</v>
      </c>
      <c r="BO75" s="26">
        <f t="shared" ca="1" si="75"/>
        <v>0.56726094215975187</v>
      </c>
      <c r="BP75" s="40">
        <f t="shared" ca="1" si="76"/>
        <v>0.42891226311499414</v>
      </c>
      <c r="BQ75" s="26">
        <f t="shared" ca="1" si="77"/>
        <v>0.35986580329034046</v>
      </c>
      <c r="BR75" s="26">
        <f t="shared" ca="1" si="78"/>
        <v>0.52529562705473098</v>
      </c>
      <c r="BS75" s="26">
        <f t="shared" ca="1" si="63"/>
        <v>0.59733284449525192</v>
      </c>
      <c r="BT75" s="26">
        <f t="shared" ca="1" si="58"/>
        <v>0.57258856421981019</v>
      </c>
      <c r="BU75" s="26">
        <f t="shared" ca="1" si="79"/>
        <v>0.3487143739772009</v>
      </c>
      <c r="BV75" s="26">
        <f t="shared" ca="1" si="80"/>
        <v>1.0196172111799626</v>
      </c>
      <c r="BW75" s="26">
        <f t="shared" ca="1" si="81"/>
        <v>1.2204716024422566</v>
      </c>
      <c r="BX75" s="26">
        <f t="shared" ca="1" si="82"/>
        <v>3.038253937740071</v>
      </c>
      <c r="BY75" s="26">
        <f t="shared" ca="1" si="83"/>
        <v>1.1365561164939453</v>
      </c>
      <c r="BZ75" s="26">
        <f t="shared" ca="1" si="84"/>
        <v>1.2312143887365699</v>
      </c>
      <c r="CA75" s="26">
        <f t="shared" ca="1" si="85"/>
        <v>1.3158635235148051</v>
      </c>
      <c r="CB75" s="26"/>
      <c r="CC75" s="26">
        <f t="shared" ca="1" si="59"/>
        <v>3.038253937740071</v>
      </c>
    </row>
    <row r="76" spans="1:81">
      <c r="A76" s="27" t="s">
        <v>6</v>
      </c>
      <c r="B76" s="26" cm="1">
        <f t="array" ref="B76">VLOOKUP($A76,'movie-row'!$A$2:$Z$101,_xlfn.XMATCH(B$29,'movie-row'!$A$1:$Z$1),0)</f>
        <v>4</v>
      </c>
      <c r="C76" s="26" cm="1">
        <f t="array" ref="C76">VLOOKUP($A76,'movie-row'!$A$2:$Z$101,_xlfn.XMATCH(C$29,'movie-row'!$A$1:$Z$1),0)</f>
        <v>5</v>
      </c>
      <c r="D76" s="26" cm="1">
        <f t="array" ref="D76">VLOOKUP($A76,'movie-row'!$A$2:$Z$101,_xlfn.XMATCH(D$29,'movie-row'!$A$1:$Z$1),0)</f>
        <v>5</v>
      </c>
      <c r="E76" s="26" cm="1">
        <f t="array" ref="E76">VLOOKUP($A76,'movie-row'!$A$2:$Z$101,_xlfn.XMATCH(E$29,'movie-row'!$A$1:$Z$1),0)</f>
        <v>0</v>
      </c>
      <c r="F76" s="40" cm="1">
        <f t="array" ref="F76">VLOOKUP($A76,'movie-row'!$A$2:$Z$101,_xlfn.XMATCH(F$29,'movie-row'!$A$1:$Z$1),0)</f>
        <v>0</v>
      </c>
      <c r="G76" s="26" cm="1">
        <f t="array" ref="G76">VLOOKUP($A76,'movie-row'!$A$2:$Z$101,_xlfn.XMATCH(G$29,'movie-row'!$A$1:$Z$1),0)</f>
        <v>5</v>
      </c>
      <c r="H76" s="26" cm="1">
        <f t="array" ref="H76">VLOOKUP($A76,'movie-row'!$A$2:$Z$101,_xlfn.XMATCH(H$29,'movie-row'!$A$1:$Z$1),0)</f>
        <v>0</v>
      </c>
      <c r="I76" s="26" cm="1">
        <f t="array" ref="I76">VLOOKUP($A76,'movie-row'!$A$2:$Z$101,_xlfn.XMATCH(I$29,'movie-row'!$A$1:$Z$1),0)</f>
        <v>0</v>
      </c>
      <c r="J76" s="26" cm="1">
        <f t="array" ref="J76">VLOOKUP($A76,'movie-row'!$A$2:$Z$101,_xlfn.XMATCH(J$29,'movie-row'!$A$1:$Z$1),0)</f>
        <v>0</v>
      </c>
      <c r="K76" s="26" cm="1">
        <f t="array" ref="K76">VLOOKUP($A76,'movie-row'!$A$2:$Z$101,_xlfn.XMATCH(K$29,'movie-row'!$A$1:$Z$1),0)</f>
        <v>1.5</v>
      </c>
      <c r="L76" s="26" cm="1">
        <f t="array" ref="L76">VLOOKUP($A76,'movie-row'!$A$2:$Z$101,_xlfn.XMATCH(L$29,'movie-row'!$A$1:$Z$1),0)</f>
        <v>0.5</v>
      </c>
      <c r="M76" s="26" cm="1">
        <f t="array" ref="M76">VLOOKUP($A76,'movie-row'!$A$2:$Z$101,_xlfn.XMATCH(M$29,'movie-row'!$A$1:$Z$1),0)</f>
        <v>1.5</v>
      </c>
      <c r="N76" s="26" cm="1">
        <f t="array" ref="N76">VLOOKUP($A76,'movie-row'!$A$2:$Z$101,_xlfn.XMATCH(N$29,'movie-row'!$A$1:$Z$1),0)</f>
        <v>0</v>
      </c>
      <c r="O76" s="40" cm="1">
        <f t="array" ref="O76">VLOOKUP($A76,'movie-row'!$A$2:$Z$101,_xlfn.XMATCH(O$29,'movie-row'!$A$1:$Z$1),0)</f>
        <v>5</v>
      </c>
      <c r="P76" s="26" cm="1">
        <f t="array" ref="P76">VLOOKUP($A76,'movie-row'!$A$2:$Z$101,_xlfn.XMATCH(P$29,'movie-row'!$A$1:$Z$1),0)</f>
        <v>5</v>
      </c>
      <c r="Q76" s="26" cm="1">
        <f t="array" ref="Q76">VLOOKUP($A76,'movie-row'!$A$2:$Z$101,_xlfn.XMATCH(Q$29,'movie-row'!$A$1:$Z$1),0)</f>
        <v>1.5</v>
      </c>
      <c r="R76" s="26" cm="1">
        <f t="array" ref="R76">VLOOKUP($A76,'movie-row'!$A$2:$Z$101,_xlfn.XMATCH(R$29,'movie-row'!$A$1:$Z$1),0)</f>
        <v>0</v>
      </c>
      <c r="S76" s="26" cm="1">
        <f t="array" ref="S76">VLOOKUP($A76,'movie-row'!$A$2:$Z$101,_xlfn.XMATCH(S$29,'movie-row'!$A$1:$Z$1),0)</f>
        <v>0</v>
      </c>
      <c r="T76" s="26" cm="1">
        <f t="array" ref="T76">VLOOKUP($A76,'movie-row'!$A$2:$Z$101,_xlfn.XMATCH(T$29,'movie-row'!$A$1:$Z$1),0)</f>
        <v>0</v>
      </c>
      <c r="U76" s="26" cm="1">
        <f t="array" ref="U76">VLOOKUP($A76,'movie-row'!$A$2:$Z$101,_xlfn.XMATCH(U$29,'movie-row'!$A$1:$Z$1),0)</f>
        <v>5</v>
      </c>
      <c r="V76" s="26" cm="1">
        <f t="array" ref="V76">VLOOKUP($A76,'movie-row'!$A$2:$Z$101,_xlfn.XMATCH(V$29,'movie-row'!$A$1:$Z$1),0)</f>
        <v>0</v>
      </c>
      <c r="W76" s="26" cm="1">
        <f t="array" ref="W76">VLOOKUP($A76,'movie-row'!$A$2:$Z$101,_xlfn.XMATCH(W$29,'movie-row'!$A$1:$Z$1),0)</f>
        <v>0</v>
      </c>
      <c r="X76" s="26" cm="1">
        <f t="array" ref="X76">VLOOKUP($A76,'movie-row'!$A$2:$Z$101,_xlfn.XMATCH(X$29,'movie-row'!$A$1:$Z$1),0)</f>
        <v>5</v>
      </c>
      <c r="Y76" s="26" cm="1">
        <f t="array" ref="Y76">VLOOKUP($A76,'movie-row'!$A$2:$Z$101,_xlfn.XMATCH(Y$29,'movie-row'!$A$1:$Z$1),0)</f>
        <v>5</v>
      </c>
      <c r="Z76" s="26" cm="1">
        <f t="array" ref="Z76">VLOOKUP($A76,'movie-row'!$A$2:$Z$101,_xlfn.XMATCH(Z$29,'movie-row'!$A$1:$Z$1),0)</f>
        <v>5</v>
      </c>
      <c r="AB76" s="26">
        <f t="shared" si="88"/>
        <v>1.8060043654677134</v>
      </c>
      <c r="AC76" s="26">
        <f t="shared" si="89"/>
        <v>2.6589205225356003</v>
      </c>
      <c r="AD76" s="26">
        <f t="shared" si="90"/>
        <v>2.0475350665400902</v>
      </c>
      <c r="AE76" s="26">
        <f t="shared" si="91"/>
        <v>1.7085315537887451</v>
      </c>
      <c r="AF76" s="40">
        <f t="shared" si="92"/>
        <v>1.6841052243346017</v>
      </c>
      <c r="AG76" s="26">
        <f t="shared" si="93"/>
        <v>2.8953670471764759</v>
      </c>
      <c r="AH76" s="26">
        <f t="shared" si="94"/>
        <v>1.7239126962322182</v>
      </c>
      <c r="AI76" s="26">
        <f t="shared" si="95"/>
        <v>0</v>
      </c>
      <c r="AJ76" s="26">
        <f t="shared" si="96"/>
        <v>2.9117635329440716</v>
      </c>
      <c r="AK76" s="26">
        <f t="shared" si="97"/>
        <v>3.3984951083415833</v>
      </c>
      <c r="AL76" s="26">
        <f t="shared" si="98"/>
        <v>2.7888507376461984</v>
      </c>
      <c r="AM76" s="26">
        <f t="shared" si="99"/>
        <v>2.7574567442481319</v>
      </c>
      <c r="AN76" s="26">
        <f t="shared" si="100"/>
        <v>1.7260948714663735</v>
      </c>
      <c r="AO76" s="40">
        <f t="shared" si="101"/>
        <v>3.66613984295208</v>
      </c>
      <c r="AP76" s="26">
        <f t="shared" si="102"/>
        <v>4.0505097195617887</v>
      </c>
      <c r="AQ76" s="26">
        <f t="shared" si="103"/>
        <v>4.0118993386580541</v>
      </c>
      <c r="AR76" s="26">
        <f t="shared" si="104"/>
        <v>2.1118683206347595</v>
      </c>
      <c r="AS76" s="26">
        <f t="shared" si="105"/>
        <v>2.9884171667213622</v>
      </c>
      <c r="AT76" s="26">
        <f t="shared" si="106"/>
        <v>3.4615359047398591</v>
      </c>
      <c r="AU76" s="26">
        <f t="shared" si="107"/>
        <v>3.3382647161883678</v>
      </c>
      <c r="AV76" s="26">
        <f t="shared" si="108"/>
        <v>1.8118205176760704</v>
      </c>
      <c r="AW76" s="26">
        <f t="shared" si="109"/>
        <v>2.7707064786099869</v>
      </c>
      <c r="AX76" s="26">
        <f t="shared" si="110"/>
        <v>2.3372913546070704</v>
      </c>
      <c r="AY76" s="26">
        <f t="shared" si="111"/>
        <v>2.9053021353815507</v>
      </c>
      <c r="AZ76" s="26">
        <f t="shared" si="112"/>
        <v>2.2200551248484097</v>
      </c>
      <c r="BB76" s="48" t="s">
        <v>30</v>
      </c>
      <c r="BC76" s="26">
        <f t="shared" ca="1" si="57"/>
        <v>3.1231591007220034</v>
      </c>
      <c r="BD76" s="26">
        <f t="shared" ca="1" si="64"/>
        <v>2.9973732789346981</v>
      </c>
      <c r="BE76" s="26">
        <f t="shared" ca="1" si="65"/>
        <v>3.8427629843265261</v>
      </c>
      <c r="BF76" s="26">
        <f t="shared" ca="1" si="66"/>
        <v>1.7199726270414684</v>
      </c>
      <c r="BG76" s="40">
        <f t="shared" ca="1" si="67"/>
        <v>3.1707888847668562</v>
      </c>
      <c r="BH76" s="26">
        <f t="shared" ca="1" si="68"/>
        <v>3.390353157333196</v>
      </c>
      <c r="BI76" s="26">
        <f t="shared" ca="1" si="69"/>
        <v>3.2048514977683196</v>
      </c>
      <c r="BJ76" s="26">
        <f t="shared" ca="1" si="70"/>
        <v>3.9687824469013764</v>
      </c>
      <c r="BK76" s="26">
        <f t="shared" ca="1" si="71"/>
        <v>3.2537928807320253</v>
      </c>
      <c r="BL76" s="26">
        <f t="shared" ca="1" si="72"/>
        <v>2.3325831362314311</v>
      </c>
      <c r="BM76" s="26">
        <f t="shared" ca="1" si="73"/>
        <v>3.3623793474042727</v>
      </c>
      <c r="BN76" s="26">
        <f t="shared" ca="1" si="74"/>
        <v>2.8831144556839767</v>
      </c>
      <c r="BO76" s="26">
        <f t="shared" ca="1" si="75"/>
        <v>4.0728183013814787</v>
      </c>
      <c r="BP76" s="40">
        <f t="shared" ca="1" si="76"/>
        <v>2.2959299266601891</v>
      </c>
      <c r="BQ76" s="26">
        <f t="shared" ca="1" si="77"/>
        <v>2.8114096705098652</v>
      </c>
      <c r="BR76" s="26">
        <f t="shared" ca="1" si="78"/>
        <v>2.5622273795832045</v>
      </c>
      <c r="BS76" s="26">
        <f t="shared" ca="1" si="63"/>
        <v>2.3589137935742897</v>
      </c>
      <c r="BT76" s="26">
        <f t="shared" ca="1" si="58"/>
        <v>3.5131706135438354</v>
      </c>
      <c r="BU76" s="26">
        <f t="shared" ca="1" si="79"/>
        <v>3.4986455583636653</v>
      </c>
      <c r="BV76" s="26">
        <f t="shared" ca="1" si="80"/>
        <v>3.1638472276205944</v>
      </c>
      <c r="BW76" s="26">
        <f t="shared" ca="1" si="81"/>
        <v>3.4948107860992277</v>
      </c>
      <c r="BX76" s="26">
        <f t="shared" ca="1" si="82"/>
        <v>4.0781004946009514</v>
      </c>
      <c r="BY76" s="26">
        <f t="shared" ca="1" si="83"/>
        <v>4.0878913515484872</v>
      </c>
      <c r="BZ76" s="26">
        <f t="shared" ca="1" si="84"/>
        <v>2.0346656923385344</v>
      </c>
      <c r="CA76" s="26">
        <f t="shared" ca="1" si="85"/>
        <v>3.2983046595766985</v>
      </c>
      <c r="CB76" s="26"/>
      <c r="CC76" s="26">
        <f t="shared" ca="1" si="59"/>
        <v>4.0878913515484872</v>
      </c>
    </row>
    <row r="77" spans="1:81">
      <c r="A77" s="8" t="str">
        <f t="shared" ref="A77:A80" si="113">A76</f>
        <v>38: Eternal Sunshine of the Spotless Mind (2004)</v>
      </c>
      <c r="B77" s="26" cm="1">
        <f t="array" ref="B77">VLOOKUP($A77,'movie-row'!$A$2:$Z$101,_xlfn.XMATCH(B$30,'movie-row'!$A$1:$Z$1),0)</f>
        <v>0</v>
      </c>
      <c r="C77" s="26" cm="1">
        <f t="array" ref="C77">VLOOKUP($A77,'movie-row'!$A$2:$Z$101,_xlfn.XMATCH(C$30,'movie-row'!$A$1:$Z$1),0)</f>
        <v>0</v>
      </c>
      <c r="D77" s="26" cm="1">
        <f t="array" ref="D77">VLOOKUP($A77,'movie-row'!$A$2:$Z$101,_xlfn.XMATCH(D$30,'movie-row'!$A$1:$Z$1),0)</f>
        <v>0</v>
      </c>
      <c r="E77" s="26" cm="1">
        <f t="array" ref="E77">VLOOKUP($A77,'movie-row'!$A$2:$Z$101,_xlfn.XMATCH(E$30,'movie-row'!$A$1:$Z$1),0)</f>
        <v>5</v>
      </c>
      <c r="F77" s="40" cm="1">
        <f t="array" ref="F77">VLOOKUP($A77,'movie-row'!$A$2:$Z$101,_xlfn.XMATCH(F$30,'movie-row'!$A$1:$Z$1),0)</f>
        <v>5</v>
      </c>
      <c r="G77" s="26" cm="1">
        <f t="array" ref="G77">VLOOKUP($A77,'movie-row'!$A$2:$Z$101,_xlfn.XMATCH(G$30,'movie-row'!$A$1:$Z$1),0)</f>
        <v>0</v>
      </c>
      <c r="H77" s="26" cm="1">
        <f t="array" ref="H77">VLOOKUP($A77,'movie-row'!$A$2:$Z$101,_xlfn.XMATCH(H$30,'movie-row'!$A$1:$Z$1),0)</f>
        <v>0</v>
      </c>
      <c r="I77" s="26" cm="1">
        <f t="array" ref="I77">VLOOKUP($A77,'movie-row'!$A$2:$Z$101,_xlfn.XMATCH(I$30,'movie-row'!$A$1:$Z$1),0)</f>
        <v>0</v>
      </c>
      <c r="J77" s="26" cm="1">
        <f t="array" ref="J77">VLOOKUP($A77,'movie-row'!$A$2:$Z$101,_xlfn.XMATCH(J$30,'movie-row'!$A$1:$Z$1),0)</f>
        <v>5</v>
      </c>
      <c r="K77" s="26" cm="1">
        <f t="array" ref="K77">VLOOKUP($A77,'movie-row'!$A$2:$Z$101,_xlfn.XMATCH(K$30,'movie-row'!$A$1:$Z$1),0)</f>
        <v>4</v>
      </c>
      <c r="L77" s="26" cm="1">
        <f t="array" ref="L77">VLOOKUP($A77,'movie-row'!$A$2:$Z$101,_xlfn.XMATCH(L$30,'movie-row'!$A$1:$Z$1),0)</f>
        <v>0</v>
      </c>
      <c r="M77" s="26" cm="1">
        <f t="array" ref="M77">VLOOKUP($A77,'movie-row'!$A$2:$Z$101,_xlfn.XMATCH(M$30,'movie-row'!$A$1:$Z$1),0)</f>
        <v>5</v>
      </c>
      <c r="N77" s="26" cm="1">
        <f t="array" ref="N77">VLOOKUP($A77,'movie-row'!$A$2:$Z$101,_xlfn.XMATCH(N$30,'movie-row'!$A$1:$Z$1),0)</f>
        <v>0</v>
      </c>
      <c r="O77" s="40" cm="1">
        <f t="array" ref="O77">VLOOKUP($A77,'movie-row'!$A$2:$Z$101,_xlfn.XMATCH(O$30,'movie-row'!$A$1:$Z$1),0)</f>
        <v>5</v>
      </c>
      <c r="P77" s="26" cm="1">
        <f t="array" ref="P77">VLOOKUP($A77,'movie-row'!$A$2:$Z$101,_xlfn.XMATCH(P$30,'movie-row'!$A$1:$Z$1),0)</f>
        <v>5</v>
      </c>
      <c r="Q77" s="26" cm="1">
        <f t="array" ref="Q77">VLOOKUP($A77,'movie-row'!$A$2:$Z$101,_xlfn.XMATCH(Q$30,'movie-row'!$A$1:$Z$1),0)</f>
        <v>5</v>
      </c>
      <c r="R77" s="26" cm="1">
        <f t="array" ref="R77">VLOOKUP($A77,'movie-row'!$A$2:$Z$101,_xlfn.XMATCH(R$30,'movie-row'!$A$1:$Z$1),0)</f>
        <v>5</v>
      </c>
      <c r="S77" s="26" cm="1">
        <f t="array" ref="S77">VLOOKUP($A77,'movie-row'!$A$2:$Z$101,_xlfn.XMATCH(S$30,'movie-row'!$A$1:$Z$1),0)</f>
        <v>5</v>
      </c>
      <c r="T77" s="26" cm="1">
        <f t="array" ref="T77">VLOOKUP($A77,'movie-row'!$A$2:$Z$101,_xlfn.XMATCH(T$30,'movie-row'!$A$1:$Z$1),0)</f>
        <v>5</v>
      </c>
      <c r="U77" s="26" cm="1">
        <f t="array" ref="U77">VLOOKUP($A77,'movie-row'!$A$2:$Z$101,_xlfn.XMATCH(U$30,'movie-row'!$A$1:$Z$1),0)</f>
        <v>0</v>
      </c>
      <c r="V77" s="26" cm="1">
        <f t="array" ref="V77">VLOOKUP($A77,'movie-row'!$A$2:$Z$101,_xlfn.XMATCH(V$30,'movie-row'!$A$1:$Z$1),0)</f>
        <v>5</v>
      </c>
      <c r="W77" s="26" cm="1">
        <f t="array" ref="W77">VLOOKUP($A77,'movie-row'!$A$2:$Z$101,_xlfn.XMATCH(W$30,'movie-row'!$A$1:$Z$1),0)</f>
        <v>3</v>
      </c>
      <c r="X77" s="26" cm="1">
        <f t="array" ref="X77">VLOOKUP($A77,'movie-row'!$A$2:$Z$101,_xlfn.XMATCH(X$30,'movie-row'!$A$1:$Z$1),0)</f>
        <v>5</v>
      </c>
      <c r="Y77" s="26" cm="1">
        <f t="array" ref="Y77">VLOOKUP($A77,'movie-row'!$A$2:$Z$101,_xlfn.XMATCH(Y$30,'movie-row'!$A$1:$Z$1),0)</f>
        <v>5</v>
      </c>
      <c r="Z77" s="26" cm="1">
        <f t="array" ref="Z77">VLOOKUP($A77,'movie-row'!$A$2:$Z$101,_xlfn.XMATCH(Z$30,'movie-row'!$A$1:$Z$1),0)</f>
        <v>5</v>
      </c>
      <c r="AB77" s="26">
        <f t="shared" si="88"/>
        <v>0.9584421588674753</v>
      </c>
      <c r="AC77" s="26">
        <f t="shared" si="89"/>
        <v>1.4520704523860788</v>
      </c>
      <c r="AD77" s="26">
        <f t="shared" si="90"/>
        <v>1.262392977720074</v>
      </c>
      <c r="AE77" s="26">
        <f t="shared" si="91"/>
        <v>1.8614977376051767</v>
      </c>
      <c r="AF77" s="40">
        <f t="shared" si="92"/>
        <v>2.451564095129906</v>
      </c>
      <c r="AG77" s="26">
        <f t="shared" si="93"/>
        <v>1.7588130332945491</v>
      </c>
      <c r="AH77" s="26">
        <f t="shared" si="94"/>
        <v>2.271921045775033</v>
      </c>
      <c r="AI77" s="26">
        <f t="shared" si="95"/>
        <v>0</v>
      </c>
      <c r="AJ77" s="26">
        <f t="shared" si="96"/>
        <v>2.9778160451403277</v>
      </c>
      <c r="AK77" s="26">
        <f t="shared" si="97"/>
        <v>3.3556367465024839</v>
      </c>
      <c r="AL77" s="26">
        <f t="shared" si="98"/>
        <v>3.2391957221863912</v>
      </c>
      <c r="AM77" s="26">
        <f t="shared" si="99"/>
        <v>2.938357352585343</v>
      </c>
      <c r="AN77" s="26">
        <f t="shared" si="100"/>
        <v>2.6207462069698959</v>
      </c>
      <c r="AO77" s="40">
        <f t="shared" si="101"/>
        <v>2.7431937564037177</v>
      </c>
      <c r="AP77" s="26">
        <f t="shared" si="102"/>
        <v>3.652349013889749</v>
      </c>
      <c r="AQ77" s="26">
        <f t="shared" si="103"/>
        <v>3.9599292610229511</v>
      </c>
      <c r="AR77" s="26">
        <f t="shared" si="104"/>
        <v>2.1979025621145314</v>
      </c>
      <c r="AS77" s="26">
        <f t="shared" si="105"/>
        <v>3.2382837645899745</v>
      </c>
      <c r="AT77" s="26">
        <f t="shared" si="106"/>
        <v>3.7767063660877147</v>
      </c>
      <c r="AU77" s="26">
        <f t="shared" si="107"/>
        <v>3.0578113423206292</v>
      </c>
      <c r="AV77" s="26">
        <f t="shared" si="108"/>
        <v>2.9949851171656778</v>
      </c>
      <c r="AW77" s="26">
        <f t="shared" si="109"/>
        <v>3.3582404831573345</v>
      </c>
      <c r="AX77" s="26">
        <f t="shared" si="110"/>
        <v>1.2905810285350563</v>
      </c>
      <c r="AY77" s="26">
        <f t="shared" si="111"/>
        <v>1.9316114315560522</v>
      </c>
      <c r="AZ77" s="26">
        <f t="shared" si="112"/>
        <v>1.1711413295894668</v>
      </c>
      <c r="BB77" s="48" t="s">
        <v>31</v>
      </c>
      <c r="BC77" s="26">
        <f t="shared" ca="1" si="57"/>
        <v>1.747582237927928</v>
      </c>
      <c r="BD77" s="26">
        <f t="shared" ca="1" si="64"/>
        <v>2.5625047283700035</v>
      </c>
      <c r="BE77" s="26">
        <f t="shared" ca="1" si="65"/>
        <v>4.2783818313928821</v>
      </c>
      <c r="BF77" s="26">
        <f t="shared" ca="1" si="66"/>
        <v>1.9935691955728236</v>
      </c>
      <c r="BG77" s="40">
        <f t="shared" ca="1" si="67"/>
        <v>3.8184100900035776</v>
      </c>
      <c r="BH77" s="26">
        <f t="shared" ca="1" si="68"/>
        <v>1.5561896378803866</v>
      </c>
      <c r="BI77" s="26">
        <f t="shared" ca="1" si="69"/>
        <v>1.0989056660949648</v>
      </c>
      <c r="BJ77" s="26">
        <f t="shared" ca="1" si="70"/>
        <v>0.81622076103332608</v>
      </c>
      <c r="BK77" s="26">
        <f t="shared" ca="1" si="71"/>
        <v>2.6356831815796391</v>
      </c>
      <c r="BL77" s="26">
        <f t="shared" ca="1" si="72"/>
        <v>1.3110716259301496</v>
      </c>
      <c r="BM77" s="26">
        <f t="shared" ca="1" si="73"/>
        <v>2.580747786771854</v>
      </c>
      <c r="BN77" s="26">
        <f t="shared" ca="1" si="74"/>
        <v>2.2612634237828253</v>
      </c>
      <c r="BO77" s="26">
        <f t="shared" ca="1" si="75"/>
        <v>1.5955439456914557</v>
      </c>
      <c r="BP77" s="40">
        <f t="shared" ca="1" si="76"/>
        <v>3.6268350098950877</v>
      </c>
      <c r="BQ77" s="26">
        <f t="shared" ca="1" si="77"/>
        <v>2.1394610059399906</v>
      </c>
      <c r="BR77" s="26">
        <f t="shared" ca="1" si="78"/>
        <v>2.7723456304050966</v>
      </c>
      <c r="BS77" s="26">
        <f t="shared" ca="1" si="63"/>
        <v>2.5034171757380133</v>
      </c>
      <c r="BT77" s="26">
        <f t="shared" ca="1" si="58"/>
        <v>1.8773602652195462</v>
      </c>
      <c r="BU77" s="26">
        <f t="shared" ca="1" si="79"/>
        <v>2.2269271252801937</v>
      </c>
      <c r="BV77" s="26">
        <f t="shared" ca="1" si="80"/>
        <v>2.3877834983647479</v>
      </c>
      <c r="BW77" s="26">
        <f t="shared" ca="1" si="81"/>
        <v>2.7602076463346394</v>
      </c>
      <c r="BX77" s="26">
        <f t="shared" ca="1" si="82"/>
        <v>4.0854214307752761</v>
      </c>
      <c r="BY77" s="26">
        <f t="shared" ca="1" si="83"/>
        <v>1.8884456072576217</v>
      </c>
      <c r="BZ77" s="26">
        <f t="shared" ca="1" si="84"/>
        <v>2.3305407812648067</v>
      </c>
      <c r="CA77" s="26">
        <f t="shared" ca="1" si="85"/>
        <v>3.5684657965528443</v>
      </c>
      <c r="CB77" s="26"/>
      <c r="CC77" s="26">
        <f t="shared" ca="1" si="59"/>
        <v>4.2783818313928821</v>
      </c>
    </row>
    <row r="78" spans="1:81">
      <c r="A78" s="8" t="str">
        <f t="shared" si="113"/>
        <v>38: Eternal Sunshine of the Spotless Mind (2004)</v>
      </c>
      <c r="B78" s="26" cm="1">
        <f t="array" ref="B78">VLOOKUP($A78,'movie-row'!$A$2:$Z$101,_xlfn.XMATCH(B$31,'movie-row'!$A$1:$Z$1),0)</f>
        <v>0</v>
      </c>
      <c r="C78" s="26" cm="1">
        <f t="array" ref="C78">VLOOKUP($A78,'movie-row'!$A$2:$Z$101,_xlfn.XMATCH(C$31,'movie-row'!$A$1:$Z$1),0)</f>
        <v>0</v>
      </c>
      <c r="D78" s="26" cm="1">
        <f t="array" ref="D78">VLOOKUP($A78,'movie-row'!$A$2:$Z$101,_xlfn.XMATCH(D$31,'movie-row'!$A$1:$Z$1),0)</f>
        <v>0</v>
      </c>
      <c r="E78" s="26" cm="1">
        <f t="array" ref="E78">VLOOKUP($A78,'movie-row'!$A$2:$Z$101,_xlfn.XMATCH(E$31,'movie-row'!$A$1:$Z$1),0)</f>
        <v>0</v>
      </c>
      <c r="F78" s="40" cm="1">
        <f t="array" ref="F78">VLOOKUP($A78,'movie-row'!$A$2:$Z$101,_xlfn.XMATCH(F$31,'movie-row'!$A$1:$Z$1),0)</f>
        <v>3</v>
      </c>
      <c r="G78" s="26" cm="1">
        <f t="array" ref="G78">VLOOKUP($A78,'movie-row'!$A$2:$Z$101,_xlfn.XMATCH(G$31,'movie-row'!$A$1:$Z$1),0)</f>
        <v>5</v>
      </c>
      <c r="H78" s="26" cm="1">
        <f t="array" ref="H78">VLOOKUP($A78,'movie-row'!$A$2:$Z$101,_xlfn.XMATCH(H$31,'movie-row'!$A$1:$Z$1),0)</f>
        <v>4</v>
      </c>
      <c r="I78" s="26" cm="1">
        <f t="array" ref="I78">VLOOKUP($A78,'movie-row'!$A$2:$Z$101,_xlfn.XMATCH(I$31,'movie-row'!$A$1:$Z$1),0)</f>
        <v>0</v>
      </c>
      <c r="J78" s="26" cm="1">
        <f t="array" ref="J78">VLOOKUP($A78,'movie-row'!$A$2:$Z$101,_xlfn.XMATCH(J$31,'movie-row'!$A$1:$Z$1),0)</f>
        <v>0</v>
      </c>
      <c r="K78" s="26" cm="1">
        <f t="array" ref="K78">VLOOKUP($A78,'movie-row'!$A$2:$Z$101,_xlfn.XMATCH(K$31,'movie-row'!$A$1:$Z$1),0)</f>
        <v>5</v>
      </c>
      <c r="L78" s="26" cm="1">
        <f t="array" ref="L78">VLOOKUP($A78,'movie-row'!$A$2:$Z$101,_xlfn.XMATCH(L$31,'movie-row'!$A$1:$Z$1),0)</f>
        <v>5</v>
      </c>
      <c r="M78" s="26" cm="1">
        <f t="array" ref="M78">VLOOKUP($A78,'movie-row'!$A$2:$Z$101,_xlfn.XMATCH(M$31,'movie-row'!$A$1:$Z$1),0)</f>
        <v>0</v>
      </c>
      <c r="N78" s="26" cm="1">
        <f t="array" ref="N78">VLOOKUP($A78,'movie-row'!$A$2:$Z$101,_xlfn.XMATCH(N$31,'movie-row'!$A$1:$Z$1),0)</f>
        <v>5</v>
      </c>
      <c r="O78" s="40" cm="1">
        <f t="array" ref="O78">VLOOKUP($A78,'movie-row'!$A$2:$Z$101,_xlfn.XMATCH(O$31,'movie-row'!$A$1:$Z$1),0)</f>
        <v>0</v>
      </c>
      <c r="P78" s="26" cm="1">
        <f t="array" ref="P78">VLOOKUP($A78,'movie-row'!$A$2:$Z$101,_xlfn.XMATCH(P$31,'movie-row'!$A$1:$Z$1),0)</f>
        <v>5</v>
      </c>
      <c r="Q78" s="26" cm="1">
        <f t="array" ref="Q78">VLOOKUP($A78,'movie-row'!$A$2:$Z$101,_xlfn.XMATCH(Q$31,'movie-row'!$A$1:$Z$1),0)</f>
        <v>4</v>
      </c>
      <c r="R78" s="26" cm="1">
        <f t="array" ref="R78">VLOOKUP($A78,'movie-row'!$A$2:$Z$101,_xlfn.XMATCH(R$31,'movie-row'!$A$1:$Z$1),0)</f>
        <v>5</v>
      </c>
      <c r="S78" s="26" cm="1">
        <f t="array" ref="S78">VLOOKUP($A78,'movie-row'!$A$2:$Z$101,_xlfn.XMATCH(S$31,'movie-row'!$A$1:$Z$1),0)</f>
        <v>5</v>
      </c>
      <c r="T78" s="26" cm="1">
        <f t="array" ref="T78">VLOOKUP($A78,'movie-row'!$A$2:$Z$101,_xlfn.XMATCH(T$31,'movie-row'!$A$1:$Z$1),0)</f>
        <v>5</v>
      </c>
      <c r="U78" s="26" cm="1">
        <f t="array" ref="U78">VLOOKUP($A78,'movie-row'!$A$2:$Z$101,_xlfn.XMATCH(U$31,'movie-row'!$A$1:$Z$1),0)</f>
        <v>4</v>
      </c>
      <c r="V78" s="26" cm="1">
        <f t="array" ref="V78">VLOOKUP($A78,'movie-row'!$A$2:$Z$101,_xlfn.XMATCH(V$31,'movie-row'!$A$1:$Z$1),0)</f>
        <v>0</v>
      </c>
      <c r="W78" s="26" cm="1">
        <f t="array" ref="W78">VLOOKUP($A78,'movie-row'!$A$2:$Z$101,_xlfn.XMATCH(W$31,'movie-row'!$A$1:$Z$1),0)</f>
        <v>5</v>
      </c>
      <c r="X78" s="26" cm="1">
        <f t="array" ref="X78">VLOOKUP($A78,'movie-row'!$A$2:$Z$101,_xlfn.XMATCH(X$31,'movie-row'!$A$1:$Z$1),0)</f>
        <v>0</v>
      </c>
      <c r="Y78" s="26" cm="1">
        <f t="array" ref="Y78">VLOOKUP($A78,'movie-row'!$A$2:$Z$101,_xlfn.XMATCH(Y$31,'movie-row'!$A$1:$Z$1),0)</f>
        <v>3</v>
      </c>
      <c r="Z78" s="26" cm="1">
        <f t="array" ref="Z78">VLOOKUP($A78,'movie-row'!$A$2:$Z$101,_xlfn.XMATCH(Z$31,'movie-row'!$A$1:$Z$1),0)</f>
        <v>0</v>
      </c>
      <c r="AB78" s="26">
        <f t="shared" si="88"/>
        <v>0.98331588327466712</v>
      </c>
      <c r="AC78" s="26">
        <f t="shared" si="89"/>
        <v>1.5556201248587762</v>
      </c>
      <c r="AD78" s="26">
        <f t="shared" si="90"/>
        <v>2.0604841876545716</v>
      </c>
      <c r="AE78" s="26">
        <f t="shared" si="91"/>
        <v>0.92678436415168997</v>
      </c>
      <c r="AF78" s="40">
        <f t="shared" si="92"/>
        <v>2.1068288957686798</v>
      </c>
      <c r="AG78" s="26">
        <f t="shared" si="93"/>
        <v>2.0086404692801243</v>
      </c>
      <c r="AH78" s="26">
        <f t="shared" si="94"/>
        <v>2.8014765953550573</v>
      </c>
      <c r="AI78" s="26">
        <f t="shared" si="95"/>
        <v>0</v>
      </c>
      <c r="AJ78" s="26">
        <f t="shared" si="96"/>
        <v>2.0877135894260532</v>
      </c>
      <c r="AK78" s="26">
        <f t="shared" si="97"/>
        <v>2.6159194515092823</v>
      </c>
      <c r="AL78" s="26">
        <f t="shared" si="98"/>
        <v>3.436540067968433</v>
      </c>
      <c r="AM78" s="26">
        <f t="shared" si="99"/>
        <v>2.1265809299570151</v>
      </c>
      <c r="AN78" s="26">
        <f t="shared" si="100"/>
        <v>3.0113459026776268</v>
      </c>
      <c r="AO78" s="40">
        <f t="shared" si="101"/>
        <v>2.1044595292149233</v>
      </c>
      <c r="AP78" s="26">
        <f t="shared" si="102"/>
        <v>2.7407946021586289</v>
      </c>
      <c r="AQ78" s="26">
        <f t="shared" si="103"/>
        <v>3.5133396438456073</v>
      </c>
      <c r="AR78" s="26">
        <f t="shared" si="104"/>
        <v>1.1240720600620704</v>
      </c>
      <c r="AS78" s="26">
        <f t="shared" si="105"/>
        <v>2.22390898309366</v>
      </c>
      <c r="AT78" s="26">
        <f t="shared" si="106"/>
        <v>2.8797926246873269</v>
      </c>
      <c r="AU78" s="26">
        <f t="shared" si="107"/>
        <v>3.4286254989831639</v>
      </c>
      <c r="AV78" s="26">
        <f t="shared" si="108"/>
        <v>1.4981529382195951</v>
      </c>
      <c r="AW78" s="26">
        <f t="shared" si="109"/>
        <v>3.0740545121344436</v>
      </c>
      <c r="AX78" s="26">
        <f t="shared" si="110"/>
        <v>0.69348048656968431</v>
      </c>
      <c r="AY78" s="26">
        <f t="shared" si="111"/>
        <v>0.77908195784451362</v>
      </c>
      <c r="AZ78" s="26">
        <f t="shared" si="112"/>
        <v>0.45124141995132411</v>
      </c>
      <c r="BB78" s="48" t="s">
        <v>32</v>
      </c>
      <c r="BC78" s="26">
        <f t="shared" ca="1" si="57"/>
        <v>0.83400848437409814</v>
      </c>
      <c r="BD78" s="26">
        <f t="shared" ca="1" si="64"/>
        <v>2.1631904415329224</v>
      </c>
      <c r="BE78" s="26">
        <f t="shared" ca="1" si="65"/>
        <v>1.4996942997823708</v>
      </c>
      <c r="BF78" s="26">
        <f t="shared" ca="1" si="66"/>
        <v>0</v>
      </c>
      <c r="BG78" s="40">
        <f t="shared" ca="1" si="67"/>
        <v>0.81297903218282119</v>
      </c>
      <c r="BH78" s="26">
        <f t="shared" ca="1" si="68"/>
        <v>1.832439833092175</v>
      </c>
      <c r="BI78" s="26">
        <f t="shared" ca="1" si="69"/>
        <v>0</v>
      </c>
      <c r="BJ78" s="26">
        <f t="shared" ca="1" si="70"/>
        <v>0</v>
      </c>
      <c r="BK78" s="26">
        <f t="shared" ca="1" si="71"/>
        <v>3.0584115372901315</v>
      </c>
      <c r="BL78" s="26">
        <f t="shared" ca="1" si="72"/>
        <v>2.8367386455250756</v>
      </c>
      <c r="BM78" s="26">
        <f t="shared" ca="1" si="73"/>
        <v>2.7093072775676399</v>
      </c>
      <c r="BN78" s="26">
        <f t="shared" ca="1" si="74"/>
        <v>2.3560083839912882</v>
      </c>
      <c r="BO78" s="26">
        <f t="shared" ca="1" si="75"/>
        <v>0.9568203680988886</v>
      </c>
      <c r="BP78" s="40">
        <f t="shared" ca="1" si="76"/>
        <v>1.7867372286299346</v>
      </c>
      <c r="BQ78" s="26">
        <f t="shared" ca="1" si="77"/>
        <v>3.7489697415737382</v>
      </c>
      <c r="BR78" s="26">
        <f t="shared" ca="1" si="78"/>
        <v>3.1360073807870639</v>
      </c>
      <c r="BS78" s="26">
        <f t="shared" ca="1" si="63"/>
        <v>0</v>
      </c>
      <c r="BT78" s="26">
        <f t="shared" ca="1" si="58"/>
        <v>1.820154259010222</v>
      </c>
      <c r="BU78" s="26">
        <f t="shared" ca="1" si="79"/>
        <v>1.7194369005406254</v>
      </c>
      <c r="BV78" s="26">
        <f t="shared" ca="1" si="80"/>
        <v>0.80417125226261688</v>
      </c>
      <c r="BW78" s="26">
        <f t="shared" ca="1" si="81"/>
        <v>0.90252675594626308</v>
      </c>
      <c r="BX78" s="26">
        <f t="shared" ca="1" si="82"/>
        <v>3.0612635421210812</v>
      </c>
      <c r="BY78" s="26">
        <f t="shared" ca="1" si="83"/>
        <v>1.1615229256815507</v>
      </c>
      <c r="BZ78" s="26">
        <f t="shared" ca="1" si="84"/>
        <v>1.5591587735279133</v>
      </c>
      <c r="CA78" s="26">
        <f t="shared" ca="1" si="85"/>
        <v>1.0489137952589431</v>
      </c>
      <c r="CB78" s="26"/>
      <c r="CC78" s="26">
        <f t="shared" ca="1" si="59"/>
        <v>3.7489697415737382</v>
      </c>
    </row>
    <row r="79" spans="1:81">
      <c r="A79" s="8" t="str">
        <f t="shared" si="113"/>
        <v>38: Eternal Sunshine of the Spotless Mind (2004)</v>
      </c>
      <c r="B79" s="26" cm="1">
        <f t="array" ref="B79">VLOOKUP($A79,'movie-row'!$A$2:$Z$101,_xlfn.XMATCH(B$32,'movie-row'!$A$1:$Z$1),0)</f>
        <v>0</v>
      </c>
      <c r="C79" s="26" cm="1">
        <f t="array" ref="C79">VLOOKUP($A79,'movie-row'!$A$2:$Z$101,_xlfn.XMATCH(C$32,'movie-row'!$A$1:$Z$1),0)</f>
        <v>3</v>
      </c>
      <c r="D79" s="26" cm="1">
        <f t="array" ref="D79">VLOOKUP($A79,'movie-row'!$A$2:$Z$101,_xlfn.XMATCH(D$32,'movie-row'!$A$1:$Z$1),0)</f>
        <v>0</v>
      </c>
      <c r="E79" s="26" cm="1">
        <f t="array" ref="E79">VLOOKUP($A79,'movie-row'!$A$2:$Z$101,_xlfn.XMATCH(E$32,'movie-row'!$A$1:$Z$1),0)</f>
        <v>0</v>
      </c>
      <c r="F79" s="40" cm="1">
        <f t="array" ref="F79">VLOOKUP($A79,'movie-row'!$A$2:$Z$101,_xlfn.XMATCH(F$32,'movie-row'!$A$1:$Z$1),0)</f>
        <v>0</v>
      </c>
      <c r="G79" s="26" cm="1">
        <f t="array" ref="G79">VLOOKUP($A79,'movie-row'!$A$2:$Z$101,_xlfn.XMATCH(G$32,'movie-row'!$A$1:$Z$1),0)</f>
        <v>0</v>
      </c>
      <c r="H79" s="26" cm="1">
        <f t="array" ref="H79">VLOOKUP($A79,'movie-row'!$A$2:$Z$101,_xlfn.XMATCH(H$32,'movie-row'!$A$1:$Z$1),0)</f>
        <v>3</v>
      </c>
      <c r="I79" s="26" cm="1">
        <f t="array" ref="I79">VLOOKUP($A79,'movie-row'!$A$2:$Z$101,_xlfn.XMATCH(I$32,'movie-row'!$A$1:$Z$1),0)</f>
        <v>0</v>
      </c>
      <c r="J79" s="26" cm="1">
        <f t="array" ref="J79">VLOOKUP($A79,'movie-row'!$A$2:$Z$101,_xlfn.XMATCH(J$32,'movie-row'!$A$1:$Z$1),0)</f>
        <v>5</v>
      </c>
      <c r="K79" s="26" cm="1">
        <f t="array" ref="K79">VLOOKUP($A79,'movie-row'!$A$2:$Z$101,_xlfn.XMATCH(K$32,'movie-row'!$A$1:$Z$1),0)</f>
        <v>3</v>
      </c>
      <c r="L79" s="26" cm="1">
        <f t="array" ref="L79">VLOOKUP($A79,'movie-row'!$A$2:$Z$101,_xlfn.XMATCH(L$32,'movie-row'!$A$1:$Z$1),0)</f>
        <v>5</v>
      </c>
      <c r="M79" s="26" cm="1">
        <f t="array" ref="M79">VLOOKUP($A79,'movie-row'!$A$2:$Z$101,_xlfn.XMATCH(M$32,'movie-row'!$A$1:$Z$1),0)</f>
        <v>5</v>
      </c>
      <c r="N79" s="26" cm="1">
        <f t="array" ref="N79">VLOOKUP($A79,'movie-row'!$A$2:$Z$101,_xlfn.XMATCH(N$32,'movie-row'!$A$1:$Z$1),0)</f>
        <v>0</v>
      </c>
      <c r="O79" s="40" cm="1">
        <f t="array" ref="O79">VLOOKUP($A79,'movie-row'!$A$2:$Z$101,_xlfn.XMATCH(O$32,'movie-row'!$A$1:$Z$1),0)</f>
        <v>4</v>
      </c>
      <c r="P79" s="26" cm="1">
        <f t="array" ref="P79">VLOOKUP($A79,'movie-row'!$A$2:$Z$101,_xlfn.XMATCH(P$32,'movie-row'!$A$1:$Z$1),0)</f>
        <v>3</v>
      </c>
      <c r="Q79" s="26" cm="1">
        <f t="array" ref="Q79">VLOOKUP($A79,'movie-row'!$A$2:$Z$101,_xlfn.XMATCH(Q$32,'movie-row'!$A$1:$Z$1),0)</f>
        <v>5</v>
      </c>
      <c r="R79" s="26" cm="1">
        <f t="array" ref="R79">VLOOKUP($A79,'movie-row'!$A$2:$Z$101,_xlfn.XMATCH(R$32,'movie-row'!$A$1:$Z$1),0)</f>
        <v>0</v>
      </c>
      <c r="S79" s="26" cm="1">
        <f t="array" ref="S79">VLOOKUP($A79,'movie-row'!$A$2:$Z$101,_xlfn.XMATCH(S$32,'movie-row'!$A$1:$Z$1),0)</f>
        <v>5</v>
      </c>
      <c r="T79" s="26" cm="1">
        <f t="array" ref="T79">VLOOKUP($A79,'movie-row'!$A$2:$Z$101,_xlfn.XMATCH(T$32,'movie-row'!$A$1:$Z$1),0)</f>
        <v>5</v>
      </c>
      <c r="U79" s="26" cm="1">
        <f t="array" ref="U79">VLOOKUP($A79,'movie-row'!$A$2:$Z$101,_xlfn.XMATCH(U$32,'movie-row'!$A$1:$Z$1),0)</f>
        <v>5</v>
      </c>
      <c r="V79" s="26" cm="1">
        <f t="array" ref="V79">VLOOKUP($A79,'movie-row'!$A$2:$Z$101,_xlfn.XMATCH(V$32,'movie-row'!$A$1:$Z$1),0)</f>
        <v>0</v>
      </c>
      <c r="W79" s="26" cm="1">
        <f t="array" ref="W79">VLOOKUP($A79,'movie-row'!$A$2:$Z$101,_xlfn.XMATCH(W$32,'movie-row'!$A$1:$Z$1),0)</f>
        <v>3</v>
      </c>
      <c r="X79" s="26" cm="1">
        <f t="array" ref="X79">VLOOKUP($A79,'movie-row'!$A$2:$Z$101,_xlfn.XMATCH(X$32,'movie-row'!$A$1:$Z$1),0)</f>
        <v>0</v>
      </c>
      <c r="Y79" s="26" cm="1">
        <f t="array" ref="Y79">VLOOKUP($A79,'movie-row'!$A$2:$Z$101,_xlfn.XMATCH(Y$32,'movie-row'!$A$1:$Z$1),0)</f>
        <v>0</v>
      </c>
      <c r="Z79" s="26" cm="1">
        <f t="array" ref="Z79">VLOOKUP($A79,'movie-row'!$A$2:$Z$101,_xlfn.XMATCH(Z$32,'movie-row'!$A$1:$Z$1),0)</f>
        <v>0</v>
      </c>
      <c r="AB79" s="26">
        <f t="shared" si="88"/>
        <v>1.7737463994596636</v>
      </c>
      <c r="AC79" s="26">
        <f t="shared" si="89"/>
        <v>2.5124247423668455</v>
      </c>
      <c r="AD79" s="26">
        <f t="shared" si="90"/>
        <v>2.8630722499213475</v>
      </c>
      <c r="AE79" s="26">
        <f t="shared" si="91"/>
        <v>0.95093678590217245</v>
      </c>
      <c r="AF79" s="40">
        <f t="shared" si="92"/>
        <v>2.1697888715851117</v>
      </c>
      <c r="AG79" s="26">
        <f t="shared" si="93"/>
        <v>0.84508346148335223</v>
      </c>
      <c r="AH79" s="26">
        <f t="shared" si="94"/>
        <v>2.2133414260223261</v>
      </c>
      <c r="AI79" s="26">
        <f t="shared" si="95"/>
        <v>0</v>
      </c>
      <c r="AJ79" s="26">
        <f t="shared" si="96"/>
        <v>2.9992096479183918</v>
      </c>
      <c r="AK79" s="26">
        <f t="shared" si="97"/>
        <v>1.537870241568349</v>
      </c>
      <c r="AL79" s="26">
        <f t="shared" si="98"/>
        <v>2.4464970317780268</v>
      </c>
      <c r="AM79" s="26">
        <f t="shared" si="99"/>
        <v>2.7755776945890989</v>
      </c>
      <c r="AN79" s="26">
        <f t="shared" si="100"/>
        <v>1.9850288781851824</v>
      </c>
      <c r="AO79" s="40">
        <f t="shared" si="101"/>
        <v>3.0322069205627211</v>
      </c>
      <c r="AP79" s="26">
        <f t="shared" si="102"/>
        <v>1.66205149587349</v>
      </c>
      <c r="AQ79" s="26">
        <f t="shared" si="103"/>
        <v>3.3282609860976771</v>
      </c>
      <c r="AR79" s="26">
        <f t="shared" si="104"/>
        <v>0</v>
      </c>
      <c r="AS79" s="26">
        <f t="shared" si="105"/>
        <v>1.6650205513430312</v>
      </c>
      <c r="AT79" s="26">
        <f t="shared" si="106"/>
        <v>1.8710884896737572</v>
      </c>
      <c r="AU79" s="26">
        <f t="shared" si="107"/>
        <v>2.7843346109672544</v>
      </c>
      <c r="AV79" s="26">
        <f t="shared" si="108"/>
        <v>1.6751313258177916</v>
      </c>
      <c r="AW79" s="26">
        <f t="shared" si="109"/>
        <v>2.3308062129454776</v>
      </c>
      <c r="AX79" s="26">
        <f t="shared" si="110"/>
        <v>0.70313081238789255</v>
      </c>
      <c r="AY79" s="26">
        <f t="shared" si="111"/>
        <v>0.57658786347297342</v>
      </c>
      <c r="AZ79" s="26">
        <f t="shared" si="112"/>
        <v>0.6038512051302275</v>
      </c>
      <c r="BB79" s="48" t="s">
        <v>33</v>
      </c>
      <c r="BC79" s="26">
        <f t="shared" ca="1" si="57"/>
        <v>3.6423110211378522</v>
      </c>
      <c r="BD79" s="26">
        <f t="shared" ca="1" si="64"/>
        <v>2.5467917231414394</v>
      </c>
      <c r="BE79" s="26">
        <f t="shared" ca="1" si="65"/>
        <v>2.722485036022646</v>
      </c>
      <c r="BF79" s="26">
        <f t="shared" ca="1" si="66"/>
        <v>2.4811396780336659</v>
      </c>
      <c r="BG79" s="40">
        <f t="shared" ca="1" si="67"/>
        <v>1.6232050748523728</v>
      </c>
      <c r="BH79" s="26">
        <f t="shared" ca="1" si="68"/>
        <v>3.5465763889856263</v>
      </c>
      <c r="BI79" s="26">
        <f t="shared" ca="1" si="69"/>
        <v>3.5285939177860643</v>
      </c>
      <c r="BJ79" s="26">
        <f t="shared" ca="1" si="70"/>
        <v>2.4423407794247285</v>
      </c>
      <c r="BK79" s="26">
        <f t="shared" ca="1" si="71"/>
        <v>2.7077272746022332</v>
      </c>
      <c r="BL79" s="26">
        <f t="shared" ca="1" si="72"/>
        <v>2.6164971119070879</v>
      </c>
      <c r="BM79" s="26">
        <f t="shared" ca="1" si="73"/>
        <v>3.9971728324629123</v>
      </c>
      <c r="BN79" s="26">
        <f t="shared" ca="1" si="74"/>
        <v>1.4293536822520772</v>
      </c>
      <c r="BO79" s="26">
        <f t="shared" ca="1" si="75"/>
        <v>2.1679024019980111</v>
      </c>
      <c r="BP79" s="40">
        <f t="shared" ca="1" si="76"/>
        <v>3.9325969431874297</v>
      </c>
      <c r="BQ79" s="26">
        <f t="shared" ca="1" si="77"/>
        <v>3.1551560747971581</v>
      </c>
      <c r="BR79" s="26">
        <f t="shared" ca="1" si="78"/>
        <v>3.6192354953674619</v>
      </c>
      <c r="BS79" s="26">
        <f t="shared" ca="1" si="63"/>
        <v>2.0044852704295133</v>
      </c>
      <c r="BT79" s="26">
        <f t="shared" ca="1" si="58"/>
        <v>3.5859923907280336</v>
      </c>
      <c r="BU79" s="26">
        <f t="shared" ca="1" si="79"/>
        <v>2.7363326263852463</v>
      </c>
      <c r="BV79" s="26">
        <f t="shared" ca="1" si="80"/>
        <v>3.4462620989640333</v>
      </c>
      <c r="BW79" s="26">
        <f t="shared" ca="1" si="81"/>
        <v>3.6106135412573495</v>
      </c>
      <c r="BX79" s="26">
        <f t="shared" ca="1" si="82"/>
        <v>1.3338522727149615</v>
      </c>
      <c r="BY79" s="26">
        <f t="shared" ca="1" si="83"/>
        <v>4.139076885550276</v>
      </c>
      <c r="BZ79" s="26">
        <f t="shared" ca="1" si="84"/>
        <v>2.8577535037062392</v>
      </c>
      <c r="CA79" s="26">
        <f t="shared" ca="1" si="85"/>
        <v>3.6380643650314486</v>
      </c>
      <c r="CB79" s="26"/>
      <c r="CC79" s="26">
        <f t="shared" ca="1" si="59"/>
        <v>4.139076885550276</v>
      </c>
    </row>
    <row r="80" spans="1:81">
      <c r="A80" s="8" t="str">
        <f t="shared" si="113"/>
        <v>38: Eternal Sunshine of the Spotless Mind (2004)</v>
      </c>
      <c r="B80" s="26" cm="1">
        <f t="array" ref="B80">VLOOKUP($A80,'movie-row'!$A$2:$Z$101,_xlfn.XMATCH(B$33,'movie-row'!$A$1:$Z$1),0)</f>
        <v>5</v>
      </c>
      <c r="C80" s="26" cm="1">
        <f t="array" ref="C80">VLOOKUP($A80,'movie-row'!$A$2:$Z$101,_xlfn.XMATCH(C$33,'movie-row'!$A$1:$Z$1),0)</f>
        <v>5</v>
      </c>
      <c r="D80" s="26" cm="1">
        <f t="array" ref="D80">VLOOKUP($A80,'movie-row'!$A$2:$Z$101,_xlfn.XMATCH(D$33,'movie-row'!$A$1:$Z$1),0)</f>
        <v>4</v>
      </c>
      <c r="E80" s="26" cm="1">
        <f t="array" ref="E80">VLOOKUP($A80,'movie-row'!$A$2:$Z$101,_xlfn.XMATCH(E$33,'movie-row'!$A$1:$Z$1),0)</f>
        <v>4</v>
      </c>
      <c r="F80" s="40" cm="1">
        <f t="array" ref="F80">VLOOKUP($A80,'movie-row'!$A$2:$Z$101,_xlfn.XMATCH(F$33,'movie-row'!$A$1:$Z$1),0)</f>
        <v>0</v>
      </c>
      <c r="G80" s="26" cm="1">
        <f t="array" ref="G80">VLOOKUP($A80,'movie-row'!$A$2:$Z$101,_xlfn.XMATCH(G$33,'movie-row'!$A$1:$Z$1),0)</f>
        <v>4</v>
      </c>
      <c r="H80" s="26" cm="1">
        <f t="array" ref="H80">VLOOKUP($A80,'movie-row'!$A$2:$Z$101,_xlfn.XMATCH(H$33,'movie-row'!$A$1:$Z$1),0)</f>
        <v>5</v>
      </c>
      <c r="I80" s="26" cm="1">
        <f t="array" ref="I80">VLOOKUP($A80,'movie-row'!$A$2:$Z$101,_xlfn.XMATCH(I$33,'movie-row'!$A$1:$Z$1),0)</f>
        <v>0</v>
      </c>
      <c r="J80" s="26" cm="1">
        <f t="array" ref="J80">VLOOKUP($A80,'movie-row'!$A$2:$Z$101,_xlfn.XMATCH(J$33,'movie-row'!$A$1:$Z$1),0)</f>
        <v>5</v>
      </c>
      <c r="K80" s="26" cm="1">
        <f t="array" ref="K80">VLOOKUP($A80,'movie-row'!$A$2:$Z$101,_xlfn.XMATCH(K$33,'movie-row'!$A$1:$Z$1),0)</f>
        <v>4</v>
      </c>
      <c r="L80" s="26" cm="1">
        <f t="array" ref="L80">VLOOKUP($A80,'movie-row'!$A$2:$Z$101,_xlfn.XMATCH(L$33,'movie-row'!$A$1:$Z$1),0)</f>
        <v>4</v>
      </c>
      <c r="M80" s="26" cm="1">
        <f t="array" ref="M80">VLOOKUP($A80,'movie-row'!$A$2:$Z$101,_xlfn.XMATCH(M$33,'movie-row'!$A$1:$Z$1),0)</f>
        <v>3</v>
      </c>
      <c r="N80" s="26" cm="1">
        <f t="array" ref="N80">VLOOKUP($A80,'movie-row'!$A$2:$Z$101,_xlfn.XMATCH(N$33,'movie-row'!$A$1:$Z$1),0)</f>
        <v>5</v>
      </c>
      <c r="O80" s="40" cm="1">
        <f t="array" ref="O80">VLOOKUP($A80,'movie-row'!$A$2:$Z$101,_xlfn.XMATCH(O$33,'movie-row'!$A$1:$Z$1),0)</f>
        <v>4</v>
      </c>
      <c r="P80" s="26" cm="1">
        <f t="array" ref="P80">VLOOKUP($A80,'movie-row'!$A$2:$Z$101,_xlfn.XMATCH(P$33,'movie-row'!$A$1:$Z$1),0)</f>
        <v>1.5</v>
      </c>
      <c r="Q80" s="26" cm="1">
        <f t="array" ref="Q80">VLOOKUP($A80,'movie-row'!$A$2:$Z$101,_xlfn.XMATCH(Q$33,'movie-row'!$A$1:$Z$1),0)</f>
        <v>5</v>
      </c>
      <c r="R80" s="26" cm="1">
        <f t="array" ref="R80">VLOOKUP($A80,'movie-row'!$A$2:$Z$101,_xlfn.XMATCH(R$33,'movie-row'!$A$1:$Z$1),0)</f>
        <v>0</v>
      </c>
      <c r="S80" s="26" cm="1">
        <f t="array" ref="S80">VLOOKUP($A80,'movie-row'!$A$2:$Z$101,_xlfn.XMATCH(S$33,'movie-row'!$A$1:$Z$1),0)</f>
        <v>0</v>
      </c>
      <c r="T80" s="26" cm="1">
        <f t="array" ref="T80">VLOOKUP($A80,'movie-row'!$A$2:$Z$101,_xlfn.XMATCH(T$33,'movie-row'!$A$1:$Z$1),0)</f>
        <v>3</v>
      </c>
      <c r="U80" s="26" cm="1">
        <f t="array" ref="U80">VLOOKUP($A80,'movie-row'!$A$2:$Z$101,_xlfn.XMATCH(U$33,'movie-row'!$A$1:$Z$1),0)</f>
        <v>3</v>
      </c>
      <c r="V80" s="26" cm="1">
        <f t="array" ref="V80">VLOOKUP($A80,'movie-row'!$A$2:$Z$101,_xlfn.XMATCH(V$33,'movie-row'!$A$1:$Z$1),0)</f>
        <v>5</v>
      </c>
      <c r="W80" s="26" cm="1">
        <f t="array" ref="W80">VLOOKUP($A80,'movie-row'!$A$2:$Z$101,_xlfn.XMATCH(W$33,'movie-row'!$A$1:$Z$1),0)</f>
        <v>5</v>
      </c>
      <c r="X80" s="26" cm="1">
        <f t="array" ref="X80">VLOOKUP($A80,'movie-row'!$A$2:$Z$101,_xlfn.XMATCH(X$33,'movie-row'!$A$1:$Z$1),0)</f>
        <v>0</v>
      </c>
      <c r="Y80" s="26" cm="1">
        <f t="array" ref="Y80">VLOOKUP($A80,'movie-row'!$A$2:$Z$101,_xlfn.XMATCH(Y$33,'movie-row'!$A$1:$Z$1),0)</f>
        <v>0</v>
      </c>
      <c r="Z80" s="26" cm="1">
        <f t="array" ref="Z80">VLOOKUP($A80,'movie-row'!$A$2:$Z$101,_xlfn.XMATCH(Z$33,'movie-row'!$A$1:$Z$1),0)</f>
        <v>0</v>
      </c>
      <c r="AB80" s="26">
        <f t="shared" si="88"/>
        <v>2.6072549417415729</v>
      </c>
      <c r="AC80" s="26">
        <f t="shared" si="89"/>
        <v>2.3020500247430937</v>
      </c>
      <c r="AD80" s="26">
        <f t="shared" si="90"/>
        <v>3.3736246210582261</v>
      </c>
      <c r="AE80" s="26">
        <f t="shared" si="91"/>
        <v>1.0363178362802745</v>
      </c>
      <c r="AF80" s="40">
        <f t="shared" si="92"/>
        <v>2.3210940375618101</v>
      </c>
      <c r="AG80" s="26">
        <f t="shared" si="93"/>
        <v>1.6288354071930446</v>
      </c>
      <c r="AH80" s="26">
        <f t="shared" si="94"/>
        <v>1.7640054502027154</v>
      </c>
      <c r="AI80" s="26">
        <f t="shared" si="95"/>
        <v>0.76473319659162575</v>
      </c>
      <c r="AJ80" s="26">
        <f t="shared" si="96"/>
        <v>1.862969545431377</v>
      </c>
      <c r="AK80" s="26">
        <f t="shared" si="97"/>
        <v>0.97019741670026538</v>
      </c>
      <c r="AL80" s="26">
        <f t="shared" si="98"/>
        <v>1.4125743778665054</v>
      </c>
      <c r="AM80" s="26">
        <f t="shared" si="99"/>
        <v>1.9084711326295487</v>
      </c>
      <c r="AN80" s="26">
        <f t="shared" si="100"/>
        <v>2.0911453323267537</v>
      </c>
      <c r="AO80" s="40">
        <f t="shared" si="101"/>
        <v>2.3074820826330096</v>
      </c>
      <c r="AP80" s="26">
        <f t="shared" si="102"/>
        <v>1.5740681421231086</v>
      </c>
      <c r="AQ80" s="26">
        <f t="shared" si="103"/>
        <v>3.0554372794550808</v>
      </c>
      <c r="AR80" s="26">
        <f t="shared" si="104"/>
        <v>0.6826661079945735</v>
      </c>
      <c r="AS80" s="26">
        <f t="shared" si="105"/>
        <v>0.53718631834260488</v>
      </c>
      <c r="AT80" s="26">
        <f t="shared" si="106"/>
        <v>1.4112785807241666</v>
      </c>
      <c r="AU80" s="26">
        <f t="shared" si="107"/>
        <v>2.1112425360103919</v>
      </c>
      <c r="AV80" s="26">
        <f t="shared" si="108"/>
        <v>2.3278355083383877</v>
      </c>
      <c r="AW80" s="26">
        <f t="shared" si="109"/>
        <v>2.0353199413836673</v>
      </c>
      <c r="AX80" s="26">
        <f t="shared" si="110"/>
        <v>1.4270361039264514</v>
      </c>
      <c r="AY80" s="26">
        <f t="shared" si="111"/>
        <v>0.63228900276165867</v>
      </c>
      <c r="AZ80" s="26">
        <f t="shared" si="112"/>
        <v>1.2145295266111675</v>
      </c>
      <c r="BB80" s="48" t="s">
        <v>34</v>
      </c>
      <c r="BC80" s="26">
        <f t="shared" ca="1" si="57"/>
        <v>1.4577333560461427</v>
      </c>
      <c r="BD80" s="26">
        <f t="shared" ca="1" si="64"/>
        <v>1.4987581770269616</v>
      </c>
      <c r="BE80" s="26">
        <f t="shared" ca="1" si="65"/>
        <v>2.2632485007906111</v>
      </c>
      <c r="BF80" s="26">
        <f t="shared" ca="1" si="66"/>
        <v>2.9703889586553758</v>
      </c>
      <c r="BG80" s="40">
        <f t="shared" ca="1" si="67"/>
        <v>3.3708763500523071</v>
      </c>
      <c r="BH80" s="26">
        <f t="shared" ca="1" si="68"/>
        <v>2.7912903536835514</v>
      </c>
      <c r="BI80" s="26">
        <f t="shared" ca="1" si="69"/>
        <v>2.4531342412470432</v>
      </c>
      <c r="BJ80" s="26">
        <f t="shared" ca="1" si="70"/>
        <v>2.9943679230714282</v>
      </c>
      <c r="BK80" s="26">
        <f t="shared" ca="1" si="71"/>
        <v>1.7559940498330993</v>
      </c>
      <c r="BL80" s="26">
        <f t="shared" ca="1" si="72"/>
        <v>1.1949761216655608</v>
      </c>
      <c r="BM80" s="26">
        <f t="shared" ca="1" si="73"/>
        <v>1.5419439103954216</v>
      </c>
      <c r="BN80" s="26">
        <f t="shared" ca="1" si="74"/>
        <v>2.7210353608860132</v>
      </c>
      <c r="BO80" s="26">
        <f t="shared" ca="1" si="75"/>
        <v>1.8610407900442978</v>
      </c>
      <c r="BP80" s="40">
        <f t="shared" ca="1" si="76"/>
        <v>1.8892266891795242</v>
      </c>
      <c r="BQ80" s="26">
        <f t="shared" ca="1" si="77"/>
        <v>2.5288378411777193</v>
      </c>
      <c r="BR80" s="26">
        <f t="shared" ca="1" si="78"/>
        <v>2.6883420278726078</v>
      </c>
      <c r="BS80" s="26">
        <f t="shared" ca="1" si="63"/>
        <v>2.2652974748865939</v>
      </c>
      <c r="BT80" s="26">
        <f t="shared" ca="1" si="58"/>
        <v>2.1181703303424673</v>
      </c>
      <c r="BU80" s="26">
        <f t="shared" ca="1" si="79"/>
        <v>2.0575151013063868</v>
      </c>
      <c r="BV80" s="26">
        <f t="shared" ca="1" si="80"/>
        <v>3.4495180914151806</v>
      </c>
      <c r="BW80" s="26">
        <f t="shared" ca="1" si="81"/>
        <v>2.2932871435102524</v>
      </c>
      <c r="BX80" s="26">
        <f t="shared" ca="1" si="82"/>
        <v>2.4416804416551838</v>
      </c>
      <c r="BY80" s="26">
        <f t="shared" ca="1" si="83"/>
        <v>1.6766909605886668</v>
      </c>
      <c r="BZ80" s="26">
        <f t="shared" ca="1" si="84"/>
        <v>2.7834828495833688</v>
      </c>
      <c r="CA80" s="26">
        <f t="shared" ca="1" si="85"/>
        <v>2.1537527460108281</v>
      </c>
      <c r="CB80" s="26"/>
      <c r="CC80" s="26">
        <f t="shared" ca="1" si="59"/>
        <v>3.4495180914151806</v>
      </c>
    </row>
    <row r="81" spans="1:81">
      <c r="A81" s="27" t="s">
        <v>7</v>
      </c>
      <c r="B81" s="26" cm="1">
        <f t="array" ref="B81">VLOOKUP($A81,'movie-row'!$A$2:$Z$101,_xlfn.XMATCH(B$29,'movie-row'!$A$1:$Z$1),0)</f>
        <v>0</v>
      </c>
      <c r="C81" s="26" cm="1">
        <f t="array" ref="C81">VLOOKUP($A81,'movie-row'!$A$2:$Z$101,_xlfn.XMATCH(C$29,'movie-row'!$A$1:$Z$1),0)</f>
        <v>0</v>
      </c>
      <c r="D81" s="26" cm="1">
        <f t="array" ref="D81">VLOOKUP($A81,'movie-row'!$A$2:$Z$101,_xlfn.XMATCH(D$29,'movie-row'!$A$1:$Z$1),0)</f>
        <v>4</v>
      </c>
      <c r="E81" s="26" cm="1">
        <f t="array" ref="E81">VLOOKUP($A81,'movie-row'!$A$2:$Z$101,_xlfn.XMATCH(E$29,'movie-row'!$A$1:$Z$1),0)</f>
        <v>0</v>
      </c>
      <c r="F81" s="40" cm="1">
        <f t="array" ref="F81">VLOOKUP($A81,'movie-row'!$A$2:$Z$101,_xlfn.XMATCH(F$29,'movie-row'!$A$1:$Z$1),0)</f>
        <v>4</v>
      </c>
      <c r="G81" s="26" cm="1">
        <f t="array" ref="G81">VLOOKUP($A81,'movie-row'!$A$2:$Z$101,_xlfn.XMATCH(G$29,'movie-row'!$A$1:$Z$1),0)</f>
        <v>0</v>
      </c>
      <c r="H81" s="26" cm="1">
        <f t="array" ref="H81">VLOOKUP($A81,'movie-row'!$A$2:$Z$101,_xlfn.XMATCH(H$29,'movie-row'!$A$1:$Z$1),0)</f>
        <v>0</v>
      </c>
      <c r="I81" s="26" cm="1">
        <f t="array" ref="I81">VLOOKUP($A81,'movie-row'!$A$2:$Z$101,_xlfn.XMATCH(I$29,'movie-row'!$A$1:$Z$1),0)</f>
        <v>0</v>
      </c>
      <c r="J81" s="26" cm="1">
        <f t="array" ref="J81">VLOOKUP($A81,'movie-row'!$A$2:$Z$101,_xlfn.XMATCH(J$29,'movie-row'!$A$1:$Z$1),0)</f>
        <v>0</v>
      </c>
      <c r="K81" s="26" cm="1">
        <f t="array" ref="K81">VLOOKUP($A81,'movie-row'!$A$2:$Z$101,_xlfn.XMATCH(K$29,'movie-row'!$A$1:$Z$1),0)</f>
        <v>0</v>
      </c>
      <c r="L81" s="26" cm="1">
        <f t="array" ref="L81">VLOOKUP($A81,'movie-row'!$A$2:$Z$101,_xlfn.XMATCH(L$29,'movie-row'!$A$1:$Z$1),0)</f>
        <v>2.5</v>
      </c>
      <c r="M81" s="26" cm="1">
        <f t="array" ref="M81">VLOOKUP($A81,'movie-row'!$A$2:$Z$101,_xlfn.XMATCH(M$29,'movie-row'!$A$1:$Z$1),0)</f>
        <v>0</v>
      </c>
      <c r="N81" s="26" cm="1">
        <f t="array" ref="N81">VLOOKUP($A81,'movie-row'!$A$2:$Z$101,_xlfn.XMATCH(N$29,'movie-row'!$A$1:$Z$1),0)</f>
        <v>4</v>
      </c>
      <c r="O81" s="40" cm="1">
        <f t="array" ref="O81">VLOOKUP($A81,'movie-row'!$A$2:$Z$101,_xlfn.XMATCH(O$29,'movie-row'!$A$1:$Z$1),0)</f>
        <v>0</v>
      </c>
      <c r="P81" s="26" cm="1">
        <f t="array" ref="P81">VLOOKUP($A81,'movie-row'!$A$2:$Z$101,_xlfn.XMATCH(P$29,'movie-row'!$A$1:$Z$1),0)</f>
        <v>3</v>
      </c>
      <c r="Q81" s="26" cm="1">
        <f t="array" ref="Q81">VLOOKUP($A81,'movie-row'!$A$2:$Z$101,_xlfn.XMATCH(Q$29,'movie-row'!$A$1:$Z$1),0)</f>
        <v>0</v>
      </c>
      <c r="R81" s="26" cm="1">
        <f t="array" ref="R81">VLOOKUP($A81,'movie-row'!$A$2:$Z$101,_xlfn.XMATCH(R$29,'movie-row'!$A$1:$Z$1),0)</f>
        <v>0</v>
      </c>
      <c r="S81" s="26" cm="1">
        <f t="array" ref="S81">VLOOKUP($A81,'movie-row'!$A$2:$Z$101,_xlfn.XMATCH(S$29,'movie-row'!$A$1:$Z$1),0)</f>
        <v>0</v>
      </c>
      <c r="T81" s="26" cm="1">
        <f t="array" ref="T81">VLOOKUP($A81,'movie-row'!$A$2:$Z$101,_xlfn.XMATCH(T$29,'movie-row'!$A$1:$Z$1),0)</f>
        <v>0</v>
      </c>
      <c r="U81" s="26" cm="1">
        <f t="array" ref="U81">VLOOKUP($A81,'movie-row'!$A$2:$Z$101,_xlfn.XMATCH(U$29,'movie-row'!$A$1:$Z$1),0)</f>
        <v>4</v>
      </c>
      <c r="V81" s="26" cm="1">
        <f t="array" ref="V81">VLOOKUP($A81,'movie-row'!$A$2:$Z$101,_xlfn.XMATCH(V$29,'movie-row'!$A$1:$Z$1),0)</f>
        <v>4</v>
      </c>
      <c r="W81" s="26" cm="1">
        <f t="array" ref="W81">VLOOKUP($A81,'movie-row'!$A$2:$Z$101,_xlfn.XMATCH(W$29,'movie-row'!$A$1:$Z$1),0)</f>
        <v>0</v>
      </c>
      <c r="X81" s="26" cm="1">
        <f t="array" ref="X81">VLOOKUP($A81,'movie-row'!$A$2:$Z$101,_xlfn.XMATCH(X$29,'movie-row'!$A$1:$Z$1),0)</f>
        <v>0</v>
      </c>
      <c r="Y81" s="26" cm="1">
        <f t="array" ref="Y81">VLOOKUP($A81,'movie-row'!$A$2:$Z$101,_xlfn.XMATCH(Y$29,'movie-row'!$A$1:$Z$1),0)</f>
        <v>0</v>
      </c>
      <c r="Z81" s="26" cm="1">
        <f t="array" ref="Z81">VLOOKUP($A81,'movie-row'!$A$2:$Z$101,_xlfn.XMATCH(Z$29,'movie-row'!$A$1:$Z$1),0)</f>
        <v>0</v>
      </c>
      <c r="AB81" s="26">
        <f t="shared" si="88"/>
        <v>1.5534064337137139</v>
      </c>
      <c r="AC81" s="26">
        <f t="shared" si="89"/>
        <v>1.0949878028176028</v>
      </c>
      <c r="AD81" s="26">
        <f t="shared" si="90"/>
        <v>3.2856854788539787</v>
      </c>
      <c r="AE81" s="26">
        <f t="shared" si="91"/>
        <v>0</v>
      </c>
      <c r="AF81" s="40">
        <f t="shared" si="92"/>
        <v>3.3329658678285767</v>
      </c>
      <c r="AG81" s="26">
        <f t="shared" si="93"/>
        <v>1.2981770566564566</v>
      </c>
      <c r="AH81" s="26">
        <f t="shared" si="94"/>
        <v>0.80232707368285283</v>
      </c>
      <c r="AI81" s="26">
        <f t="shared" si="95"/>
        <v>0.81622076103332608</v>
      </c>
      <c r="AJ81" s="26">
        <f t="shared" si="96"/>
        <v>1.2723850369890699</v>
      </c>
      <c r="AK81" s="26">
        <f t="shared" si="97"/>
        <v>0.56703700083660535</v>
      </c>
      <c r="AL81" s="26">
        <f t="shared" si="98"/>
        <v>1.1785451238635996</v>
      </c>
      <c r="AM81" s="26">
        <f t="shared" si="99"/>
        <v>1.4403421006159878</v>
      </c>
      <c r="AN81" s="26">
        <f t="shared" si="100"/>
        <v>1.4771911632043409</v>
      </c>
      <c r="AO81" s="40">
        <f t="shared" si="101"/>
        <v>1.9873029508333326</v>
      </c>
      <c r="AP81" s="26">
        <f t="shared" si="102"/>
        <v>1.4276229248801307</v>
      </c>
      <c r="AQ81" s="26">
        <f t="shared" si="103"/>
        <v>2.1305986561878152</v>
      </c>
      <c r="AR81" s="26">
        <f t="shared" si="104"/>
        <v>1.5819142224411795</v>
      </c>
      <c r="AS81" s="26">
        <f t="shared" si="105"/>
        <v>0.60862486889778877</v>
      </c>
      <c r="AT81" s="26">
        <f t="shared" si="106"/>
        <v>1.3132655523986698</v>
      </c>
      <c r="AU81" s="26">
        <f t="shared" si="107"/>
        <v>1.7711757531038068</v>
      </c>
      <c r="AV81" s="26">
        <f t="shared" si="108"/>
        <v>1.8676820112975463</v>
      </c>
      <c r="AW81" s="26">
        <f t="shared" si="109"/>
        <v>1.0854221447001979</v>
      </c>
      <c r="AX81" s="26">
        <f t="shared" si="110"/>
        <v>2.2339795598151877</v>
      </c>
      <c r="AY81" s="26">
        <f t="shared" si="111"/>
        <v>0.64352909749570708</v>
      </c>
      <c r="AZ81" s="26">
        <f t="shared" si="112"/>
        <v>2.0361384439307679</v>
      </c>
      <c r="BB81" s="48" t="s">
        <v>35</v>
      </c>
      <c r="BC81" s="26">
        <f t="shared" ca="1" si="57"/>
        <v>3.3569234267407078</v>
      </c>
      <c r="BD81" s="26">
        <f t="shared" ca="1" si="64"/>
        <v>3.2385879163745721</v>
      </c>
      <c r="BE81" s="26">
        <f t="shared" ca="1" si="65"/>
        <v>3.3514718185718513</v>
      </c>
      <c r="BF81" s="26">
        <f t="shared" ca="1" si="66"/>
        <v>3.4810615899526387</v>
      </c>
      <c r="BG81" s="40">
        <f t="shared" ca="1" si="67"/>
        <v>3.3590095652753509</v>
      </c>
      <c r="BH81" s="26">
        <f t="shared" ca="1" si="68"/>
        <v>3.4312092783765062</v>
      </c>
      <c r="BI81" s="26">
        <f t="shared" ca="1" si="69"/>
        <v>2.4075545216825609</v>
      </c>
      <c r="BJ81" s="26">
        <f t="shared" ca="1" si="70"/>
        <v>3.3786821564428351</v>
      </c>
      <c r="BK81" s="26">
        <f t="shared" ca="1" si="71"/>
        <v>3.6713355986172362</v>
      </c>
      <c r="BL81" s="26">
        <f t="shared" ca="1" si="72"/>
        <v>2.4526470236530415</v>
      </c>
      <c r="BM81" s="26">
        <f t="shared" ca="1" si="73"/>
        <v>2.8347543551077643</v>
      </c>
      <c r="BN81" s="26">
        <f t="shared" ca="1" si="74"/>
        <v>2.709647723735968</v>
      </c>
      <c r="BO81" s="26">
        <f t="shared" ca="1" si="75"/>
        <v>4.0479284328021716</v>
      </c>
      <c r="BP81" s="40">
        <f t="shared" ca="1" si="76"/>
        <v>3.3353521115626537</v>
      </c>
      <c r="BQ81" s="26">
        <f t="shared" ca="1" si="77"/>
        <v>3.0018884493579803</v>
      </c>
      <c r="BR81" s="26">
        <f t="shared" ca="1" si="78"/>
        <v>2.2934156583850962</v>
      </c>
      <c r="BS81" s="26">
        <f t="shared" ca="1" si="63"/>
        <v>2.3433187209307516</v>
      </c>
      <c r="BT81" s="26">
        <f t="shared" ca="1" si="58"/>
        <v>3.4910744363301727</v>
      </c>
      <c r="BU81" s="26">
        <f t="shared" ca="1" si="79"/>
        <v>3.2552758100630261</v>
      </c>
      <c r="BV81" s="26">
        <f t="shared" ca="1" si="80"/>
        <v>3.5485257028281278</v>
      </c>
      <c r="BW81" s="26">
        <f t="shared" ca="1" si="81"/>
        <v>3.2165105684291464</v>
      </c>
      <c r="BX81" s="26">
        <f t="shared" ca="1" si="82"/>
        <v>3.231827066947679</v>
      </c>
      <c r="BY81" s="26">
        <f t="shared" ca="1" si="83"/>
        <v>2.8446149847305304</v>
      </c>
      <c r="BZ81" s="26">
        <f t="shared" ca="1" si="84"/>
        <v>1.9443386919440118</v>
      </c>
      <c r="CA81" s="26">
        <f t="shared" ca="1" si="85"/>
        <v>3.1452890145154973</v>
      </c>
      <c r="CB81" s="26"/>
      <c r="CC81" s="26">
        <f t="shared" ca="1" si="59"/>
        <v>4.0479284328021716</v>
      </c>
    </row>
    <row r="82" spans="1:81">
      <c r="A82" s="8" t="str">
        <f t="shared" ref="A82:A85" si="114">A81</f>
        <v>63: Twelve Monkeys (a.k.a. 12 Monkeys) (1995)</v>
      </c>
      <c r="B82" s="26" cm="1">
        <f t="array" ref="B82">VLOOKUP($A82,'movie-row'!$A$2:$Z$101,_xlfn.XMATCH(B$30,'movie-row'!$A$1:$Z$1),0)</f>
        <v>0</v>
      </c>
      <c r="C82" s="26" cm="1">
        <f t="array" ref="C82">VLOOKUP($A82,'movie-row'!$A$2:$Z$101,_xlfn.XMATCH(C$30,'movie-row'!$A$1:$Z$1),0)</f>
        <v>0</v>
      </c>
      <c r="D82" s="26" cm="1">
        <f t="array" ref="D82">VLOOKUP($A82,'movie-row'!$A$2:$Z$101,_xlfn.XMATCH(D$30,'movie-row'!$A$1:$Z$1),0)</f>
        <v>4</v>
      </c>
      <c r="E82" s="26" cm="1">
        <f t="array" ref="E82">VLOOKUP($A82,'movie-row'!$A$2:$Z$101,_xlfn.XMATCH(E$30,'movie-row'!$A$1:$Z$1),0)</f>
        <v>0</v>
      </c>
      <c r="F82" s="40" cm="1">
        <f t="array" ref="F82">VLOOKUP($A82,'movie-row'!$A$2:$Z$101,_xlfn.XMATCH(F$30,'movie-row'!$A$1:$Z$1),0)</f>
        <v>4</v>
      </c>
      <c r="G82" s="26" cm="1">
        <f t="array" ref="G82">VLOOKUP($A82,'movie-row'!$A$2:$Z$101,_xlfn.XMATCH(G$30,'movie-row'!$A$1:$Z$1),0)</f>
        <v>0</v>
      </c>
      <c r="H82" s="26" cm="1">
        <f t="array" ref="H82">VLOOKUP($A82,'movie-row'!$A$2:$Z$101,_xlfn.XMATCH(H$30,'movie-row'!$A$1:$Z$1),0)</f>
        <v>0</v>
      </c>
      <c r="I82" s="26" cm="1">
        <f t="array" ref="I82">VLOOKUP($A82,'movie-row'!$A$2:$Z$101,_xlfn.XMATCH(I$30,'movie-row'!$A$1:$Z$1),0)</f>
        <v>0</v>
      </c>
      <c r="J82" s="26" cm="1">
        <f t="array" ref="J82">VLOOKUP($A82,'movie-row'!$A$2:$Z$101,_xlfn.XMATCH(J$30,'movie-row'!$A$1:$Z$1),0)</f>
        <v>0</v>
      </c>
      <c r="K82" s="26" cm="1">
        <f t="array" ref="K82">VLOOKUP($A82,'movie-row'!$A$2:$Z$101,_xlfn.XMATCH(K$30,'movie-row'!$A$1:$Z$1),0)</f>
        <v>0</v>
      </c>
      <c r="L82" s="26" cm="1">
        <f t="array" ref="L82">VLOOKUP($A82,'movie-row'!$A$2:$Z$101,_xlfn.XMATCH(L$30,'movie-row'!$A$1:$Z$1),0)</f>
        <v>0</v>
      </c>
      <c r="M82" s="26" cm="1">
        <f t="array" ref="M82">VLOOKUP($A82,'movie-row'!$A$2:$Z$101,_xlfn.XMATCH(M$30,'movie-row'!$A$1:$Z$1),0)</f>
        <v>4</v>
      </c>
      <c r="N82" s="26" cm="1">
        <f t="array" ref="N82">VLOOKUP($A82,'movie-row'!$A$2:$Z$101,_xlfn.XMATCH(N$30,'movie-row'!$A$1:$Z$1),0)</f>
        <v>0</v>
      </c>
      <c r="O82" s="40" cm="1">
        <f t="array" ref="O82">VLOOKUP($A82,'movie-row'!$A$2:$Z$101,_xlfn.XMATCH(O$30,'movie-row'!$A$1:$Z$1),0)</f>
        <v>3</v>
      </c>
      <c r="P82" s="26" cm="1">
        <f t="array" ref="P82">VLOOKUP($A82,'movie-row'!$A$2:$Z$101,_xlfn.XMATCH(P$30,'movie-row'!$A$1:$Z$1),0)</f>
        <v>0</v>
      </c>
      <c r="Q82" s="26" cm="1">
        <f t="array" ref="Q82">VLOOKUP($A82,'movie-row'!$A$2:$Z$101,_xlfn.XMATCH(Q$30,'movie-row'!$A$1:$Z$1),0)</f>
        <v>3</v>
      </c>
      <c r="R82" s="26" cm="1">
        <f t="array" ref="R82">VLOOKUP($A82,'movie-row'!$A$2:$Z$101,_xlfn.XMATCH(R$30,'movie-row'!$A$1:$Z$1),0)</f>
        <v>0</v>
      </c>
      <c r="S82" s="26" cm="1">
        <f t="array" ref="S82">VLOOKUP($A82,'movie-row'!$A$2:$Z$101,_xlfn.XMATCH(S$30,'movie-row'!$A$1:$Z$1),0)</f>
        <v>0</v>
      </c>
      <c r="T82" s="26" cm="1">
        <f t="array" ref="T82">VLOOKUP($A82,'movie-row'!$A$2:$Z$101,_xlfn.XMATCH(T$30,'movie-row'!$A$1:$Z$1),0)</f>
        <v>0</v>
      </c>
      <c r="U82" s="26" cm="1">
        <f t="array" ref="U82">VLOOKUP($A82,'movie-row'!$A$2:$Z$101,_xlfn.XMATCH(U$30,'movie-row'!$A$1:$Z$1),0)</f>
        <v>0</v>
      </c>
      <c r="V82" s="26" cm="1">
        <f t="array" ref="V82">VLOOKUP($A82,'movie-row'!$A$2:$Z$101,_xlfn.XMATCH(V$30,'movie-row'!$A$1:$Z$1),0)</f>
        <v>0</v>
      </c>
      <c r="W82" s="26" cm="1">
        <f t="array" ref="W82">VLOOKUP($A82,'movie-row'!$A$2:$Z$101,_xlfn.XMATCH(W$30,'movie-row'!$A$1:$Z$1),0)</f>
        <v>0</v>
      </c>
      <c r="X82" s="26" cm="1">
        <f t="array" ref="X82">VLOOKUP($A82,'movie-row'!$A$2:$Z$101,_xlfn.XMATCH(X$30,'movie-row'!$A$1:$Z$1),0)</f>
        <v>4</v>
      </c>
      <c r="Y82" s="26" cm="1">
        <f t="array" ref="Y82">VLOOKUP($A82,'movie-row'!$A$2:$Z$101,_xlfn.XMATCH(Y$30,'movie-row'!$A$1:$Z$1),0)</f>
        <v>0</v>
      </c>
      <c r="Z82" s="26" cm="1">
        <f t="array" ref="Z82">VLOOKUP($A82,'movie-row'!$A$2:$Z$101,_xlfn.XMATCH(Z$30,'movie-row'!$A$1:$Z$1),0)</f>
        <v>3</v>
      </c>
      <c r="AB82" s="26">
        <f t="shared" si="88"/>
        <v>2.3539180011873042</v>
      </c>
      <c r="AC82" s="26">
        <f t="shared" si="89"/>
        <v>1.2172274633730831</v>
      </c>
      <c r="AD82" s="26">
        <f t="shared" si="90"/>
        <v>3.2007035125859367</v>
      </c>
      <c r="AE82" s="26">
        <f t="shared" si="91"/>
        <v>0</v>
      </c>
      <c r="AF82" s="40">
        <f t="shared" si="92"/>
        <v>3.2649033714320019</v>
      </c>
      <c r="AG82" s="26">
        <f t="shared" si="93"/>
        <v>1.4382737930185578</v>
      </c>
      <c r="AH82" s="26">
        <f t="shared" si="94"/>
        <v>1.5487723894254617</v>
      </c>
      <c r="AI82" s="26">
        <f t="shared" si="95"/>
        <v>0.94095869157351819</v>
      </c>
      <c r="AJ82" s="26">
        <f t="shared" si="96"/>
        <v>1.4543741511178259</v>
      </c>
      <c r="AK82" s="26">
        <f t="shared" si="97"/>
        <v>1.3270703490006726</v>
      </c>
      <c r="AL82" s="26">
        <f t="shared" si="98"/>
        <v>1.205256563024351</v>
      </c>
      <c r="AM82" s="26">
        <f t="shared" si="99"/>
        <v>2.4636962932796447</v>
      </c>
      <c r="AN82" s="26">
        <f t="shared" si="100"/>
        <v>1.3613493516952251</v>
      </c>
      <c r="AO82" s="40">
        <f t="shared" si="101"/>
        <v>2.1996299931620187</v>
      </c>
      <c r="AP82" s="26">
        <f t="shared" si="102"/>
        <v>0.66667572596840219</v>
      </c>
      <c r="AQ82" s="26">
        <f t="shared" si="103"/>
        <v>2.9220704372130286</v>
      </c>
      <c r="AR82" s="26">
        <f t="shared" si="104"/>
        <v>1.7411572391757921</v>
      </c>
      <c r="AS82" s="26">
        <f t="shared" si="105"/>
        <v>0.64723911279242374</v>
      </c>
      <c r="AT82" s="26">
        <f t="shared" si="106"/>
        <v>1.3544428590891706</v>
      </c>
      <c r="AU82" s="26">
        <f t="shared" si="107"/>
        <v>1.6224198511962955</v>
      </c>
      <c r="AV82" s="26">
        <f t="shared" si="108"/>
        <v>1.4667611752751661</v>
      </c>
      <c r="AW82" s="26">
        <f t="shared" si="109"/>
        <v>1.2919868262829988</v>
      </c>
      <c r="AX82" s="26">
        <f t="shared" si="110"/>
        <v>2.4691512525727046</v>
      </c>
      <c r="AY82" s="26">
        <f t="shared" si="111"/>
        <v>1.5623620332695953</v>
      </c>
      <c r="AZ82" s="26">
        <f t="shared" si="112"/>
        <v>2.3249854712731861</v>
      </c>
      <c r="BB82" s="48" t="s">
        <v>36</v>
      </c>
      <c r="BC82" s="26">
        <f t="shared" ca="1" si="57"/>
        <v>3.105918631856146</v>
      </c>
      <c r="BD82" s="26">
        <f t="shared" ca="1" si="64"/>
        <v>3.3867115475072</v>
      </c>
      <c r="BE82" s="26">
        <f t="shared" ca="1" si="65"/>
        <v>3.326817414538545</v>
      </c>
      <c r="BF82" s="26">
        <f t="shared" ca="1" si="66"/>
        <v>1.7274542641678359</v>
      </c>
      <c r="BG82" s="40">
        <f t="shared" ca="1" si="67"/>
        <v>3.1786570212438376</v>
      </c>
      <c r="BH82" s="26">
        <f t="shared" ca="1" si="68"/>
        <v>2.0951474772322758</v>
      </c>
      <c r="BI82" s="26">
        <f t="shared" ca="1" si="69"/>
        <v>3.9325364757141541</v>
      </c>
      <c r="BJ82" s="26">
        <f t="shared" ca="1" si="70"/>
        <v>3.2642498761072245</v>
      </c>
      <c r="BK82" s="26">
        <f t="shared" ca="1" si="71"/>
        <v>3.4840540573247969</v>
      </c>
      <c r="BL82" s="26">
        <f t="shared" ca="1" si="72"/>
        <v>4.0922637421019177</v>
      </c>
      <c r="BM82" s="26">
        <f t="shared" ca="1" si="73"/>
        <v>3.0739942033080028</v>
      </c>
      <c r="BN82" s="26">
        <f t="shared" ca="1" si="74"/>
        <v>4.623072340597413</v>
      </c>
      <c r="BO82" s="26">
        <f t="shared" ca="1" si="75"/>
        <v>3.5961639826072451</v>
      </c>
      <c r="BP82" s="40">
        <f t="shared" ca="1" si="76"/>
        <v>2.7886103863396605</v>
      </c>
      <c r="BQ82" s="26">
        <f t="shared" ca="1" si="77"/>
        <v>3.7436968029722655</v>
      </c>
      <c r="BR82" s="26">
        <f t="shared" ca="1" si="78"/>
        <v>3.6504479956659148</v>
      </c>
      <c r="BS82" s="26">
        <f t="shared" ca="1" si="63"/>
        <v>1.8239517060501396</v>
      </c>
      <c r="BT82" s="26">
        <f t="shared" ca="1" si="58"/>
        <v>2.937572905920304</v>
      </c>
      <c r="BU82" s="26">
        <f t="shared" ca="1" si="79"/>
        <v>3.2856781128294315</v>
      </c>
      <c r="BV82" s="26">
        <f t="shared" ca="1" si="80"/>
        <v>4.2196642990378601</v>
      </c>
      <c r="BW82" s="26">
        <f t="shared" ca="1" si="81"/>
        <v>2.4361417858707934</v>
      </c>
      <c r="BX82" s="26">
        <f t="shared" ca="1" si="82"/>
        <v>4.8546201061761556</v>
      </c>
      <c r="BY82" s="26">
        <f t="shared" ca="1" si="83"/>
        <v>3.4207324827325758</v>
      </c>
      <c r="BZ82" s="26">
        <f t="shared" ca="1" si="84"/>
        <v>2.1106838093268685</v>
      </c>
      <c r="CA82" s="26">
        <f t="shared" ca="1" si="85"/>
        <v>2.2888782860665948</v>
      </c>
      <c r="CB82" s="26"/>
      <c r="CC82" s="26">
        <f t="shared" ca="1" si="59"/>
        <v>4.8546201061761556</v>
      </c>
    </row>
    <row r="83" spans="1:81">
      <c r="A83" s="8" t="str">
        <f t="shared" si="114"/>
        <v>63: Twelve Monkeys (a.k.a. 12 Monkeys) (1995)</v>
      </c>
      <c r="B83" s="26" cm="1">
        <f t="array" ref="B83">VLOOKUP($A83,'movie-row'!$A$2:$Z$101,_xlfn.XMATCH(B$31,'movie-row'!$A$1:$Z$1),0)</f>
        <v>4</v>
      </c>
      <c r="C83" s="26" cm="1">
        <f t="array" ref="C83">VLOOKUP($A83,'movie-row'!$A$2:$Z$101,_xlfn.XMATCH(C$31,'movie-row'!$A$1:$Z$1),0)</f>
        <v>4</v>
      </c>
      <c r="D83" s="26" cm="1">
        <f t="array" ref="D83">VLOOKUP($A83,'movie-row'!$A$2:$Z$101,_xlfn.XMATCH(D$31,'movie-row'!$A$1:$Z$1),0)</f>
        <v>4</v>
      </c>
      <c r="E83" s="26" cm="1">
        <f t="array" ref="E83">VLOOKUP($A83,'movie-row'!$A$2:$Z$101,_xlfn.XMATCH(E$31,'movie-row'!$A$1:$Z$1),0)</f>
        <v>0</v>
      </c>
      <c r="F83" s="40" cm="1">
        <f t="array" ref="F83">VLOOKUP($A83,'movie-row'!$A$2:$Z$101,_xlfn.XMATCH(F$31,'movie-row'!$A$1:$Z$1),0)</f>
        <v>3.5</v>
      </c>
      <c r="G83" s="26" cm="1">
        <f t="array" ref="G83">VLOOKUP($A83,'movie-row'!$A$2:$Z$101,_xlfn.XMATCH(G$31,'movie-row'!$A$1:$Z$1),0)</f>
        <v>0</v>
      </c>
      <c r="H83" s="26" cm="1">
        <f t="array" ref="H83">VLOOKUP($A83,'movie-row'!$A$2:$Z$101,_xlfn.XMATCH(H$31,'movie-row'!$A$1:$Z$1),0)</f>
        <v>0</v>
      </c>
      <c r="I83" s="26" cm="1">
        <f t="array" ref="I83">VLOOKUP($A83,'movie-row'!$A$2:$Z$101,_xlfn.XMATCH(I$31,'movie-row'!$A$1:$Z$1),0)</f>
        <v>0</v>
      </c>
      <c r="J83" s="26" cm="1">
        <f t="array" ref="J83">VLOOKUP($A83,'movie-row'!$A$2:$Z$101,_xlfn.XMATCH(J$31,'movie-row'!$A$1:$Z$1),0)</f>
        <v>4</v>
      </c>
      <c r="K83" s="26" cm="1">
        <f t="array" ref="K83">VLOOKUP($A83,'movie-row'!$A$2:$Z$101,_xlfn.XMATCH(K$31,'movie-row'!$A$1:$Z$1),0)</f>
        <v>0</v>
      </c>
      <c r="L83" s="26" cm="1">
        <f t="array" ref="L83">VLOOKUP($A83,'movie-row'!$A$2:$Z$101,_xlfn.XMATCH(L$31,'movie-row'!$A$1:$Z$1),0)</f>
        <v>0</v>
      </c>
      <c r="M83" s="26" cm="1">
        <f t="array" ref="M83">VLOOKUP($A83,'movie-row'!$A$2:$Z$101,_xlfn.XMATCH(M$31,'movie-row'!$A$1:$Z$1),0)</f>
        <v>0</v>
      </c>
      <c r="N83" s="26" cm="1">
        <f t="array" ref="N83">VLOOKUP($A83,'movie-row'!$A$2:$Z$101,_xlfn.XMATCH(N$31,'movie-row'!$A$1:$Z$1),0)</f>
        <v>0</v>
      </c>
      <c r="O83" s="40" cm="1">
        <f t="array" ref="O83">VLOOKUP($A83,'movie-row'!$A$2:$Z$101,_xlfn.XMATCH(O$31,'movie-row'!$A$1:$Z$1),0)</f>
        <v>4</v>
      </c>
      <c r="P83" s="26" cm="1">
        <f t="array" ref="P83">VLOOKUP($A83,'movie-row'!$A$2:$Z$101,_xlfn.XMATCH(P$31,'movie-row'!$A$1:$Z$1),0)</f>
        <v>0</v>
      </c>
      <c r="Q83" s="26" cm="1">
        <f t="array" ref="Q83">VLOOKUP($A83,'movie-row'!$A$2:$Z$101,_xlfn.XMATCH(Q$31,'movie-row'!$A$1:$Z$1),0)</f>
        <v>3.5</v>
      </c>
      <c r="R83" s="26" cm="1">
        <f t="array" ref="R83">VLOOKUP($A83,'movie-row'!$A$2:$Z$101,_xlfn.XMATCH(R$31,'movie-row'!$A$1:$Z$1),0)</f>
        <v>0</v>
      </c>
      <c r="S83" s="26" cm="1">
        <f t="array" ref="S83">VLOOKUP($A83,'movie-row'!$A$2:$Z$101,_xlfn.XMATCH(S$31,'movie-row'!$A$1:$Z$1),0)</f>
        <v>3</v>
      </c>
      <c r="T83" s="26" cm="1">
        <f t="array" ref="T83">VLOOKUP($A83,'movie-row'!$A$2:$Z$101,_xlfn.XMATCH(T$31,'movie-row'!$A$1:$Z$1),0)</f>
        <v>0</v>
      </c>
      <c r="U83" s="26" cm="1">
        <f t="array" ref="U83">VLOOKUP($A83,'movie-row'!$A$2:$Z$101,_xlfn.XMATCH(U$31,'movie-row'!$A$1:$Z$1),0)</f>
        <v>0</v>
      </c>
      <c r="V83" s="26" cm="1">
        <f t="array" ref="V83">VLOOKUP($A83,'movie-row'!$A$2:$Z$101,_xlfn.XMATCH(V$31,'movie-row'!$A$1:$Z$1),0)</f>
        <v>0</v>
      </c>
      <c r="W83" s="26" cm="1">
        <f t="array" ref="W83">VLOOKUP($A83,'movie-row'!$A$2:$Z$101,_xlfn.XMATCH(W$31,'movie-row'!$A$1:$Z$1),0)</f>
        <v>2</v>
      </c>
      <c r="X83" s="26" cm="1">
        <f t="array" ref="X83">VLOOKUP($A83,'movie-row'!$A$2:$Z$101,_xlfn.XMATCH(X$31,'movie-row'!$A$1:$Z$1),0)</f>
        <v>0</v>
      </c>
      <c r="Y83" s="26" cm="1">
        <f t="array" ref="Y83">VLOOKUP($A83,'movie-row'!$A$2:$Z$101,_xlfn.XMATCH(Y$31,'movie-row'!$A$1:$Z$1),0)</f>
        <v>3.5</v>
      </c>
      <c r="Z83" s="26" cm="1">
        <f t="array" ref="Z83">VLOOKUP($A83,'movie-row'!$A$2:$Z$101,_xlfn.XMATCH(Z$31,'movie-row'!$A$1:$Z$1),0)</f>
        <v>0</v>
      </c>
      <c r="AB83" s="26">
        <f t="shared" si="88"/>
        <v>3.3986825121300659</v>
      </c>
      <c r="AC83" s="26">
        <f t="shared" si="89"/>
        <v>1.4034094759875739</v>
      </c>
      <c r="AD83" s="26">
        <f t="shared" si="90"/>
        <v>3.3337465810741436</v>
      </c>
      <c r="AE83" s="26">
        <f t="shared" si="91"/>
        <v>0</v>
      </c>
      <c r="AF83" s="40">
        <f t="shared" si="92"/>
        <v>3.3213334626373192</v>
      </c>
      <c r="AG83" s="26">
        <f t="shared" si="93"/>
        <v>1.5657530832561906</v>
      </c>
      <c r="AH83" s="26">
        <f t="shared" si="94"/>
        <v>1.9109707671686711</v>
      </c>
      <c r="AI83" s="26">
        <f t="shared" si="95"/>
        <v>1.6483456055031296</v>
      </c>
      <c r="AJ83" s="26">
        <f t="shared" si="96"/>
        <v>1.4832030568263286</v>
      </c>
      <c r="AK83" s="26">
        <f t="shared" si="97"/>
        <v>2.1201421484626359</v>
      </c>
      <c r="AL83" s="26">
        <f t="shared" si="98"/>
        <v>2.1626004923094375</v>
      </c>
      <c r="AM83" s="26">
        <f t="shared" si="99"/>
        <v>2.1287445728510832</v>
      </c>
      <c r="AN83" s="26">
        <f t="shared" si="100"/>
        <v>1.7107768712743536</v>
      </c>
      <c r="AO83" s="40">
        <f t="shared" si="101"/>
        <v>1.6455956089005097</v>
      </c>
      <c r="AP83" s="26">
        <f t="shared" si="102"/>
        <v>1.5254212587897396</v>
      </c>
      <c r="AQ83" s="26">
        <f t="shared" si="103"/>
        <v>2.3889815505289391</v>
      </c>
      <c r="AR83" s="26">
        <f t="shared" si="104"/>
        <v>2.7504348552174842</v>
      </c>
      <c r="AS83" s="26">
        <f t="shared" si="105"/>
        <v>0.68710627706377225</v>
      </c>
      <c r="AT83" s="26">
        <f t="shared" si="106"/>
        <v>1.5553430288440622</v>
      </c>
      <c r="AU83" s="26">
        <f t="shared" si="107"/>
        <v>1.8411628409386909</v>
      </c>
      <c r="AV83" s="26">
        <f t="shared" si="108"/>
        <v>1.4945090244684003</v>
      </c>
      <c r="AW83" s="26">
        <f t="shared" si="109"/>
        <v>2.1572260176255393</v>
      </c>
      <c r="AX83" s="26">
        <f t="shared" si="110"/>
        <v>2.3510894256052728</v>
      </c>
      <c r="AY83" s="26">
        <f t="shared" si="111"/>
        <v>1.812198954763826</v>
      </c>
      <c r="AZ83" s="26">
        <f t="shared" si="112"/>
        <v>1.656296769553024</v>
      </c>
      <c r="BB83" s="48" t="s">
        <v>37</v>
      </c>
      <c r="BC83" s="26">
        <f t="shared" ca="1" si="57"/>
        <v>0.68085900097010943</v>
      </c>
      <c r="BD83" s="26">
        <f t="shared" ca="1" si="64"/>
        <v>1.4536316834779923</v>
      </c>
      <c r="BE83" s="26">
        <f t="shared" ca="1" si="65"/>
        <v>1.7256698905166017</v>
      </c>
      <c r="BF83" s="26">
        <f t="shared" ca="1" si="66"/>
        <v>0.38861918860510297</v>
      </c>
      <c r="BG83" s="40">
        <f t="shared" ca="1" si="67"/>
        <v>1.144022000018587</v>
      </c>
      <c r="BH83" s="26">
        <f t="shared" ca="1" si="68"/>
        <v>1.2638540014925344</v>
      </c>
      <c r="BI83" s="26">
        <f t="shared" ca="1" si="69"/>
        <v>1.0981992387591271</v>
      </c>
      <c r="BJ83" s="26">
        <f t="shared" ca="1" si="70"/>
        <v>0.87999584066052061</v>
      </c>
      <c r="BK83" s="26">
        <f t="shared" ca="1" si="71"/>
        <v>1.581843369673918</v>
      </c>
      <c r="BL83" s="26">
        <f t="shared" ca="1" si="72"/>
        <v>1.3430690720711955</v>
      </c>
      <c r="BM83" s="26">
        <f t="shared" ca="1" si="73"/>
        <v>1.2913432035480343</v>
      </c>
      <c r="BN83" s="26">
        <f t="shared" ca="1" si="74"/>
        <v>1.6040702742802995</v>
      </c>
      <c r="BO83" s="26">
        <f t="shared" ca="1" si="75"/>
        <v>1.209075915423989</v>
      </c>
      <c r="BP83" s="40">
        <f t="shared" ca="1" si="76"/>
        <v>1.6025170354240186</v>
      </c>
      <c r="BQ83" s="26">
        <f t="shared" ca="1" si="77"/>
        <v>1.6505656705563883</v>
      </c>
      <c r="BR83" s="26">
        <f t="shared" ca="1" si="78"/>
        <v>1.4907641438185539</v>
      </c>
      <c r="BS83" s="26">
        <f t="shared" ca="1" si="63"/>
        <v>0.61043971331160707</v>
      </c>
      <c r="BT83" s="26">
        <f t="shared" ca="1" si="58"/>
        <v>1.5425726227189356</v>
      </c>
      <c r="BU83" s="26">
        <f t="shared" ca="1" si="79"/>
        <v>1.0543536643392841</v>
      </c>
      <c r="BV83" s="26">
        <f t="shared" ca="1" si="80"/>
        <v>1.5825370877637943</v>
      </c>
      <c r="BW83" s="26">
        <f t="shared" ca="1" si="81"/>
        <v>0.6102358012211283</v>
      </c>
      <c r="BX83" s="26">
        <f t="shared" ca="1" si="82"/>
        <v>3.6704302815571883</v>
      </c>
      <c r="BY83" s="26">
        <f t="shared" ca="1" si="83"/>
        <v>0.61162058865757785</v>
      </c>
      <c r="BZ83" s="26">
        <f t="shared" ca="1" si="84"/>
        <v>1.6813149963731129</v>
      </c>
      <c r="CA83" s="26">
        <f t="shared" ca="1" si="85"/>
        <v>1.8731564200849093</v>
      </c>
      <c r="CB83" s="26"/>
      <c r="CC83" s="26">
        <f t="shared" ca="1" si="59"/>
        <v>3.6704302815571883</v>
      </c>
    </row>
    <row r="84" spans="1:81">
      <c r="A84" s="8" t="str">
        <f t="shared" si="114"/>
        <v>63: Twelve Monkeys (a.k.a. 12 Monkeys) (1995)</v>
      </c>
      <c r="B84" s="26" cm="1">
        <f t="array" ref="B84">VLOOKUP($A84,'movie-row'!$A$2:$Z$101,_xlfn.XMATCH(B$32,'movie-row'!$A$1:$Z$1),0)</f>
        <v>4</v>
      </c>
      <c r="C84" s="26" cm="1">
        <f t="array" ref="C84">VLOOKUP($A84,'movie-row'!$A$2:$Z$101,_xlfn.XMATCH(C$32,'movie-row'!$A$1:$Z$1),0)</f>
        <v>2</v>
      </c>
      <c r="D84" s="26" cm="1">
        <f t="array" ref="D84">VLOOKUP($A84,'movie-row'!$A$2:$Z$101,_xlfn.XMATCH(D$32,'movie-row'!$A$1:$Z$1),0)</f>
        <v>0</v>
      </c>
      <c r="E84" s="26" cm="1">
        <f t="array" ref="E84">VLOOKUP($A84,'movie-row'!$A$2:$Z$101,_xlfn.XMATCH(E$32,'movie-row'!$A$1:$Z$1),0)</f>
        <v>0</v>
      </c>
      <c r="F84" s="40" cm="1">
        <f t="array" ref="F84">VLOOKUP($A84,'movie-row'!$A$2:$Z$101,_xlfn.XMATCH(F$32,'movie-row'!$A$1:$Z$1),0)</f>
        <v>0</v>
      </c>
      <c r="G84" s="26" cm="1">
        <f t="array" ref="G84">VLOOKUP($A84,'movie-row'!$A$2:$Z$101,_xlfn.XMATCH(G$32,'movie-row'!$A$1:$Z$1),0)</f>
        <v>4</v>
      </c>
      <c r="H84" s="26" cm="1">
        <f t="array" ref="H84">VLOOKUP($A84,'movie-row'!$A$2:$Z$101,_xlfn.XMATCH(H$32,'movie-row'!$A$1:$Z$1),0)</f>
        <v>2</v>
      </c>
      <c r="I84" s="26" cm="1">
        <f t="array" ref="I84">VLOOKUP($A84,'movie-row'!$A$2:$Z$101,_xlfn.XMATCH(I$32,'movie-row'!$A$1:$Z$1),0)</f>
        <v>5</v>
      </c>
      <c r="J84" s="26" cm="1">
        <f t="array" ref="J84">VLOOKUP($A84,'movie-row'!$A$2:$Z$101,_xlfn.XMATCH(J$32,'movie-row'!$A$1:$Z$1),0)</f>
        <v>0</v>
      </c>
      <c r="K84" s="26" cm="1">
        <f t="array" ref="K84">VLOOKUP($A84,'movie-row'!$A$2:$Z$101,_xlfn.XMATCH(K$32,'movie-row'!$A$1:$Z$1),0)</f>
        <v>0</v>
      </c>
      <c r="L84" s="26" cm="1">
        <f t="array" ref="L84">VLOOKUP($A84,'movie-row'!$A$2:$Z$101,_xlfn.XMATCH(L$32,'movie-row'!$A$1:$Z$1),0)</f>
        <v>0</v>
      </c>
      <c r="M84" s="26" cm="1">
        <f t="array" ref="M84">VLOOKUP($A84,'movie-row'!$A$2:$Z$101,_xlfn.XMATCH(M$32,'movie-row'!$A$1:$Z$1),0)</f>
        <v>2</v>
      </c>
      <c r="N84" s="26" cm="1">
        <f t="array" ref="N84">VLOOKUP($A84,'movie-row'!$A$2:$Z$101,_xlfn.XMATCH(N$32,'movie-row'!$A$1:$Z$1),0)</f>
        <v>0</v>
      </c>
      <c r="O84" s="40" cm="1">
        <f t="array" ref="O84">VLOOKUP($A84,'movie-row'!$A$2:$Z$101,_xlfn.XMATCH(O$32,'movie-row'!$A$1:$Z$1),0)</f>
        <v>0</v>
      </c>
      <c r="P84" s="26" cm="1">
        <f t="array" ref="P84">VLOOKUP($A84,'movie-row'!$A$2:$Z$101,_xlfn.XMATCH(P$32,'movie-row'!$A$1:$Z$1),0)</f>
        <v>3.5</v>
      </c>
      <c r="Q84" s="26" cm="1">
        <f t="array" ref="Q84">VLOOKUP($A84,'movie-row'!$A$2:$Z$101,_xlfn.XMATCH(Q$32,'movie-row'!$A$1:$Z$1),0)</f>
        <v>4</v>
      </c>
      <c r="R84" s="26" cm="1">
        <f t="array" ref="R84">VLOOKUP($A84,'movie-row'!$A$2:$Z$101,_xlfn.XMATCH(R$32,'movie-row'!$A$1:$Z$1),0)</f>
        <v>4</v>
      </c>
      <c r="S84" s="26" cm="1">
        <f t="array" ref="S84">VLOOKUP($A84,'movie-row'!$A$2:$Z$101,_xlfn.XMATCH(S$32,'movie-row'!$A$1:$Z$1),0)</f>
        <v>0</v>
      </c>
      <c r="T84" s="26" cm="1">
        <f t="array" ref="T84">VLOOKUP($A84,'movie-row'!$A$2:$Z$101,_xlfn.XMATCH(T$32,'movie-row'!$A$1:$Z$1),0)</f>
        <v>4</v>
      </c>
      <c r="U84" s="26" cm="1">
        <f t="array" ref="U84">VLOOKUP($A84,'movie-row'!$A$2:$Z$101,_xlfn.XMATCH(U$32,'movie-row'!$A$1:$Z$1),0)</f>
        <v>3</v>
      </c>
      <c r="V84" s="26" cm="1">
        <f t="array" ref="V84">VLOOKUP($A84,'movie-row'!$A$2:$Z$101,_xlfn.XMATCH(V$32,'movie-row'!$A$1:$Z$1),0)</f>
        <v>0</v>
      </c>
      <c r="W84" s="26" cm="1">
        <f t="array" ref="W84">VLOOKUP($A84,'movie-row'!$A$2:$Z$101,_xlfn.XMATCH(W$32,'movie-row'!$A$1:$Z$1),0)</f>
        <v>2</v>
      </c>
      <c r="X84" s="26" cm="1">
        <f t="array" ref="X84">VLOOKUP($A84,'movie-row'!$A$2:$Z$101,_xlfn.XMATCH(X$32,'movie-row'!$A$1:$Z$1),0)</f>
        <v>4</v>
      </c>
      <c r="Y84" s="26" cm="1">
        <f t="array" ref="Y84">VLOOKUP($A84,'movie-row'!$A$2:$Z$101,_xlfn.XMATCH(Y$32,'movie-row'!$A$1:$Z$1),0)</f>
        <v>0</v>
      </c>
      <c r="Z84" s="26" cm="1">
        <f t="array" ref="Z84">VLOOKUP($A84,'movie-row'!$A$2:$Z$101,_xlfn.XMATCH(Z$32,'movie-row'!$A$1:$Z$1),0)</f>
        <v>4</v>
      </c>
      <c r="AB84" s="26">
        <f t="shared" si="88"/>
        <v>3.5510992309549221</v>
      </c>
      <c r="AC84" s="26">
        <f t="shared" si="89"/>
        <v>1.2053554589295676</v>
      </c>
      <c r="AD84" s="26">
        <f t="shared" si="90"/>
        <v>3.0998114654421101</v>
      </c>
      <c r="AE84" s="26">
        <f t="shared" si="91"/>
        <v>0</v>
      </c>
      <c r="AF84" s="40">
        <f t="shared" si="92"/>
        <v>3.5126858124895985</v>
      </c>
      <c r="AG84" s="26">
        <f t="shared" si="93"/>
        <v>2.5384886789098631</v>
      </c>
      <c r="AH84" s="26">
        <f t="shared" si="94"/>
        <v>2.9641051328552441</v>
      </c>
      <c r="AI84" s="26">
        <f t="shared" si="95"/>
        <v>1.9364095156358665</v>
      </c>
      <c r="AJ84" s="26">
        <f t="shared" si="96"/>
        <v>1.4747306577735102</v>
      </c>
      <c r="AK84" s="26">
        <f t="shared" si="97"/>
        <v>2.2804825242489346</v>
      </c>
      <c r="AL84" s="26">
        <f t="shared" si="98"/>
        <v>2.2861999166154279</v>
      </c>
      <c r="AM84" s="26">
        <f t="shared" si="99"/>
        <v>2.5459243309948825</v>
      </c>
      <c r="AN84" s="26">
        <f t="shared" si="100"/>
        <v>1.8644378755544915</v>
      </c>
      <c r="AO84" s="40">
        <f t="shared" si="101"/>
        <v>1.482328682123051</v>
      </c>
      <c r="AP84" s="26">
        <f t="shared" si="102"/>
        <v>1.8304985722015585</v>
      </c>
      <c r="AQ84" s="26">
        <f t="shared" si="103"/>
        <v>2.4714264977190488</v>
      </c>
      <c r="AR84" s="26">
        <f t="shared" si="104"/>
        <v>2.8838151344120706</v>
      </c>
      <c r="AS84" s="26">
        <f t="shared" si="105"/>
        <v>0</v>
      </c>
      <c r="AT84" s="26">
        <f t="shared" si="106"/>
        <v>1.7466950068156382</v>
      </c>
      <c r="AU84" s="26">
        <f t="shared" si="107"/>
        <v>2.7526525582071715</v>
      </c>
      <c r="AV84" s="26">
        <f t="shared" si="108"/>
        <v>2.4516637903682197</v>
      </c>
      <c r="AW84" s="26">
        <f t="shared" si="109"/>
        <v>2.3832337015905352</v>
      </c>
      <c r="AX84" s="26">
        <f t="shared" si="110"/>
        <v>3.527705855834141</v>
      </c>
      <c r="AY84" s="26">
        <f t="shared" si="111"/>
        <v>1.6606545351734046</v>
      </c>
      <c r="AZ84" s="26">
        <f t="shared" si="112"/>
        <v>1.7760440998787279</v>
      </c>
      <c r="BB84" s="48" t="s">
        <v>38</v>
      </c>
      <c r="BC84" s="26">
        <f t="shared" ca="1" si="57"/>
        <v>0.49165794163733356</v>
      </c>
      <c r="BD84" s="26">
        <f t="shared" ca="1" si="64"/>
        <v>1.7834113528646673</v>
      </c>
      <c r="BE84" s="26">
        <f t="shared" ca="1" si="65"/>
        <v>3.3586524799053126</v>
      </c>
      <c r="BF84" s="26">
        <f t="shared" ca="1" si="66"/>
        <v>2.4430421004014717</v>
      </c>
      <c r="BG84" s="40">
        <f t="shared" ca="1" si="67"/>
        <v>3.1324867256797102</v>
      </c>
      <c r="BH84" s="26">
        <f t="shared" ca="1" si="68"/>
        <v>1.8182400695467449</v>
      </c>
      <c r="BI84" s="26">
        <f t="shared" ca="1" si="69"/>
        <v>1.1621242262538072</v>
      </c>
      <c r="BJ84" s="26">
        <f t="shared" ca="1" si="70"/>
        <v>2.1739890791763572</v>
      </c>
      <c r="BK84" s="26">
        <f t="shared" ca="1" si="71"/>
        <v>1.9355667375369778</v>
      </c>
      <c r="BL84" s="26">
        <f t="shared" ca="1" si="72"/>
        <v>1.6830889384769216</v>
      </c>
      <c r="BM84" s="26">
        <f t="shared" ca="1" si="73"/>
        <v>2.0059161189035279</v>
      </c>
      <c r="BN84" s="26">
        <f t="shared" ca="1" si="74"/>
        <v>2.8323487314617282</v>
      </c>
      <c r="BO84" s="26">
        <f t="shared" ca="1" si="75"/>
        <v>1.0745927258923333</v>
      </c>
      <c r="BP84" s="40">
        <f t="shared" ca="1" si="76"/>
        <v>1.771050165750639</v>
      </c>
      <c r="BQ84" s="26">
        <f t="shared" ca="1" si="77"/>
        <v>1.8265518094411479</v>
      </c>
      <c r="BR84" s="26">
        <f t="shared" ca="1" si="78"/>
        <v>2.8629652866194588</v>
      </c>
      <c r="BS84" s="26">
        <f t="shared" ca="1" si="63"/>
        <v>1.0740356110269653</v>
      </c>
      <c r="BT84" s="26">
        <f t="shared" ca="1" si="58"/>
        <v>1.3461401557661921</v>
      </c>
      <c r="BU84" s="26">
        <f t="shared" ca="1" si="79"/>
        <v>1.9960173377824615</v>
      </c>
      <c r="BV84" s="26">
        <f t="shared" ca="1" si="80"/>
        <v>2.431583092812279</v>
      </c>
      <c r="BW84" s="26">
        <f t="shared" ca="1" si="81"/>
        <v>2.3130916667461792</v>
      </c>
      <c r="BX84" s="26">
        <f t="shared" ca="1" si="82"/>
        <v>4.6607461034258026</v>
      </c>
      <c r="BY84" s="26">
        <f t="shared" ca="1" si="83"/>
        <v>1.3814960512072452</v>
      </c>
      <c r="BZ84" s="26">
        <f t="shared" ca="1" si="84"/>
        <v>1.4672260453142405</v>
      </c>
      <c r="CA84" s="26">
        <f t="shared" ca="1" si="85"/>
        <v>1.4472317533415717</v>
      </c>
      <c r="CB84" s="26"/>
      <c r="CC84" s="26">
        <f t="shared" ca="1" si="59"/>
        <v>4.6607461034258026</v>
      </c>
    </row>
    <row r="85" spans="1:81">
      <c r="A85" s="8" t="str">
        <f t="shared" si="114"/>
        <v>63: Twelve Monkeys (a.k.a. 12 Monkeys) (1995)</v>
      </c>
      <c r="B85" s="26" cm="1">
        <f t="array" ref="B85">VLOOKUP($A85,'movie-row'!$A$2:$Z$101,_xlfn.XMATCH(B$33,'movie-row'!$A$1:$Z$1),0)</f>
        <v>0</v>
      </c>
      <c r="C85" s="26" cm="1">
        <f t="array" ref="C85">VLOOKUP($A85,'movie-row'!$A$2:$Z$101,_xlfn.XMATCH(C$33,'movie-row'!$A$1:$Z$1),0)</f>
        <v>0</v>
      </c>
      <c r="D85" s="26" cm="1">
        <f t="array" ref="D85">VLOOKUP($A85,'movie-row'!$A$2:$Z$101,_xlfn.XMATCH(D$33,'movie-row'!$A$1:$Z$1),0)</f>
        <v>3.5</v>
      </c>
      <c r="E85" s="26" cm="1">
        <f t="array" ref="E85">VLOOKUP($A85,'movie-row'!$A$2:$Z$101,_xlfn.XMATCH(E$33,'movie-row'!$A$1:$Z$1),0)</f>
        <v>0</v>
      </c>
      <c r="F85" s="40" cm="1">
        <f t="array" ref="F85">VLOOKUP($A85,'movie-row'!$A$2:$Z$101,_xlfn.XMATCH(F$33,'movie-row'!$A$1:$Z$1),0)</f>
        <v>5</v>
      </c>
      <c r="G85" s="26" cm="1">
        <f t="array" ref="G85">VLOOKUP($A85,'movie-row'!$A$2:$Z$101,_xlfn.XMATCH(G$33,'movie-row'!$A$1:$Z$1),0)</f>
        <v>3.5</v>
      </c>
      <c r="H85" s="26" cm="1">
        <f t="array" ref="H85">VLOOKUP($A85,'movie-row'!$A$2:$Z$101,_xlfn.XMATCH(H$33,'movie-row'!$A$1:$Z$1),0)</f>
        <v>4</v>
      </c>
      <c r="I85" s="26" cm="1">
        <f t="array" ref="I85">VLOOKUP($A85,'movie-row'!$A$2:$Z$101,_xlfn.XMATCH(I$33,'movie-row'!$A$1:$Z$1),0)</f>
        <v>0</v>
      </c>
      <c r="J85" s="26" cm="1">
        <f t="array" ref="J85">VLOOKUP($A85,'movie-row'!$A$2:$Z$101,_xlfn.XMATCH(J$33,'movie-row'!$A$1:$Z$1),0)</f>
        <v>3</v>
      </c>
      <c r="K85" s="26" cm="1">
        <f t="array" ref="K85">VLOOKUP($A85,'movie-row'!$A$2:$Z$101,_xlfn.XMATCH(K$33,'movie-row'!$A$1:$Z$1),0)</f>
        <v>3.5</v>
      </c>
      <c r="L85" s="26" cm="1">
        <f t="array" ref="L85">VLOOKUP($A85,'movie-row'!$A$2:$Z$101,_xlfn.XMATCH(L$33,'movie-row'!$A$1:$Z$1),0)</f>
        <v>3.5</v>
      </c>
      <c r="M85" s="26" cm="1">
        <f t="array" ref="M85">VLOOKUP($A85,'movie-row'!$A$2:$Z$101,_xlfn.XMATCH(M$33,'movie-row'!$A$1:$Z$1),0)</f>
        <v>2</v>
      </c>
      <c r="N85" s="26" cm="1">
        <f t="array" ref="N85">VLOOKUP($A85,'movie-row'!$A$2:$Z$101,_xlfn.XMATCH(N$33,'movie-row'!$A$1:$Z$1),0)</f>
        <v>4</v>
      </c>
      <c r="O85" s="40" cm="1">
        <f t="array" ref="O85">VLOOKUP($A85,'movie-row'!$A$2:$Z$101,_xlfn.XMATCH(O$33,'movie-row'!$A$1:$Z$1),0)</f>
        <v>3.5</v>
      </c>
      <c r="P85" s="26" cm="1">
        <f t="array" ref="P85">VLOOKUP($A85,'movie-row'!$A$2:$Z$101,_xlfn.XMATCH(P$33,'movie-row'!$A$1:$Z$1),0)</f>
        <v>0</v>
      </c>
      <c r="Q85" s="26" cm="1">
        <f t="array" ref="Q85">VLOOKUP($A85,'movie-row'!$A$2:$Z$101,_xlfn.XMATCH(Q$33,'movie-row'!$A$1:$Z$1),0)</f>
        <v>0</v>
      </c>
      <c r="R85" s="26" cm="1">
        <f t="array" ref="R85">VLOOKUP($A85,'movie-row'!$A$2:$Z$101,_xlfn.XMATCH(R$33,'movie-row'!$A$1:$Z$1),0)</f>
        <v>5</v>
      </c>
      <c r="S85" s="26" cm="1">
        <f t="array" ref="S85">VLOOKUP($A85,'movie-row'!$A$2:$Z$101,_xlfn.XMATCH(S$33,'movie-row'!$A$1:$Z$1),0)</f>
        <v>0</v>
      </c>
      <c r="T85" s="26" cm="1">
        <f t="array" ref="T85">VLOOKUP($A85,'movie-row'!$A$2:$Z$101,_xlfn.XMATCH(T$33,'movie-row'!$A$1:$Z$1),0)</f>
        <v>3.5</v>
      </c>
      <c r="U85" s="26" cm="1">
        <f t="array" ref="U85">VLOOKUP($A85,'movie-row'!$A$2:$Z$101,_xlfn.XMATCH(U$33,'movie-row'!$A$1:$Z$1),0)</f>
        <v>2</v>
      </c>
      <c r="V85" s="26" cm="1">
        <f t="array" ref="V85">VLOOKUP($A85,'movie-row'!$A$2:$Z$101,_xlfn.XMATCH(V$33,'movie-row'!$A$1:$Z$1),0)</f>
        <v>4</v>
      </c>
      <c r="W85" s="26" cm="1">
        <f t="array" ref="W85">VLOOKUP($A85,'movie-row'!$A$2:$Z$101,_xlfn.XMATCH(W$33,'movie-row'!$A$1:$Z$1),0)</f>
        <v>3</v>
      </c>
      <c r="X85" s="26" cm="1">
        <f t="array" ref="X85">VLOOKUP($A85,'movie-row'!$A$2:$Z$101,_xlfn.XMATCH(X$33,'movie-row'!$A$1:$Z$1),0)</f>
        <v>4</v>
      </c>
      <c r="Y85" s="26" cm="1">
        <f t="array" ref="Y85">VLOOKUP($A85,'movie-row'!$A$2:$Z$101,_xlfn.XMATCH(Y$33,'movie-row'!$A$1:$Z$1),0)</f>
        <v>0</v>
      </c>
      <c r="Z85" s="26" cm="1">
        <f t="array" ref="Z85">VLOOKUP($A85,'movie-row'!$A$2:$Z$101,_xlfn.XMATCH(Z$33,'movie-row'!$A$1:$Z$1),0)</f>
        <v>4</v>
      </c>
      <c r="AB85" s="26">
        <f t="shared" si="88"/>
        <v>3.6016909460846125</v>
      </c>
      <c r="AC85" s="26">
        <f t="shared" si="89"/>
        <v>1.4370914831867729</v>
      </c>
      <c r="AD85" s="26">
        <f t="shared" si="90"/>
        <v>3.6108571624126538</v>
      </c>
      <c r="AE85" s="26">
        <f t="shared" si="91"/>
        <v>0.45487799998465078</v>
      </c>
      <c r="AF85" s="40">
        <f t="shared" si="92"/>
        <v>3.7115124746717871</v>
      </c>
      <c r="AG85" s="26">
        <f t="shared" si="93"/>
        <v>2.5586122287226902</v>
      </c>
      <c r="AH85" s="26">
        <f t="shared" si="94"/>
        <v>3.6144733340307593</v>
      </c>
      <c r="AI85" s="26">
        <f t="shared" si="95"/>
        <v>1.4234042806930884</v>
      </c>
      <c r="AJ85" s="26">
        <f t="shared" si="96"/>
        <v>2.3628060995799633</v>
      </c>
      <c r="AK85" s="26">
        <f t="shared" si="97"/>
        <v>3.1026932516778771</v>
      </c>
      <c r="AL85" s="26">
        <f t="shared" si="98"/>
        <v>2.4062395468763476</v>
      </c>
      <c r="AM85" s="26">
        <f t="shared" si="99"/>
        <v>2.7216168680171644</v>
      </c>
      <c r="AN85" s="26">
        <f t="shared" si="100"/>
        <v>1.9678919557844741</v>
      </c>
      <c r="AO85" s="40">
        <f t="shared" si="101"/>
        <v>2.3845226308093905</v>
      </c>
      <c r="AP85" s="26">
        <f t="shared" si="102"/>
        <v>1.7104825077164085</v>
      </c>
      <c r="AQ85" s="26">
        <f t="shared" si="103"/>
        <v>2.4462975912125686</v>
      </c>
      <c r="AR85" s="26">
        <f t="shared" si="104"/>
        <v>2.9301092501382637</v>
      </c>
      <c r="AS85" s="26">
        <f t="shared" si="105"/>
        <v>0</v>
      </c>
      <c r="AT85" s="26">
        <f t="shared" si="106"/>
        <v>1.6174321463467609</v>
      </c>
      <c r="AU85" s="26">
        <f t="shared" si="107"/>
        <v>2.1791789008682825</v>
      </c>
      <c r="AV85" s="26">
        <f t="shared" si="108"/>
        <v>3.0454643143067837</v>
      </c>
      <c r="AW85" s="26">
        <f t="shared" si="109"/>
        <v>2.6891163515600409</v>
      </c>
      <c r="AX85" s="26">
        <f t="shared" si="110"/>
        <v>3.603479016051379</v>
      </c>
      <c r="AY85" s="26">
        <f t="shared" si="111"/>
        <v>1.8681788399093637</v>
      </c>
      <c r="AZ85" s="26">
        <f t="shared" si="112"/>
        <v>1.6889820969237803</v>
      </c>
      <c r="BB85" s="48" t="s">
        <v>39</v>
      </c>
      <c r="BC85" s="26">
        <f t="shared" ca="1" si="57"/>
        <v>2.7418448190009248</v>
      </c>
      <c r="BD85" s="26">
        <f t="shared" ca="1" si="64"/>
        <v>3.5828818179719595</v>
      </c>
      <c r="BE85" s="26">
        <f t="shared" ca="1" si="65"/>
        <v>2.1777025591916077</v>
      </c>
      <c r="BF85" s="26">
        <f t="shared" ca="1" si="66"/>
        <v>4.5600899239845916</v>
      </c>
      <c r="BG85" s="40">
        <f t="shared" ca="1" si="67"/>
        <v>2.4927071325983792</v>
      </c>
      <c r="BH85" s="26">
        <f t="shared" ca="1" si="68"/>
        <v>3.7404505086598276</v>
      </c>
      <c r="BI85" s="26">
        <f t="shared" ca="1" si="69"/>
        <v>3.7563063005379762</v>
      </c>
      <c r="BJ85" s="26">
        <f t="shared" ca="1" si="70"/>
        <v>4.0344147352630948</v>
      </c>
      <c r="BK85" s="26">
        <f t="shared" ca="1" si="71"/>
        <v>3.6305375560662032</v>
      </c>
      <c r="BL85" s="26">
        <f t="shared" ca="1" si="72"/>
        <v>4.0576049297932242</v>
      </c>
      <c r="BM85" s="26">
        <f t="shared" ca="1" si="73"/>
        <v>4.5075389597473201</v>
      </c>
      <c r="BN85" s="26">
        <f t="shared" ca="1" si="74"/>
        <v>3.7888427696884843</v>
      </c>
      <c r="BO85" s="26">
        <f t="shared" ca="1" si="75"/>
        <v>2.9726039987921706</v>
      </c>
      <c r="BP85" s="40">
        <f t="shared" ca="1" si="76"/>
        <v>3.6595625224391388</v>
      </c>
      <c r="BQ85" s="26">
        <f t="shared" ca="1" si="77"/>
        <v>3.8103638259097203</v>
      </c>
      <c r="BR85" s="26">
        <f t="shared" ca="1" si="78"/>
        <v>3.9570100559324386</v>
      </c>
      <c r="BS85" s="26">
        <f t="shared" ca="1" si="63"/>
        <v>3.6937920766789891</v>
      </c>
      <c r="BT85" s="26">
        <f t="shared" ca="1" si="58"/>
        <v>4.267210529506718</v>
      </c>
      <c r="BU85" s="26">
        <f t="shared" ca="1" si="79"/>
        <v>3.8009905335620484</v>
      </c>
      <c r="BV85" s="26">
        <f t="shared" ca="1" si="80"/>
        <v>3.8315067427757681</v>
      </c>
      <c r="BW85" s="26">
        <f t="shared" ca="1" si="81"/>
        <v>2.9814071182979811</v>
      </c>
      <c r="BX85" s="26">
        <f t="shared" ca="1" si="82"/>
        <v>4.106570676953643</v>
      </c>
      <c r="BY85" s="26">
        <f t="shared" ca="1" si="83"/>
        <v>2.7568338741422331</v>
      </c>
      <c r="BZ85" s="26">
        <f t="shared" ca="1" si="84"/>
        <v>3.6561210883669704</v>
      </c>
      <c r="CA85" s="26">
        <f t="shared" ca="1" si="85"/>
        <v>2.7280380453319175</v>
      </c>
      <c r="CB85" s="26"/>
      <c r="CC85" s="26">
        <f t="shared" ca="1" si="59"/>
        <v>4.5600899239845916</v>
      </c>
    </row>
    <row r="86" spans="1:81">
      <c r="A86" s="27" t="s">
        <v>8</v>
      </c>
      <c r="B86" s="26" cm="1">
        <f t="array" ref="B86">VLOOKUP($A86,'movie-row'!$A$2:$Z$101,_xlfn.XMATCH(B$29,'movie-row'!$A$1:$Z$1),0)</f>
        <v>4</v>
      </c>
      <c r="C86" s="26" cm="1">
        <f t="array" ref="C86">VLOOKUP($A86,'movie-row'!$A$2:$Z$101,_xlfn.XMATCH(C$29,'movie-row'!$A$1:$Z$1),0)</f>
        <v>0</v>
      </c>
      <c r="D86" s="26" cm="1">
        <f t="array" ref="D86">VLOOKUP($A86,'movie-row'!$A$2:$Z$101,_xlfn.XMATCH(D$29,'movie-row'!$A$1:$Z$1),0)</f>
        <v>4.5</v>
      </c>
      <c r="E86" s="26" cm="1">
        <f t="array" ref="E86">VLOOKUP($A86,'movie-row'!$A$2:$Z$101,_xlfn.XMATCH(E$29,'movie-row'!$A$1:$Z$1),0)</f>
        <v>0</v>
      </c>
      <c r="F86" s="40" cm="1">
        <f t="array" ref="F86">VLOOKUP($A86,'movie-row'!$A$2:$Z$101,_xlfn.XMATCH(F$29,'movie-row'!$A$1:$Z$1),0)</f>
        <v>4</v>
      </c>
      <c r="G86" s="26" cm="1">
        <f t="array" ref="G86">VLOOKUP($A86,'movie-row'!$A$2:$Z$101,_xlfn.XMATCH(G$29,'movie-row'!$A$1:$Z$1),0)</f>
        <v>0</v>
      </c>
      <c r="H86" s="26" cm="1">
        <f t="array" ref="H86">VLOOKUP($A86,'movie-row'!$A$2:$Z$101,_xlfn.XMATCH(H$29,'movie-row'!$A$1:$Z$1),0)</f>
        <v>5</v>
      </c>
      <c r="I86" s="26" cm="1">
        <f t="array" ref="I86">VLOOKUP($A86,'movie-row'!$A$2:$Z$101,_xlfn.XMATCH(I$29,'movie-row'!$A$1:$Z$1),0)</f>
        <v>0</v>
      </c>
      <c r="J86" s="26" cm="1">
        <f t="array" ref="J86">VLOOKUP($A86,'movie-row'!$A$2:$Z$101,_xlfn.XMATCH(J$29,'movie-row'!$A$1:$Z$1),0)</f>
        <v>0</v>
      </c>
      <c r="K86" s="26" cm="1">
        <f t="array" ref="K86">VLOOKUP($A86,'movie-row'!$A$2:$Z$101,_xlfn.XMATCH(K$29,'movie-row'!$A$1:$Z$1),0)</f>
        <v>4</v>
      </c>
      <c r="L86" s="26" cm="1">
        <f t="array" ref="L86">VLOOKUP($A86,'movie-row'!$A$2:$Z$101,_xlfn.XMATCH(L$29,'movie-row'!$A$1:$Z$1),0)</f>
        <v>3</v>
      </c>
      <c r="M86" s="26" cm="1">
        <f t="array" ref="M86">VLOOKUP($A86,'movie-row'!$A$2:$Z$101,_xlfn.XMATCH(M$29,'movie-row'!$A$1:$Z$1),0)</f>
        <v>4</v>
      </c>
      <c r="N86" s="26" cm="1">
        <f t="array" ref="N86">VLOOKUP($A86,'movie-row'!$A$2:$Z$101,_xlfn.XMATCH(N$29,'movie-row'!$A$1:$Z$1),0)</f>
        <v>4.5</v>
      </c>
      <c r="O86" s="40" cm="1">
        <f t="array" ref="O86">VLOOKUP($A86,'movie-row'!$A$2:$Z$101,_xlfn.XMATCH(O$29,'movie-row'!$A$1:$Z$1),0)</f>
        <v>0</v>
      </c>
      <c r="P86" s="26" cm="1">
        <f t="array" ref="P86">VLOOKUP($A86,'movie-row'!$A$2:$Z$101,_xlfn.XMATCH(P$29,'movie-row'!$A$1:$Z$1),0)</f>
        <v>0</v>
      </c>
      <c r="Q86" s="26" cm="1">
        <f t="array" ref="Q86">VLOOKUP($A86,'movie-row'!$A$2:$Z$101,_xlfn.XMATCH(Q$29,'movie-row'!$A$1:$Z$1),0)</f>
        <v>4</v>
      </c>
      <c r="R86" s="26" cm="1">
        <f t="array" ref="R86">VLOOKUP($A86,'movie-row'!$A$2:$Z$101,_xlfn.XMATCH(R$29,'movie-row'!$A$1:$Z$1),0)</f>
        <v>0</v>
      </c>
      <c r="S86" s="26" cm="1">
        <f t="array" ref="S86">VLOOKUP($A86,'movie-row'!$A$2:$Z$101,_xlfn.XMATCH(S$29,'movie-row'!$A$1:$Z$1),0)</f>
        <v>0</v>
      </c>
      <c r="T86" s="26" cm="1">
        <f t="array" ref="T86">VLOOKUP($A86,'movie-row'!$A$2:$Z$101,_xlfn.XMATCH(T$29,'movie-row'!$A$1:$Z$1),0)</f>
        <v>0</v>
      </c>
      <c r="U86" s="26" cm="1">
        <f t="array" ref="U86">VLOOKUP($A86,'movie-row'!$A$2:$Z$101,_xlfn.XMATCH(U$29,'movie-row'!$A$1:$Z$1),0)</f>
        <v>4.5</v>
      </c>
      <c r="V86" s="26" cm="1">
        <f t="array" ref="V86">VLOOKUP($A86,'movie-row'!$A$2:$Z$101,_xlfn.XMATCH(V$29,'movie-row'!$A$1:$Z$1),0)</f>
        <v>5</v>
      </c>
      <c r="W86" s="26" cm="1">
        <f t="array" ref="W86">VLOOKUP($A86,'movie-row'!$A$2:$Z$101,_xlfn.XMATCH(W$29,'movie-row'!$A$1:$Z$1),0)</f>
        <v>0</v>
      </c>
      <c r="X86" s="26" cm="1">
        <f t="array" ref="X86">VLOOKUP($A86,'movie-row'!$A$2:$Z$101,_xlfn.XMATCH(X$29,'movie-row'!$A$1:$Z$1),0)</f>
        <v>0</v>
      </c>
      <c r="Y86" s="26" cm="1">
        <f t="array" ref="Y86">VLOOKUP($A86,'movie-row'!$A$2:$Z$101,_xlfn.XMATCH(Y$29,'movie-row'!$A$1:$Z$1),0)</f>
        <v>5</v>
      </c>
      <c r="Z86" s="26" cm="1">
        <f t="array" ref="Z86">VLOOKUP($A86,'movie-row'!$A$2:$Z$101,_xlfn.XMATCH(Z$29,'movie-row'!$A$1:$Z$1),0)</f>
        <v>0</v>
      </c>
      <c r="AB86" s="26">
        <f t="shared" si="88"/>
        <v>3.7576476224345758</v>
      </c>
      <c r="AC86" s="26">
        <f t="shared" si="89"/>
        <v>1.4554618601163893</v>
      </c>
      <c r="AD86" s="26">
        <f t="shared" si="90"/>
        <v>3.8848037091577603</v>
      </c>
      <c r="AE86" s="26">
        <f t="shared" si="91"/>
        <v>1.0151984583840088</v>
      </c>
      <c r="AF86" s="40">
        <f t="shared" si="92"/>
        <v>3.6436477208940308</v>
      </c>
      <c r="AG86" s="26">
        <f t="shared" si="93"/>
        <v>2.6735250072894861</v>
      </c>
      <c r="AH86" s="26">
        <f t="shared" si="94"/>
        <v>3.320114641846776</v>
      </c>
      <c r="AI86" s="26">
        <f t="shared" si="95"/>
        <v>2.3600766151472459</v>
      </c>
      <c r="AJ86" s="26">
        <f t="shared" si="96"/>
        <v>1.7328171037672631</v>
      </c>
      <c r="AK86" s="26">
        <f t="shared" si="97"/>
        <v>3.285499239482212</v>
      </c>
      <c r="AL86" s="26">
        <f t="shared" si="98"/>
        <v>2.4873097487419211</v>
      </c>
      <c r="AM86" s="26">
        <f t="shared" si="99"/>
        <v>3.2560778696423927</v>
      </c>
      <c r="AN86" s="26">
        <f t="shared" si="100"/>
        <v>1.6618400586048834</v>
      </c>
      <c r="AO86" s="40">
        <f t="shared" si="101"/>
        <v>2.4064394091627066</v>
      </c>
      <c r="AP86" s="26">
        <f t="shared" si="102"/>
        <v>2.4594125700721525</v>
      </c>
      <c r="AQ86" s="26">
        <f t="shared" si="103"/>
        <v>3.5001206657283022</v>
      </c>
      <c r="AR86" s="26">
        <f t="shared" si="104"/>
        <v>2.7468174229246358</v>
      </c>
      <c r="AS86" s="26">
        <f t="shared" si="105"/>
        <v>0</v>
      </c>
      <c r="AT86" s="26">
        <f t="shared" si="106"/>
        <v>1.5754996641295913</v>
      </c>
      <c r="AU86" s="26">
        <f t="shared" si="107"/>
        <v>2.5573463664299054</v>
      </c>
      <c r="AV86" s="26">
        <f t="shared" si="108"/>
        <v>3.0941059870285623</v>
      </c>
      <c r="AW86" s="26">
        <f t="shared" si="109"/>
        <v>2.1894179390277073</v>
      </c>
      <c r="AX86" s="26">
        <f t="shared" si="110"/>
        <v>3.4313778172153211</v>
      </c>
      <c r="AY86" s="26">
        <f t="shared" si="111"/>
        <v>2.125864483663908</v>
      </c>
      <c r="AZ86" s="26">
        <f t="shared" si="112"/>
        <v>1.683280805144032</v>
      </c>
      <c r="BB86" s="48" t="s">
        <v>40</v>
      </c>
      <c r="BC86" s="26">
        <f t="shared" ca="1" si="57"/>
        <v>0</v>
      </c>
      <c r="BD86" s="26">
        <f t="shared" ca="1" si="64"/>
        <v>0.95621691444038448</v>
      </c>
      <c r="BE86" s="26">
        <f t="shared" ca="1" si="65"/>
        <v>1.3418951775673613</v>
      </c>
      <c r="BF86" s="26">
        <f t="shared" ca="1" si="66"/>
        <v>0.4245753316911251</v>
      </c>
      <c r="BG86" s="40">
        <f t="shared" ca="1" si="67"/>
        <v>1.1373329983062626</v>
      </c>
      <c r="BH86" s="26">
        <f t="shared" ca="1" si="68"/>
        <v>0.68082097167554034</v>
      </c>
      <c r="BI86" s="26">
        <f t="shared" ca="1" si="69"/>
        <v>0.91466389019734318</v>
      </c>
      <c r="BJ86" s="26">
        <f t="shared" ca="1" si="70"/>
        <v>1.8162229614548531</v>
      </c>
      <c r="BK86" s="26">
        <f t="shared" ca="1" si="71"/>
        <v>1.4718757694303164</v>
      </c>
      <c r="BL86" s="26">
        <f t="shared" ca="1" si="72"/>
        <v>1.3756903491956052</v>
      </c>
      <c r="BM86" s="26">
        <f t="shared" ca="1" si="73"/>
        <v>1.0407424967006471</v>
      </c>
      <c r="BN86" s="26">
        <f t="shared" ca="1" si="74"/>
        <v>1.3236124854166698</v>
      </c>
      <c r="BO86" s="26">
        <f t="shared" ca="1" si="75"/>
        <v>0.79416531902365262</v>
      </c>
      <c r="BP86" s="40">
        <f t="shared" ca="1" si="76"/>
        <v>1.1936071984954635</v>
      </c>
      <c r="BQ86" s="26">
        <f t="shared" ca="1" si="77"/>
        <v>1.7100725881877625</v>
      </c>
      <c r="BR86" s="26">
        <f t="shared" ca="1" si="78"/>
        <v>2.0468509736918512</v>
      </c>
      <c r="BS86" s="26">
        <f t="shared" ca="1" si="63"/>
        <v>0.51199958099593013</v>
      </c>
      <c r="BT86" s="26">
        <f t="shared" ca="1" si="58"/>
        <v>1.3088113806558914</v>
      </c>
      <c r="BU86" s="26">
        <f t="shared" ca="1" si="79"/>
        <v>0.52307156096580132</v>
      </c>
      <c r="BV86" s="26">
        <f t="shared" ca="1" si="80"/>
        <v>1.2101773086358776</v>
      </c>
      <c r="BW86" s="26">
        <f t="shared" ca="1" si="81"/>
        <v>0</v>
      </c>
      <c r="BX86" s="26">
        <f t="shared" ca="1" si="82"/>
        <v>2.1121513463559185</v>
      </c>
      <c r="BY86" s="26">
        <f t="shared" ca="1" si="83"/>
        <v>0</v>
      </c>
      <c r="BZ86" s="26">
        <f t="shared" ca="1" si="84"/>
        <v>1.9252126250803734</v>
      </c>
      <c r="CA86" s="26">
        <f t="shared" ca="1" si="85"/>
        <v>1.2394769143071074</v>
      </c>
      <c r="CB86" s="26"/>
      <c r="CC86" s="26">
        <f t="shared" ca="1" si="59"/>
        <v>2.1121513463559185</v>
      </c>
    </row>
    <row r="87" spans="1:81">
      <c r="A87" s="8" t="str">
        <f t="shared" ref="A87:A90" si="115">A86</f>
        <v>77: Memento (2000)</v>
      </c>
      <c r="B87" s="26" cm="1">
        <f t="array" ref="B87">VLOOKUP($A87,'movie-row'!$A$2:$Z$101,_xlfn.XMATCH(B$30,'movie-row'!$A$1:$Z$1),0)</f>
        <v>5</v>
      </c>
      <c r="C87" s="26" cm="1">
        <f t="array" ref="C87">VLOOKUP($A87,'movie-row'!$A$2:$Z$101,_xlfn.XMATCH(C$30,'movie-row'!$A$1:$Z$1),0)</f>
        <v>0</v>
      </c>
      <c r="D87" s="26" cm="1">
        <f t="array" ref="D87">VLOOKUP($A87,'movie-row'!$A$2:$Z$101,_xlfn.XMATCH(D$30,'movie-row'!$A$1:$Z$1),0)</f>
        <v>5</v>
      </c>
      <c r="E87" s="26" cm="1">
        <f t="array" ref="E87">VLOOKUP($A87,'movie-row'!$A$2:$Z$101,_xlfn.XMATCH(E$30,'movie-row'!$A$1:$Z$1),0)</f>
        <v>0</v>
      </c>
      <c r="F87" s="40" cm="1">
        <f t="array" ref="F87">VLOOKUP($A87,'movie-row'!$A$2:$Z$101,_xlfn.XMATCH(F$30,'movie-row'!$A$1:$Z$1),0)</f>
        <v>4.5</v>
      </c>
      <c r="G87" s="26" cm="1">
        <f t="array" ref="G87">VLOOKUP($A87,'movie-row'!$A$2:$Z$101,_xlfn.XMATCH(G$30,'movie-row'!$A$1:$Z$1),0)</f>
        <v>0</v>
      </c>
      <c r="H87" s="26" cm="1">
        <f t="array" ref="H87">VLOOKUP($A87,'movie-row'!$A$2:$Z$101,_xlfn.XMATCH(H$30,'movie-row'!$A$1:$Z$1),0)</f>
        <v>0</v>
      </c>
      <c r="I87" s="26" cm="1">
        <f t="array" ref="I87">VLOOKUP($A87,'movie-row'!$A$2:$Z$101,_xlfn.XMATCH(I$30,'movie-row'!$A$1:$Z$1),0)</f>
        <v>3.5</v>
      </c>
      <c r="J87" s="26" cm="1">
        <f t="array" ref="J87">VLOOKUP($A87,'movie-row'!$A$2:$Z$101,_xlfn.XMATCH(J$30,'movie-row'!$A$1:$Z$1),0)</f>
        <v>0</v>
      </c>
      <c r="K87" s="26" cm="1">
        <f t="array" ref="K87">VLOOKUP($A87,'movie-row'!$A$2:$Z$101,_xlfn.XMATCH(K$30,'movie-row'!$A$1:$Z$1),0)</f>
        <v>4</v>
      </c>
      <c r="L87" s="26" cm="1">
        <f t="array" ref="L87">VLOOKUP($A87,'movie-row'!$A$2:$Z$101,_xlfn.XMATCH(L$30,'movie-row'!$A$1:$Z$1),0)</f>
        <v>5</v>
      </c>
      <c r="M87" s="26" cm="1">
        <f t="array" ref="M87">VLOOKUP($A87,'movie-row'!$A$2:$Z$101,_xlfn.XMATCH(M$30,'movie-row'!$A$1:$Z$1),0)</f>
        <v>4.5</v>
      </c>
      <c r="N87" s="26" cm="1">
        <f t="array" ref="N87">VLOOKUP($A87,'movie-row'!$A$2:$Z$101,_xlfn.XMATCH(N$30,'movie-row'!$A$1:$Z$1),0)</f>
        <v>0</v>
      </c>
      <c r="O87" s="40" cm="1">
        <f t="array" ref="O87">VLOOKUP($A87,'movie-row'!$A$2:$Z$101,_xlfn.XMATCH(O$30,'movie-row'!$A$1:$Z$1),0)</f>
        <v>0</v>
      </c>
      <c r="P87" s="26" cm="1">
        <f t="array" ref="P87">VLOOKUP($A87,'movie-row'!$A$2:$Z$101,_xlfn.XMATCH(P$30,'movie-row'!$A$1:$Z$1),0)</f>
        <v>5</v>
      </c>
      <c r="Q87" s="26" cm="1">
        <f t="array" ref="Q87">VLOOKUP($A87,'movie-row'!$A$2:$Z$101,_xlfn.XMATCH(Q$30,'movie-row'!$A$1:$Z$1),0)</f>
        <v>0</v>
      </c>
      <c r="R87" s="26" cm="1">
        <f t="array" ref="R87">VLOOKUP($A87,'movie-row'!$A$2:$Z$101,_xlfn.XMATCH(R$30,'movie-row'!$A$1:$Z$1),0)</f>
        <v>5</v>
      </c>
      <c r="S87" s="26" cm="1">
        <f t="array" ref="S87">VLOOKUP($A87,'movie-row'!$A$2:$Z$101,_xlfn.XMATCH(S$30,'movie-row'!$A$1:$Z$1),0)</f>
        <v>0</v>
      </c>
      <c r="T87" s="26" cm="1">
        <f t="array" ref="T87">VLOOKUP($A87,'movie-row'!$A$2:$Z$101,_xlfn.XMATCH(T$30,'movie-row'!$A$1:$Z$1),0)</f>
        <v>0</v>
      </c>
      <c r="U87" s="26" cm="1">
        <f t="array" ref="U87">VLOOKUP($A87,'movie-row'!$A$2:$Z$101,_xlfn.XMATCH(U$30,'movie-row'!$A$1:$Z$1),0)</f>
        <v>0</v>
      </c>
      <c r="V87" s="26" cm="1">
        <f t="array" ref="V87">VLOOKUP($A87,'movie-row'!$A$2:$Z$101,_xlfn.XMATCH(V$30,'movie-row'!$A$1:$Z$1),0)</f>
        <v>0</v>
      </c>
      <c r="W87" s="26" cm="1">
        <f t="array" ref="W87">VLOOKUP($A87,'movie-row'!$A$2:$Z$101,_xlfn.XMATCH(W$30,'movie-row'!$A$1:$Z$1),0)</f>
        <v>4</v>
      </c>
      <c r="X87" s="26" cm="1">
        <f t="array" ref="X87">VLOOKUP($A87,'movie-row'!$A$2:$Z$101,_xlfn.XMATCH(X$30,'movie-row'!$A$1:$Z$1),0)</f>
        <v>4.5</v>
      </c>
      <c r="Y87" s="26" cm="1">
        <f t="array" ref="Y87">VLOOKUP($A87,'movie-row'!$A$2:$Z$101,_xlfn.XMATCH(Y$30,'movie-row'!$A$1:$Z$1),0)</f>
        <v>0</v>
      </c>
      <c r="Z87" s="26" cm="1">
        <f t="array" ref="Z87">VLOOKUP($A87,'movie-row'!$A$2:$Z$101,_xlfn.XMATCH(Z$30,'movie-row'!$A$1:$Z$1),0)</f>
        <v>0</v>
      </c>
      <c r="AB87" s="26">
        <f t="shared" si="88"/>
        <v>3.7578910340552585</v>
      </c>
      <c r="AC87" s="26">
        <f t="shared" si="89"/>
        <v>1.5844843361324912</v>
      </c>
      <c r="AD87" s="26">
        <f t="shared" si="90"/>
        <v>3.6659664352158008</v>
      </c>
      <c r="AE87" s="26">
        <f t="shared" si="91"/>
        <v>1.3770367608875624</v>
      </c>
      <c r="AF87" s="40">
        <f t="shared" si="92"/>
        <v>3.7659914588064698</v>
      </c>
      <c r="AG87" s="26">
        <f t="shared" si="93"/>
        <v>2.8761484027036492</v>
      </c>
      <c r="AH87" s="26">
        <f t="shared" si="94"/>
        <v>2.3594911991784109</v>
      </c>
      <c r="AI87" s="26">
        <f t="shared" si="95"/>
        <v>2.712717940645621</v>
      </c>
      <c r="AJ87" s="26">
        <f t="shared" si="96"/>
        <v>2.6697560485132064</v>
      </c>
      <c r="AK87" s="26">
        <f t="shared" si="97"/>
        <v>2.6387395431907681</v>
      </c>
      <c r="AL87" s="26">
        <f t="shared" si="98"/>
        <v>2.5270931798083707</v>
      </c>
      <c r="AM87" s="26">
        <f t="shared" si="99"/>
        <v>2.6900384045685835</v>
      </c>
      <c r="AN87" s="26">
        <f t="shared" si="100"/>
        <v>0.86026987740867478</v>
      </c>
      <c r="AO87" s="40">
        <f t="shared" si="101"/>
        <v>2.5452640838833993</v>
      </c>
      <c r="AP87" s="26">
        <f t="shared" si="102"/>
        <v>3.7489697415737382</v>
      </c>
      <c r="AQ87" s="26">
        <f t="shared" si="103"/>
        <v>2.8513738728607767</v>
      </c>
      <c r="AR87" s="26">
        <f t="shared" si="104"/>
        <v>2.9690330810960925</v>
      </c>
      <c r="AS87" s="26">
        <f t="shared" si="105"/>
        <v>0.7797651343551163</v>
      </c>
      <c r="AT87" s="26">
        <f t="shared" si="106"/>
        <v>1.6226097568104279</v>
      </c>
      <c r="AU87" s="26">
        <f t="shared" si="107"/>
        <v>2.1567488419556757</v>
      </c>
      <c r="AV87" s="26">
        <f t="shared" si="108"/>
        <v>1.7427741913387702</v>
      </c>
      <c r="AW87" s="26">
        <f t="shared" si="109"/>
        <v>3.275261048701243</v>
      </c>
      <c r="AX87" s="26">
        <f t="shared" si="110"/>
        <v>3.8283085858374157</v>
      </c>
      <c r="AY87" s="26">
        <f t="shared" si="111"/>
        <v>0.9497122527227938</v>
      </c>
      <c r="AZ87" s="26">
        <f t="shared" si="112"/>
        <v>1.9272339743776781</v>
      </c>
      <c r="BB87" s="48" t="s">
        <v>41</v>
      </c>
      <c r="BC87" s="26">
        <f t="shared" ca="1" si="57"/>
        <v>4.4002583225608989</v>
      </c>
      <c r="BD87" s="26">
        <f t="shared" ca="1" si="64"/>
        <v>2.68770260723546</v>
      </c>
      <c r="BE87" s="26">
        <f t="shared" ca="1" si="65"/>
        <v>2.8838935578574065</v>
      </c>
      <c r="BF87" s="26">
        <f t="shared" ca="1" si="66"/>
        <v>1.074401045954912</v>
      </c>
      <c r="BG87" s="40">
        <f t="shared" ca="1" si="67"/>
        <v>1.2858207230399883</v>
      </c>
      <c r="BH87" s="26">
        <f t="shared" ca="1" si="68"/>
        <v>2.6561050608178243</v>
      </c>
      <c r="BI87" s="26">
        <f t="shared" ca="1" si="69"/>
        <v>3.635519469307122</v>
      </c>
      <c r="BJ87" s="26">
        <f t="shared" ca="1" si="70"/>
        <v>2.8662162417970252</v>
      </c>
      <c r="BK87" s="26">
        <f t="shared" ca="1" si="71"/>
        <v>3.577642540208029</v>
      </c>
      <c r="BL87" s="26">
        <f t="shared" ca="1" si="72"/>
        <v>4.7409854194280747</v>
      </c>
      <c r="BM87" s="26">
        <f t="shared" ca="1" si="73"/>
        <v>3.4362219119707649</v>
      </c>
      <c r="BN87" s="26">
        <f t="shared" ca="1" si="74"/>
        <v>2.9179404905877275</v>
      </c>
      <c r="BO87" s="26">
        <f t="shared" ca="1" si="75"/>
        <v>3.0310256981165726</v>
      </c>
      <c r="BP87" s="40">
        <f t="shared" ca="1" si="76"/>
        <v>3.4278854153590372</v>
      </c>
      <c r="BQ87" s="26">
        <f t="shared" ca="1" si="77"/>
        <v>3.4843433277074549</v>
      </c>
      <c r="BR87" s="26">
        <f t="shared" ca="1" si="78"/>
        <v>3.0309482553761176</v>
      </c>
      <c r="BS87" s="26">
        <f t="shared" ca="1" si="63"/>
        <v>1.5819142224411795</v>
      </c>
      <c r="BT87" s="26">
        <f t="shared" ca="1" si="58"/>
        <v>2.9403447276629811</v>
      </c>
      <c r="BU87" s="26">
        <f t="shared" ca="1" si="79"/>
        <v>1.4842789879618938</v>
      </c>
      <c r="BV87" s="26">
        <f t="shared" ca="1" si="80"/>
        <v>3.4949215121549004</v>
      </c>
      <c r="BW87" s="26">
        <f t="shared" ca="1" si="81"/>
        <v>2.9641214011639763</v>
      </c>
      <c r="BX87" s="26">
        <f t="shared" ca="1" si="82"/>
        <v>4.2941487719533082</v>
      </c>
      <c r="BY87" s="26">
        <f t="shared" ca="1" si="83"/>
        <v>2.7234643576586071</v>
      </c>
      <c r="BZ87" s="26">
        <f t="shared" ca="1" si="84"/>
        <v>1.757261779878367</v>
      </c>
      <c r="CA87" s="26">
        <f t="shared" ca="1" si="85"/>
        <v>3.4756572795701532</v>
      </c>
      <c r="CB87" s="26"/>
      <c r="CC87" s="26">
        <f t="shared" ca="1" si="59"/>
        <v>4.7409854194280747</v>
      </c>
    </row>
    <row r="88" spans="1:81">
      <c r="A88" s="8" t="str">
        <f t="shared" si="115"/>
        <v>77: Memento (2000)</v>
      </c>
      <c r="B88" s="26" cm="1">
        <f t="array" ref="B88">VLOOKUP($A88,'movie-row'!$A$2:$Z$101,_xlfn.XMATCH(B$31,'movie-row'!$A$1:$Z$1),0)</f>
        <v>5</v>
      </c>
      <c r="C88" s="26" cm="1">
        <f t="array" ref="C88">VLOOKUP($A88,'movie-row'!$A$2:$Z$101,_xlfn.XMATCH(C$31,'movie-row'!$A$1:$Z$1),0)</f>
        <v>4</v>
      </c>
      <c r="D88" s="26" cm="1">
        <f t="array" ref="D88">VLOOKUP($A88,'movie-row'!$A$2:$Z$101,_xlfn.XMATCH(D$31,'movie-row'!$A$1:$Z$1),0)</f>
        <v>4.5</v>
      </c>
      <c r="E88" s="26" cm="1">
        <f t="array" ref="E88">VLOOKUP($A88,'movie-row'!$A$2:$Z$101,_xlfn.XMATCH(E$31,'movie-row'!$A$1:$Z$1),0)</f>
        <v>0</v>
      </c>
      <c r="F88" s="40" cm="1">
        <f t="array" ref="F88">VLOOKUP($A88,'movie-row'!$A$2:$Z$101,_xlfn.XMATCH(F$31,'movie-row'!$A$1:$Z$1),0)</f>
        <v>4.5</v>
      </c>
      <c r="G88" s="26" cm="1">
        <f t="array" ref="G88">VLOOKUP($A88,'movie-row'!$A$2:$Z$101,_xlfn.XMATCH(G$31,'movie-row'!$A$1:$Z$1),0)</f>
        <v>5</v>
      </c>
      <c r="H88" s="26" cm="1">
        <f t="array" ref="H88">VLOOKUP($A88,'movie-row'!$A$2:$Z$101,_xlfn.XMATCH(H$31,'movie-row'!$A$1:$Z$1),0)</f>
        <v>4</v>
      </c>
      <c r="I88" s="26" cm="1">
        <f t="array" ref="I88">VLOOKUP($A88,'movie-row'!$A$2:$Z$101,_xlfn.XMATCH(I$31,'movie-row'!$A$1:$Z$1),0)</f>
        <v>0</v>
      </c>
      <c r="J88" s="26" cm="1">
        <f t="array" ref="J88">VLOOKUP($A88,'movie-row'!$A$2:$Z$101,_xlfn.XMATCH(J$31,'movie-row'!$A$1:$Z$1),0)</f>
        <v>4.5</v>
      </c>
      <c r="K88" s="26" cm="1">
        <f t="array" ref="K88">VLOOKUP($A88,'movie-row'!$A$2:$Z$101,_xlfn.XMATCH(K$31,'movie-row'!$A$1:$Z$1),0)</f>
        <v>0</v>
      </c>
      <c r="L88" s="26" cm="1">
        <f t="array" ref="L88">VLOOKUP($A88,'movie-row'!$A$2:$Z$101,_xlfn.XMATCH(L$31,'movie-row'!$A$1:$Z$1),0)</f>
        <v>0</v>
      </c>
      <c r="M88" s="26" cm="1">
        <f t="array" ref="M88">VLOOKUP($A88,'movie-row'!$A$2:$Z$101,_xlfn.XMATCH(M$31,'movie-row'!$A$1:$Z$1),0)</f>
        <v>0</v>
      </c>
      <c r="N88" s="26" cm="1">
        <f t="array" ref="N88">VLOOKUP($A88,'movie-row'!$A$2:$Z$101,_xlfn.XMATCH(N$31,'movie-row'!$A$1:$Z$1),0)</f>
        <v>0</v>
      </c>
      <c r="O88" s="40" cm="1">
        <f t="array" ref="O88">VLOOKUP($A88,'movie-row'!$A$2:$Z$101,_xlfn.XMATCH(O$31,'movie-row'!$A$1:$Z$1),0)</f>
        <v>4.5</v>
      </c>
      <c r="P88" s="26" cm="1">
        <f t="array" ref="P88">VLOOKUP($A88,'movie-row'!$A$2:$Z$101,_xlfn.XMATCH(P$31,'movie-row'!$A$1:$Z$1),0)</f>
        <v>0</v>
      </c>
      <c r="Q88" s="26" cm="1">
        <f t="array" ref="Q88">VLOOKUP($A88,'movie-row'!$A$2:$Z$101,_xlfn.XMATCH(Q$31,'movie-row'!$A$1:$Z$1),0)</f>
        <v>4.5</v>
      </c>
      <c r="R88" s="26" cm="1">
        <f t="array" ref="R88">VLOOKUP($A88,'movie-row'!$A$2:$Z$101,_xlfn.XMATCH(R$31,'movie-row'!$A$1:$Z$1),0)</f>
        <v>0</v>
      </c>
      <c r="S88" s="26" cm="1">
        <f t="array" ref="S88">VLOOKUP($A88,'movie-row'!$A$2:$Z$101,_xlfn.XMATCH(S$31,'movie-row'!$A$1:$Z$1),0)</f>
        <v>0</v>
      </c>
      <c r="T88" s="26" cm="1">
        <f t="array" ref="T88">VLOOKUP($A88,'movie-row'!$A$2:$Z$101,_xlfn.XMATCH(T$31,'movie-row'!$A$1:$Z$1),0)</f>
        <v>0</v>
      </c>
      <c r="U88" s="26" cm="1">
        <f t="array" ref="U88">VLOOKUP($A88,'movie-row'!$A$2:$Z$101,_xlfn.XMATCH(U$31,'movie-row'!$A$1:$Z$1),0)</f>
        <v>4</v>
      </c>
      <c r="V88" s="26" cm="1">
        <f t="array" ref="V88">VLOOKUP($A88,'movie-row'!$A$2:$Z$101,_xlfn.XMATCH(V$31,'movie-row'!$A$1:$Z$1),0)</f>
        <v>5</v>
      </c>
      <c r="W88" s="26" cm="1">
        <f t="array" ref="W88">VLOOKUP($A88,'movie-row'!$A$2:$Z$101,_xlfn.XMATCH(W$31,'movie-row'!$A$1:$Z$1),0)</f>
        <v>3.5</v>
      </c>
      <c r="X88" s="26" cm="1">
        <f t="array" ref="X88">VLOOKUP($A88,'movie-row'!$A$2:$Z$101,_xlfn.XMATCH(X$31,'movie-row'!$A$1:$Z$1),0)</f>
        <v>5</v>
      </c>
      <c r="Y88" s="26" cm="1">
        <f t="array" ref="Y88">VLOOKUP($A88,'movie-row'!$A$2:$Z$101,_xlfn.XMATCH(Y$31,'movie-row'!$A$1:$Z$1),0)</f>
        <v>4.5</v>
      </c>
      <c r="Z88" s="26" cm="1">
        <f t="array" ref="Z88">VLOOKUP($A88,'movie-row'!$A$2:$Z$101,_xlfn.XMATCH(Z$31,'movie-row'!$A$1:$Z$1),0)</f>
        <v>0</v>
      </c>
      <c r="AB88" s="26">
        <f t="shared" si="88"/>
        <v>2.7950790387567932</v>
      </c>
      <c r="AC88" s="26">
        <f t="shared" si="89"/>
        <v>2.5445381398836111</v>
      </c>
      <c r="AD88" s="26">
        <f t="shared" si="90"/>
        <v>2.8129139287930944</v>
      </c>
      <c r="AE88" s="26">
        <f t="shared" si="91"/>
        <v>1.7588540518160909</v>
      </c>
      <c r="AF88" s="40">
        <f t="shared" si="92"/>
        <v>3.6394151524675431</v>
      </c>
      <c r="AG88" s="26">
        <f t="shared" si="93"/>
        <v>3.1679475992447199</v>
      </c>
      <c r="AH88" s="26">
        <f t="shared" si="94"/>
        <v>3.5509187760878218</v>
      </c>
      <c r="AI88" s="26">
        <f t="shared" si="95"/>
        <v>2.0539910594625095</v>
      </c>
      <c r="AJ88" s="26">
        <f t="shared" si="96"/>
        <v>2.8986219624689742</v>
      </c>
      <c r="AK88" s="26">
        <f t="shared" si="97"/>
        <v>2.3532087678590932</v>
      </c>
      <c r="AL88" s="26">
        <f t="shared" si="98"/>
        <v>1.4855502303734744</v>
      </c>
      <c r="AM88" s="26">
        <f t="shared" si="99"/>
        <v>2.0152675593812996</v>
      </c>
      <c r="AN88" s="26">
        <f t="shared" si="100"/>
        <v>1.553485384319736</v>
      </c>
      <c r="AO88" s="40">
        <f t="shared" si="101"/>
        <v>3.6302831822165293</v>
      </c>
      <c r="AP88" s="26">
        <f t="shared" si="102"/>
        <v>2.5398517942396417</v>
      </c>
      <c r="AQ88" s="26">
        <f t="shared" si="103"/>
        <v>3.846275358268509</v>
      </c>
      <c r="AR88" s="26">
        <f t="shared" si="104"/>
        <v>2.0044852704295133</v>
      </c>
      <c r="AS88" s="26">
        <f t="shared" si="105"/>
        <v>0.80577947751390744</v>
      </c>
      <c r="AT88" s="26">
        <f t="shared" si="106"/>
        <v>1.8537255867157623</v>
      </c>
      <c r="AU88" s="26">
        <f t="shared" si="107"/>
        <v>3.1502014596551797</v>
      </c>
      <c r="AV88" s="26">
        <f t="shared" si="108"/>
        <v>2.2819537996650077</v>
      </c>
      <c r="AW88" s="26">
        <f t="shared" si="109"/>
        <v>3.1945295730613981</v>
      </c>
      <c r="AX88" s="26">
        <f t="shared" si="110"/>
        <v>3.764327458533522</v>
      </c>
      <c r="AY88" s="26">
        <f t="shared" si="111"/>
        <v>1.1686229367667706</v>
      </c>
      <c r="AZ88" s="26">
        <f t="shared" si="112"/>
        <v>2.7202942785252531</v>
      </c>
      <c r="BB88" s="48" t="s">
        <v>42</v>
      </c>
      <c r="BC88" s="26">
        <f t="shared" ca="1" si="57"/>
        <v>1.4204017375997169</v>
      </c>
      <c r="BD88" s="26">
        <f t="shared" ca="1" si="64"/>
        <v>3.1055746198320331</v>
      </c>
      <c r="BE88" s="26">
        <f t="shared" ca="1" si="65"/>
        <v>1.6665079564603351</v>
      </c>
      <c r="BF88" s="26">
        <f t="shared" ca="1" si="66"/>
        <v>2.5052505214813636</v>
      </c>
      <c r="BG88" s="40">
        <f t="shared" ca="1" si="67"/>
        <v>1.6372419509160734</v>
      </c>
      <c r="BH88" s="26">
        <f t="shared" ca="1" si="68"/>
        <v>2.360826497927913</v>
      </c>
      <c r="BI88" s="26">
        <f t="shared" ca="1" si="69"/>
        <v>1.4901980488437028</v>
      </c>
      <c r="BJ88" s="26">
        <f t="shared" ca="1" si="70"/>
        <v>3.091406298998935</v>
      </c>
      <c r="BK88" s="26">
        <f t="shared" ca="1" si="71"/>
        <v>2.4661999653863731</v>
      </c>
      <c r="BL88" s="26">
        <f t="shared" ca="1" si="72"/>
        <v>1.7641235589863871</v>
      </c>
      <c r="BM88" s="26">
        <f t="shared" ca="1" si="73"/>
        <v>3.0363350702999519</v>
      </c>
      <c r="BN88" s="26">
        <f t="shared" ca="1" si="74"/>
        <v>2.0752298485335334</v>
      </c>
      <c r="BO88" s="26">
        <f t="shared" ca="1" si="75"/>
        <v>3.1266121574851398</v>
      </c>
      <c r="BP88" s="40">
        <f t="shared" ca="1" si="76"/>
        <v>2.5512515807669156</v>
      </c>
      <c r="BQ88" s="26">
        <f t="shared" ca="1" si="77"/>
        <v>2.0942986508485326</v>
      </c>
      <c r="BR88" s="26">
        <f t="shared" ca="1" si="78"/>
        <v>1.2777978375587606</v>
      </c>
      <c r="BS88" s="26">
        <f t="shared" ca="1" si="63"/>
        <v>2.4283201021412024</v>
      </c>
      <c r="BT88" s="26">
        <f t="shared" ca="1" si="58"/>
        <v>3.599720805178233</v>
      </c>
      <c r="BU88" s="26">
        <f t="shared" ca="1" si="79"/>
        <v>3.0038364989320478</v>
      </c>
      <c r="BV88" s="26">
        <f t="shared" ca="1" si="80"/>
        <v>1.8484449693252052</v>
      </c>
      <c r="BW88" s="26">
        <f t="shared" ca="1" si="81"/>
        <v>1.0070831552354356</v>
      </c>
      <c r="BX88" s="26">
        <f t="shared" ca="1" si="82"/>
        <v>3.219436547733054</v>
      </c>
      <c r="BY88" s="26">
        <f t="shared" ca="1" si="83"/>
        <v>1.5992997879987758</v>
      </c>
      <c r="BZ88" s="26">
        <f t="shared" ca="1" si="84"/>
        <v>2.5166586600122169</v>
      </c>
      <c r="CA88" s="26">
        <f t="shared" ca="1" si="85"/>
        <v>2.9188380962085954</v>
      </c>
      <c r="CB88" s="26"/>
      <c r="CC88" s="26">
        <f t="shared" ca="1" si="59"/>
        <v>3.599720805178233</v>
      </c>
    </row>
    <row r="89" spans="1:81">
      <c r="A89" s="8" t="str">
        <f t="shared" si="115"/>
        <v>77: Memento (2000)</v>
      </c>
      <c r="B89" s="26" cm="1">
        <f t="array" ref="B89">VLOOKUP($A89,'movie-row'!$A$2:$Z$101,_xlfn.XMATCH(B$32,'movie-row'!$A$1:$Z$1),0)</f>
        <v>4.5</v>
      </c>
      <c r="C89" s="26" cm="1">
        <f t="array" ref="C89">VLOOKUP($A89,'movie-row'!$A$2:$Z$101,_xlfn.XMATCH(C$32,'movie-row'!$A$1:$Z$1),0)</f>
        <v>4</v>
      </c>
      <c r="D89" s="26" cm="1">
        <f t="array" ref="D89">VLOOKUP($A89,'movie-row'!$A$2:$Z$101,_xlfn.XMATCH(D$32,'movie-row'!$A$1:$Z$1),0)</f>
        <v>0</v>
      </c>
      <c r="E89" s="26" cm="1">
        <f t="array" ref="E89">VLOOKUP($A89,'movie-row'!$A$2:$Z$101,_xlfn.XMATCH(E$32,'movie-row'!$A$1:$Z$1),0)</f>
        <v>3.5</v>
      </c>
      <c r="F89" s="40" cm="1">
        <f t="array" ref="F89">VLOOKUP($A89,'movie-row'!$A$2:$Z$101,_xlfn.XMATCH(F$32,'movie-row'!$A$1:$Z$1),0)</f>
        <v>0</v>
      </c>
      <c r="G89" s="26" cm="1">
        <f t="array" ref="G89">VLOOKUP($A89,'movie-row'!$A$2:$Z$101,_xlfn.XMATCH(G$32,'movie-row'!$A$1:$Z$1),0)</f>
        <v>5</v>
      </c>
      <c r="H89" s="26" cm="1">
        <f t="array" ref="H89">VLOOKUP($A89,'movie-row'!$A$2:$Z$101,_xlfn.XMATCH(H$32,'movie-row'!$A$1:$Z$1),0)</f>
        <v>4</v>
      </c>
      <c r="I89" s="26" cm="1">
        <f t="array" ref="I89">VLOOKUP($A89,'movie-row'!$A$2:$Z$101,_xlfn.XMATCH(I$32,'movie-row'!$A$1:$Z$1),0)</f>
        <v>5</v>
      </c>
      <c r="J89" s="26" cm="1">
        <f t="array" ref="J89">VLOOKUP($A89,'movie-row'!$A$2:$Z$101,_xlfn.XMATCH(J$32,'movie-row'!$A$1:$Z$1),0)</f>
        <v>5</v>
      </c>
      <c r="K89" s="26" cm="1">
        <f t="array" ref="K89">VLOOKUP($A89,'movie-row'!$A$2:$Z$101,_xlfn.XMATCH(K$32,'movie-row'!$A$1:$Z$1),0)</f>
        <v>4</v>
      </c>
      <c r="L89" s="26" cm="1">
        <f t="array" ref="L89">VLOOKUP($A89,'movie-row'!$A$2:$Z$101,_xlfn.XMATCH(L$32,'movie-row'!$A$1:$Z$1),0)</f>
        <v>0</v>
      </c>
      <c r="M89" s="26" cm="1">
        <f t="array" ref="M89">VLOOKUP($A89,'movie-row'!$A$2:$Z$101,_xlfn.XMATCH(M$32,'movie-row'!$A$1:$Z$1),0)</f>
        <v>3.5</v>
      </c>
      <c r="N89" s="26" cm="1">
        <f t="array" ref="N89">VLOOKUP($A89,'movie-row'!$A$2:$Z$101,_xlfn.XMATCH(N$32,'movie-row'!$A$1:$Z$1),0)</f>
        <v>0</v>
      </c>
      <c r="O89" s="40" cm="1">
        <f t="array" ref="O89">VLOOKUP($A89,'movie-row'!$A$2:$Z$101,_xlfn.XMATCH(O$32,'movie-row'!$A$1:$Z$1),0)</f>
        <v>4</v>
      </c>
      <c r="P89" s="26" cm="1">
        <f t="array" ref="P89">VLOOKUP($A89,'movie-row'!$A$2:$Z$101,_xlfn.XMATCH(P$32,'movie-row'!$A$1:$Z$1),0)</f>
        <v>4.5</v>
      </c>
      <c r="Q89" s="26" cm="1">
        <f t="array" ref="Q89">VLOOKUP($A89,'movie-row'!$A$2:$Z$101,_xlfn.XMATCH(Q$32,'movie-row'!$A$1:$Z$1),0)</f>
        <v>4.5</v>
      </c>
      <c r="R89" s="26" cm="1">
        <f t="array" ref="R89">VLOOKUP($A89,'movie-row'!$A$2:$Z$101,_xlfn.XMATCH(R$32,'movie-row'!$A$1:$Z$1),0)</f>
        <v>4.5</v>
      </c>
      <c r="S89" s="26" cm="1">
        <f t="array" ref="S89">VLOOKUP($A89,'movie-row'!$A$2:$Z$101,_xlfn.XMATCH(S$32,'movie-row'!$A$1:$Z$1),0)</f>
        <v>0</v>
      </c>
      <c r="T89" s="26" cm="1">
        <f t="array" ref="T89">VLOOKUP($A89,'movie-row'!$A$2:$Z$101,_xlfn.XMATCH(T$32,'movie-row'!$A$1:$Z$1),0)</f>
        <v>4.5</v>
      </c>
      <c r="U89" s="26" cm="1">
        <f t="array" ref="U89">VLOOKUP($A89,'movie-row'!$A$2:$Z$101,_xlfn.XMATCH(U$32,'movie-row'!$A$1:$Z$1),0)</f>
        <v>0</v>
      </c>
      <c r="V89" s="26" cm="1">
        <f t="array" ref="V89">VLOOKUP($A89,'movie-row'!$A$2:$Z$101,_xlfn.XMATCH(V$32,'movie-row'!$A$1:$Z$1),0)</f>
        <v>0</v>
      </c>
      <c r="W89" s="26" cm="1">
        <f t="array" ref="W89">VLOOKUP($A89,'movie-row'!$A$2:$Z$101,_xlfn.XMATCH(W$32,'movie-row'!$A$1:$Z$1),0)</f>
        <v>4</v>
      </c>
      <c r="X89" s="26" cm="1">
        <f t="array" ref="X89">VLOOKUP($A89,'movie-row'!$A$2:$Z$101,_xlfn.XMATCH(X$32,'movie-row'!$A$1:$Z$1),0)</f>
        <v>5</v>
      </c>
      <c r="Y89" s="26" cm="1">
        <f t="array" ref="Y89">VLOOKUP($A89,'movie-row'!$A$2:$Z$101,_xlfn.XMATCH(Y$32,'movie-row'!$A$1:$Z$1),0)</f>
        <v>0</v>
      </c>
      <c r="Z89" s="26" cm="1">
        <f t="array" ref="Z89">VLOOKUP($A89,'movie-row'!$A$2:$Z$101,_xlfn.XMATCH(Z$32,'movie-row'!$A$1:$Z$1),0)</f>
        <v>5</v>
      </c>
      <c r="AB89" s="26">
        <f t="shared" si="88"/>
        <v>1.7758970123032884</v>
      </c>
      <c r="AC89" s="26">
        <f t="shared" si="89"/>
        <v>2.5945515060148092</v>
      </c>
      <c r="AD89" s="26">
        <f t="shared" si="90"/>
        <v>1.7010027799846204</v>
      </c>
      <c r="AE89" s="26">
        <f t="shared" si="91"/>
        <v>1.8577148926474127</v>
      </c>
      <c r="AF89" s="40">
        <f t="shared" si="92"/>
        <v>3.6232708212180178</v>
      </c>
      <c r="AG89" s="26">
        <f t="shared" si="93"/>
        <v>2.1357369385656515</v>
      </c>
      <c r="AH89" s="26">
        <f t="shared" si="94"/>
        <v>3.557951712105595</v>
      </c>
      <c r="AI89" s="26">
        <f t="shared" si="95"/>
        <v>3.166347227733993</v>
      </c>
      <c r="AJ89" s="26">
        <f t="shared" si="96"/>
        <v>1.9008503502375143</v>
      </c>
      <c r="AK89" s="26">
        <f t="shared" si="97"/>
        <v>2.6577294393583992</v>
      </c>
      <c r="AL89" s="26">
        <f t="shared" si="98"/>
        <v>1.5209967130734892</v>
      </c>
      <c r="AM89" s="26">
        <f t="shared" si="99"/>
        <v>2.5386042811773604</v>
      </c>
      <c r="AN89" s="26">
        <f t="shared" si="100"/>
        <v>1.8813395732962281</v>
      </c>
      <c r="AO89" s="40">
        <f t="shared" si="101"/>
        <v>2.8269855950384359</v>
      </c>
      <c r="AP89" s="26">
        <f t="shared" si="102"/>
        <v>2.9298669218092539</v>
      </c>
      <c r="AQ89" s="26">
        <f t="shared" si="103"/>
        <v>3.6734171260746598</v>
      </c>
      <c r="AR89" s="26">
        <f t="shared" si="104"/>
        <v>2.0854953561083245</v>
      </c>
      <c r="AS89" s="26">
        <f t="shared" si="105"/>
        <v>1.7793430081857011</v>
      </c>
      <c r="AT89" s="26">
        <f t="shared" si="106"/>
        <v>2.092782901740871</v>
      </c>
      <c r="AU89" s="26">
        <f t="shared" si="107"/>
        <v>3.0866833678359193</v>
      </c>
      <c r="AV89" s="26">
        <f t="shared" si="108"/>
        <v>0.90252675594626308</v>
      </c>
      <c r="AW89" s="26">
        <f t="shared" si="109"/>
        <v>3.2706366407803413</v>
      </c>
      <c r="AX89" s="26">
        <f t="shared" si="110"/>
        <v>2.83108010178056</v>
      </c>
      <c r="AY89" s="26">
        <f t="shared" si="111"/>
        <v>0.74132725303668012</v>
      </c>
      <c r="AZ89" s="26">
        <f t="shared" si="112"/>
        <v>3.7984445504665478</v>
      </c>
      <c r="BB89" s="48" t="s">
        <v>43</v>
      </c>
      <c r="BC89" s="26">
        <f t="shared" ca="1" si="57"/>
        <v>0.9660754144088094</v>
      </c>
      <c r="BD89" s="26">
        <f t="shared" ca="1" si="64"/>
        <v>2.3567948961772065</v>
      </c>
      <c r="BE89" s="26">
        <f t="shared" ca="1" si="65"/>
        <v>1.1474417488567492</v>
      </c>
      <c r="BF89" s="26">
        <f t="shared" ca="1" si="66"/>
        <v>3.733008840769334</v>
      </c>
      <c r="BG89" s="40">
        <f t="shared" ca="1" si="67"/>
        <v>2.4799049716940478</v>
      </c>
      <c r="BH89" s="26">
        <f t="shared" ca="1" si="68"/>
        <v>1.21440756879384</v>
      </c>
      <c r="BI89" s="26">
        <f t="shared" ca="1" si="69"/>
        <v>1.9079105579100681</v>
      </c>
      <c r="BJ89" s="26">
        <f t="shared" ca="1" si="70"/>
        <v>2.6818898041251735</v>
      </c>
      <c r="BK89" s="26">
        <f t="shared" ca="1" si="71"/>
        <v>1.0393439095885904</v>
      </c>
      <c r="BL89" s="26">
        <f t="shared" ca="1" si="72"/>
        <v>2.383373560529169</v>
      </c>
      <c r="BM89" s="26">
        <f t="shared" ca="1" si="73"/>
        <v>2.3173671901541009</v>
      </c>
      <c r="BN89" s="26">
        <f t="shared" ca="1" si="74"/>
        <v>2.2001074544814063</v>
      </c>
      <c r="BO89" s="26">
        <f t="shared" ca="1" si="75"/>
        <v>1.385545217127089</v>
      </c>
      <c r="BP89" s="40">
        <f t="shared" ca="1" si="76"/>
        <v>2.5496561482968976</v>
      </c>
      <c r="BQ89" s="26">
        <f t="shared" ca="1" si="77"/>
        <v>1.4928642251701081</v>
      </c>
      <c r="BR89" s="26">
        <f t="shared" ca="1" si="78"/>
        <v>1.617685197661104</v>
      </c>
      <c r="BS89" s="26">
        <f t="shared" ca="1" si="63"/>
        <v>1.6484660753948388</v>
      </c>
      <c r="BT89" s="26">
        <f t="shared" ca="1" si="58"/>
        <v>2.6180799514929629</v>
      </c>
      <c r="BU89" s="26">
        <f t="shared" ca="1" si="79"/>
        <v>1.8572508075001952</v>
      </c>
      <c r="BV89" s="26">
        <f t="shared" ca="1" si="80"/>
        <v>2.2834688222669683</v>
      </c>
      <c r="BW89" s="26">
        <f t="shared" ca="1" si="81"/>
        <v>1.0450845853423751</v>
      </c>
      <c r="BX89" s="26">
        <f t="shared" ca="1" si="82"/>
        <v>2.8916477192058383</v>
      </c>
      <c r="BY89" s="26">
        <f t="shared" ca="1" si="83"/>
        <v>0.78257812884544686</v>
      </c>
      <c r="BZ89" s="26">
        <f t="shared" ca="1" si="84"/>
        <v>2.612619210216264</v>
      </c>
      <c r="CA89" s="26">
        <f t="shared" ca="1" si="85"/>
        <v>2.3749280501644292</v>
      </c>
      <c r="CB89" s="26"/>
      <c r="CC89" s="26">
        <f t="shared" ca="1" si="59"/>
        <v>3.733008840769334</v>
      </c>
    </row>
    <row r="90" spans="1:81">
      <c r="A90" s="8" t="str">
        <f t="shared" si="115"/>
        <v>77: Memento (2000)</v>
      </c>
      <c r="B90" s="26" cm="1">
        <f t="array" ref="B90">VLOOKUP($A90,'movie-row'!$A$2:$Z$101,_xlfn.XMATCH(B$33,'movie-row'!$A$1:$Z$1),0)</f>
        <v>0</v>
      </c>
      <c r="C90" s="26" cm="1">
        <f t="array" ref="C90">VLOOKUP($A90,'movie-row'!$A$2:$Z$101,_xlfn.XMATCH(C$33,'movie-row'!$A$1:$Z$1),0)</f>
        <v>0</v>
      </c>
      <c r="D90" s="26" cm="1">
        <f t="array" ref="D90">VLOOKUP($A90,'movie-row'!$A$2:$Z$101,_xlfn.XMATCH(D$33,'movie-row'!$A$1:$Z$1),0)</f>
        <v>4.5</v>
      </c>
      <c r="E90" s="26" cm="1">
        <f t="array" ref="E90">VLOOKUP($A90,'movie-row'!$A$2:$Z$101,_xlfn.XMATCH(E$33,'movie-row'!$A$1:$Z$1),0)</f>
        <v>4</v>
      </c>
      <c r="F90" s="40" cm="1">
        <f t="array" ref="F90">VLOOKUP($A90,'movie-row'!$A$2:$Z$101,_xlfn.XMATCH(F$33,'movie-row'!$A$1:$Z$1),0)</f>
        <v>5</v>
      </c>
      <c r="G90" s="26" cm="1">
        <f t="array" ref="G90">VLOOKUP($A90,'movie-row'!$A$2:$Z$101,_xlfn.XMATCH(G$33,'movie-row'!$A$1:$Z$1),0)</f>
        <v>4.5</v>
      </c>
      <c r="H90" s="26" cm="1">
        <f t="array" ref="H90">VLOOKUP($A90,'movie-row'!$A$2:$Z$101,_xlfn.XMATCH(H$33,'movie-row'!$A$1:$Z$1),0)</f>
        <v>4.5</v>
      </c>
      <c r="I90" s="26" cm="1">
        <f t="array" ref="I90">VLOOKUP($A90,'movie-row'!$A$2:$Z$101,_xlfn.XMATCH(I$33,'movie-row'!$A$1:$Z$1),0)</f>
        <v>5</v>
      </c>
      <c r="J90" s="26" cm="1">
        <f t="array" ref="J90">VLOOKUP($A90,'movie-row'!$A$2:$Z$101,_xlfn.XMATCH(J$33,'movie-row'!$A$1:$Z$1),0)</f>
        <v>0</v>
      </c>
      <c r="K90" s="26" cm="1">
        <f t="array" ref="K90">VLOOKUP($A90,'movie-row'!$A$2:$Z$101,_xlfn.XMATCH(K$33,'movie-row'!$A$1:$Z$1),0)</f>
        <v>4.5</v>
      </c>
      <c r="L90" s="26" cm="1">
        <f t="array" ref="L90">VLOOKUP($A90,'movie-row'!$A$2:$Z$101,_xlfn.XMATCH(L$33,'movie-row'!$A$1:$Z$1),0)</f>
        <v>4.5</v>
      </c>
      <c r="M90" s="26" cm="1">
        <f t="array" ref="M90">VLOOKUP($A90,'movie-row'!$A$2:$Z$101,_xlfn.XMATCH(M$33,'movie-row'!$A$1:$Z$1),0)</f>
        <v>4</v>
      </c>
      <c r="N90" s="26" cm="1">
        <f t="array" ref="N90">VLOOKUP($A90,'movie-row'!$A$2:$Z$101,_xlfn.XMATCH(N$33,'movie-row'!$A$1:$Z$1),0)</f>
        <v>4.5</v>
      </c>
      <c r="O90" s="40" cm="1">
        <f t="array" ref="O90">VLOOKUP($A90,'movie-row'!$A$2:$Z$101,_xlfn.XMATCH(O$33,'movie-row'!$A$1:$Z$1),0)</f>
        <v>4.5</v>
      </c>
      <c r="P90" s="26" cm="1">
        <f t="array" ref="P90">VLOOKUP($A90,'movie-row'!$A$2:$Z$101,_xlfn.XMATCH(P$33,'movie-row'!$A$1:$Z$1),0)</f>
        <v>4</v>
      </c>
      <c r="Q90" s="26" cm="1">
        <f t="array" ref="Q90">VLOOKUP($A90,'movie-row'!$A$2:$Z$101,_xlfn.XMATCH(Q$33,'movie-row'!$A$1:$Z$1),0)</f>
        <v>5</v>
      </c>
      <c r="R90" s="26" cm="1">
        <f t="array" ref="R90">VLOOKUP($A90,'movie-row'!$A$2:$Z$101,_xlfn.XMATCH(R$33,'movie-row'!$A$1:$Z$1),0)</f>
        <v>5</v>
      </c>
      <c r="S90" s="26" cm="1">
        <f t="array" ref="S90">VLOOKUP($A90,'movie-row'!$A$2:$Z$101,_xlfn.XMATCH(S$33,'movie-row'!$A$1:$Z$1),0)</f>
        <v>0</v>
      </c>
      <c r="T90" s="26" cm="1">
        <f t="array" ref="T90">VLOOKUP($A90,'movie-row'!$A$2:$Z$101,_xlfn.XMATCH(T$33,'movie-row'!$A$1:$Z$1),0)</f>
        <v>4.5</v>
      </c>
      <c r="U90" s="26" cm="1">
        <f t="array" ref="U90">VLOOKUP($A90,'movie-row'!$A$2:$Z$101,_xlfn.XMATCH(U$33,'movie-row'!$A$1:$Z$1),0)</f>
        <v>4</v>
      </c>
      <c r="V90" s="26" cm="1">
        <f t="array" ref="V90">VLOOKUP($A90,'movie-row'!$A$2:$Z$101,_xlfn.XMATCH(V$33,'movie-row'!$A$1:$Z$1),0)</f>
        <v>4.5</v>
      </c>
      <c r="W90" s="26" cm="1">
        <f t="array" ref="W90">VLOOKUP($A90,'movie-row'!$A$2:$Z$101,_xlfn.XMATCH(W$33,'movie-row'!$A$1:$Z$1),0)</f>
        <v>0</v>
      </c>
      <c r="X90" s="26" cm="1">
        <f t="array" ref="X90">VLOOKUP($A90,'movie-row'!$A$2:$Z$101,_xlfn.XMATCH(X$33,'movie-row'!$A$1:$Z$1),0)</f>
        <v>4</v>
      </c>
      <c r="Y90" s="26" cm="1">
        <f t="array" ref="Y90">VLOOKUP($A90,'movie-row'!$A$2:$Z$101,_xlfn.XMATCH(Y$33,'movie-row'!$A$1:$Z$1),0)</f>
        <v>0</v>
      </c>
      <c r="Z90" s="26" cm="1">
        <f t="array" ref="Z90">VLOOKUP($A90,'movie-row'!$A$2:$Z$101,_xlfn.XMATCH(Z$33,'movie-row'!$A$1:$Z$1),0)</f>
        <v>4.5</v>
      </c>
      <c r="AB90" s="26">
        <f t="shared" si="88"/>
        <v>0.82592441956837226</v>
      </c>
      <c r="AC90" s="26">
        <f t="shared" si="89"/>
        <v>2.5308780995022819</v>
      </c>
      <c r="AD90" s="26">
        <f t="shared" si="90"/>
        <v>2.7080071600470341</v>
      </c>
      <c r="AE90" s="26">
        <f t="shared" si="91"/>
        <v>1.0363178362802745</v>
      </c>
      <c r="AF90" s="40">
        <f t="shared" si="92"/>
        <v>3.8247642856884307</v>
      </c>
      <c r="AG90" s="26">
        <f t="shared" si="93"/>
        <v>1.0665162399571924</v>
      </c>
      <c r="AH90" s="26">
        <f t="shared" si="94"/>
        <v>3.3130774818020878</v>
      </c>
      <c r="AI90" s="26">
        <f t="shared" si="95"/>
        <v>2.5584935857975069</v>
      </c>
      <c r="AJ90" s="26">
        <f t="shared" si="96"/>
        <v>0.92062640426718623</v>
      </c>
      <c r="AK90" s="26">
        <f t="shared" si="97"/>
        <v>2.6160257126435935</v>
      </c>
      <c r="AL90" s="26">
        <f t="shared" si="98"/>
        <v>1.6274104056291454</v>
      </c>
      <c r="AM90" s="26">
        <f t="shared" si="99"/>
        <v>2.6211367994189296</v>
      </c>
      <c r="AN90" s="26">
        <f t="shared" si="100"/>
        <v>2.0219954104829245</v>
      </c>
      <c r="AO90" s="40">
        <f t="shared" si="101"/>
        <v>2.7442132391344973</v>
      </c>
      <c r="AP90" s="26">
        <f t="shared" si="102"/>
        <v>2.7977569396622477</v>
      </c>
      <c r="AQ90" s="26">
        <f t="shared" si="103"/>
        <v>3.5691414927511289</v>
      </c>
      <c r="AR90" s="26">
        <f t="shared" si="104"/>
        <v>1.1240720600620704</v>
      </c>
      <c r="AS90" s="26">
        <f t="shared" si="105"/>
        <v>1.8661691997596437</v>
      </c>
      <c r="AT90" s="26">
        <f t="shared" si="106"/>
        <v>1.768203497109049</v>
      </c>
      <c r="AU90" s="26">
        <f t="shared" si="107"/>
        <v>4.2536592972596949</v>
      </c>
      <c r="AV90" s="26">
        <f t="shared" si="108"/>
        <v>1.3730305527475388</v>
      </c>
      <c r="AW90" s="26">
        <f t="shared" si="109"/>
        <v>3.2189254613710796</v>
      </c>
      <c r="AX90" s="26">
        <f t="shared" si="110"/>
        <v>1.7660204401848121</v>
      </c>
      <c r="AY90" s="26">
        <f t="shared" si="111"/>
        <v>1.554270256587384</v>
      </c>
      <c r="AZ90" s="26">
        <f t="shared" si="112"/>
        <v>2.9812611710081982</v>
      </c>
      <c r="BB90" s="48" t="s">
        <v>44</v>
      </c>
      <c r="BC90" s="26">
        <f t="shared" ca="1" si="57"/>
        <v>1.6320101807346037</v>
      </c>
      <c r="BD90" s="26">
        <f t="shared" ca="1" si="64"/>
        <v>2.3054324507300645</v>
      </c>
      <c r="BE90" s="26">
        <f t="shared" ca="1" si="65"/>
        <v>2.238542511264106</v>
      </c>
      <c r="BF90" s="26">
        <f t="shared" ca="1" si="66"/>
        <v>2.5201365619195037</v>
      </c>
      <c r="BG90" s="40">
        <f t="shared" ca="1" si="67"/>
        <v>2.6418446019726045</v>
      </c>
      <c r="BH90" s="26">
        <f t="shared" ca="1" si="68"/>
        <v>1.5053716219329161</v>
      </c>
      <c r="BI90" s="26">
        <f t="shared" ca="1" si="69"/>
        <v>1.1591589900966446</v>
      </c>
      <c r="BJ90" s="26">
        <f t="shared" ca="1" si="70"/>
        <v>1.4452709446587724</v>
      </c>
      <c r="BK90" s="26">
        <f t="shared" ca="1" si="71"/>
        <v>2.6356831815796391</v>
      </c>
      <c r="BL90" s="26">
        <f t="shared" ca="1" si="72"/>
        <v>2.2140240504015534</v>
      </c>
      <c r="BM90" s="26">
        <f t="shared" ca="1" si="73"/>
        <v>1.9181225866976102</v>
      </c>
      <c r="BN90" s="26">
        <f t="shared" ca="1" si="74"/>
        <v>2.1214809603319962</v>
      </c>
      <c r="BO90" s="26">
        <f t="shared" ca="1" si="75"/>
        <v>1.7342738359241163</v>
      </c>
      <c r="BP90" s="40">
        <f t="shared" ca="1" si="76"/>
        <v>3.3262423691962995</v>
      </c>
      <c r="BQ90" s="26">
        <f t="shared" ca="1" si="77"/>
        <v>1.5996623010044801</v>
      </c>
      <c r="BR90" s="26">
        <f t="shared" ca="1" si="78"/>
        <v>2.0246039371869884</v>
      </c>
      <c r="BS90" s="26">
        <f t="shared" ca="1" si="63"/>
        <v>2.1185043089183369</v>
      </c>
      <c r="BT90" s="26">
        <f t="shared" ca="1" si="58"/>
        <v>1.620858774883627</v>
      </c>
      <c r="BU90" s="26">
        <f t="shared" ca="1" si="79"/>
        <v>1.0943605853809595</v>
      </c>
      <c r="BV90" s="26">
        <f t="shared" ca="1" si="80"/>
        <v>2.1373774665466398</v>
      </c>
      <c r="BW90" s="26">
        <f t="shared" ca="1" si="81"/>
        <v>0.82218520525756789</v>
      </c>
      <c r="BX90" s="26">
        <f t="shared" ca="1" si="82"/>
        <v>4.3214929207765271</v>
      </c>
      <c r="BY90" s="26">
        <f t="shared" ca="1" si="83"/>
        <v>0.69348048656968431</v>
      </c>
      <c r="BZ90" s="26">
        <f t="shared" ca="1" si="84"/>
        <v>0.93475574289584407</v>
      </c>
      <c r="CA90" s="26">
        <f t="shared" ca="1" si="85"/>
        <v>1.7257759251859293</v>
      </c>
      <c r="CB90" s="26"/>
      <c r="CC90" s="26">
        <f t="shared" ca="1" si="59"/>
        <v>4.3214929207765271</v>
      </c>
    </row>
    <row r="91" spans="1:81">
      <c r="A91" s="27" t="s">
        <v>9</v>
      </c>
      <c r="B91" s="26" cm="1">
        <f t="array" ref="B91">VLOOKUP($A91,'movie-row'!$A$2:$Z$101,_xlfn.XMATCH(B$29,'movie-row'!$A$1:$Z$1),0)</f>
        <v>4</v>
      </c>
      <c r="C91" s="26" cm="1">
        <f t="array" ref="C91">VLOOKUP($A91,'movie-row'!$A$2:$Z$101,_xlfn.XMATCH(C$29,'movie-row'!$A$1:$Z$1),0)</f>
        <v>0</v>
      </c>
      <c r="D91" s="26" cm="1">
        <f t="array" ref="D91">VLOOKUP($A91,'movie-row'!$A$2:$Z$101,_xlfn.XMATCH(D$29,'movie-row'!$A$1:$Z$1),0)</f>
        <v>4</v>
      </c>
      <c r="E91" s="26" cm="1">
        <f t="array" ref="E91">VLOOKUP($A91,'movie-row'!$A$2:$Z$101,_xlfn.XMATCH(E$29,'movie-row'!$A$1:$Z$1),0)</f>
        <v>0</v>
      </c>
      <c r="F91" s="40" cm="1">
        <f t="array" ref="F91">VLOOKUP($A91,'movie-row'!$A$2:$Z$101,_xlfn.XMATCH(F$29,'movie-row'!$A$1:$Z$1),0)</f>
        <v>5</v>
      </c>
      <c r="G91" s="26" cm="1">
        <f t="array" ref="G91">VLOOKUP($A91,'movie-row'!$A$2:$Z$101,_xlfn.XMATCH(G$29,'movie-row'!$A$1:$Z$1),0)</f>
        <v>0</v>
      </c>
      <c r="H91" s="26" cm="1">
        <f t="array" ref="H91">VLOOKUP($A91,'movie-row'!$A$2:$Z$101,_xlfn.XMATCH(H$29,'movie-row'!$A$1:$Z$1),0)</f>
        <v>0</v>
      </c>
      <c r="I91" s="26" cm="1">
        <f t="array" ref="I91">VLOOKUP($A91,'movie-row'!$A$2:$Z$101,_xlfn.XMATCH(I$29,'movie-row'!$A$1:$Z$1),0)</f>
        <v>0</v>
      </c>
      <c r="J91" s="26" cm="1">
        <f t="array" ref="J91">VLOOKUP($A91,'movie-row'!$A$2:$Z$101,_xlfn.XMATCH(J$29,'movie-row'!$A$1:$Z$1),0)</f>
        <v>4</v>
      </c>
      <c r="K91" s="26" cm="1">
        <f t="array" ref="K91">VLOOKUP($A91,'movie-row'!$A$2:$Z$101,_xlfn.XMATCH(K$29,'movie-row'!$A$1:$Z$1),0)</f>
        <v>0</v>
      </c>
      <c r="L91" s="26" cm="1">
        <f t="array" ref="L91">VLOOKUP($A91,'movie-row'!$A$2:$Z$101,_xlfn.XMATCH(L$29,'movie-row'!$A$1:$Z$1),0)</f>
        <v>3</v>
      </c>
      <c r="M91" s="26" cm="1">
        <f t="array" ref="M91">VLOOKUP($A91,'movie-row'!$A$2:$Z$101,_xlfn.XMATCH(M$29,'movie-row'!$A$1:$Z$1),0)</f>
        <v>0</v>
      </c>
      <c r="N91" s="26" cm="1">
        <f t="array" ref="N91">VLOOKUP($A91,'movie-row'!$A$2:$Z$101,_xlfn.XMATCH(N$29,'movie-row'!$A$1:$Z$1),0)</f>
        <v>0</v>
      </c>
      <c r="O91" s="40" cm="1">
        <f t="array" ref="O91">VLOOKUP($A91,'movie-row'!$A$2:$Z$101,_xlfn.XMATCH(O$29,'movie-row'!$A$1:$Z$1),0)</f>
        <v>0</v>
      </c>
      <c r="P91" s="26" cm="1">
        <f t="array" ref="P91">VLOOKUP($A91,'movie-row'!$A$2:$Z$101,_xlfn.XMATCH(P$29,'movie-row'!$A$1:$Z$1),0)</f>
        <v>5</v>
      </c>
      <c r="Q91" s="26" cm="1">
        <f t="array" ref="Q91">VLOOKUP($A91,'movie-row'!$A$2:$Z$101,_xlfn.XMATCH(Q$29,'movie-row'!$A$1:$Z$1),0)</f>
        <v>0</v>
      </c>
      <c r="R91" s="26" cm="1">
        <f t="array" ref="R91">VLOOKUP($A91,'movie-row'!$A$2:$Z$101,_xlfn.XMATCH(R$29,'movie-row'!$A$1:$Z$1),0)</f>
        <v>0</v>
      </c>
      <c r="S91" s="26" cm="1">
        <f t="array" ref="S91">VLOOKUP($A91,'movie-row'!$A$2:$Z$101,_xlfn.XMATCH(S$29,'movie-row'!$A$1:$Z$1),0)</f>
        <v>4.5</v>
      </c>
      <c r="T91" s="26" cm="1">
        <f t="array" ref="T91">VLOOKUP($A91,'movie-row'!$A$2:$Z$101,_xlfn.XMATCH(T$29,'movie-row'!$A$1:$Z$1),0)</f>
        <v>0</v>
      </c>
      <c r="U91" s="26" cm="1">
        <f t="array" ref="U91">VLOOKUP($A91,'movie-row'!$A$2:$Z$101,_xlfn.XMATCH(U$29,'movie-row'!$A$1:$Z$1),0)</f>
        <v>4</v>
      </c>
      <c r="V91" s="26" cm="1">
        <f t="array" ref="V91">VLOOKUP($A91,'movie-row'!$A$2:$Z$101,_xlfn.XMATCH(V$29,'movie-row'!$A$1:$Z$1),0)</f>
        <v>0</v>
      </c>
      <c r="W91" s="26" cm="1">
        <f t="array" ref="W91">VLOOKUP($A91,'movie-row'!$A$2:$Z$101,_xlfn.XMATCH(W$29,'movie-row'!$A$1:$Z$1),0)</f>
        <v>4</v>
      </c>
      <c r="X91" s="26" cm="1">
        <f t="array" ref="X91">VLOOKUP($A91,'movie-row'!$A$2:$Z$101,_xlfn.XMATCH(X$29,'movie-row'!$A$1:$Z$1),0)</f>
        <v>0</v>
      </c>
      <c r="Y91" s="26" cm="1">
        <f t="array" ref="Y91">VLOOKUP($A91,'movie-row'!$A$2:$Z$101,_xlfn.XMATCH(Y$29,'movie-row'!$A$1:$Z$1),0)</f>
        <v>0</v>
      </c>
      <c r="Z91" s="26" cm="1">
        <f t="array" ref="Z91">VLOOKUP($A91,'movie-row'!$A$2:$Z$101,_xlfn.XMATCH(Z$29,'movie-row'!$A$1:$Z$1),0)</f>
        <v>0</v>
      </c>
      <c r="AB91" s="26">
        <f t="shared" si="88"/>
        <v>0.87932827171871542</v>
      </c>
      <c r="AC91" s="26">
        <f t="shared" si="89"/>
        <v>2.6692979157591616</v>
      </c>
      <c r="AD91" s="26">
        <f t="shared" si="90"/>
        <v>2.3993207277987265</v>
      </c>
      <c r="AE91" s="26">
        <f t="shared" si="91"/>
        <v>0.51986057141102948</v>
      </c>
      <c r="AF91" s="40">
        <f t="shared" si="92"/>
        <v>3.4051734549853614</v>
      </c>
      <c r="AG91" s="26">
        <f t="shared" si="93"/>
        <v>0.68082097167554034</v>
      </c>
      <c r="AH91" s="26">
        <f t="shared" si="94"/>
        <v>3.0700505985803712</v>
      </c>
      <c r="AI91" s="26">
        <f t="shared" si="95"/>
        <v>1.3365952790361622</v>
      </c>
      <c r="AJ91" s="26">
        <f t="shared" si="96"/>
        <v>1.7924456558967752</v>
      </c>
      <c r="AK91" s="26">
        <f t="shared" si="97"/>
        <v>2.33130054585247</v>
      </c>
      <c r="AL91" s="26">
        <f t="shared" si="98"/>
        <v>1.3791367357539521</v>
      </c>
      <c r="AM91" s="26">
        <f t="shared" si="99"/>
        <v>2.401746450431935</v>
      </c>
      <c r="AN91" s="26">
        <f t="shared" si="100"/>
        <v>1.5514385991949733</v>
      </c>
      <c r="AO91" s="40">
        <f t="shared" si="101"/>
        <v>2.4600923359217579</v>
      </c>
      <c r="AP91" s="26">
        <f t="shared" si="102"/>
        <v>2.1394610059399906</v>
      </c>
      <c r="AQ91" s="26">
        <f t="shared" si="103"/>
        <v>2.6672865049941508</v>
      </c>
      <c r="AR91" s="26">
        <f t="shared" si="104"/>
        <v>0.51199958099593013</v>
      </c>
      <c r="AS91" s="26">
        <f t="shared" si="105"/>
        <v>2.0450341970919728</v>
      </c>
      <c r="AT91" s="26">
        <f t="shared" si="106"/>
        <v>1.4876227393872703</v>
      </c>
      <c r="AU91" s="26">
        <f t="shared" si="107"/>
        <v>4.4237455415596942</v>
      </c>
      <c r="AV91" s="26">
        <f t="shared" si="108"/>
        <v>0.64721040885528947</v>
      </c>
      <c r="AW91" s="26">
        <f t="shared" si="109"/>
        <v>4.5912044673516856</v>
      </c>
      <c r="AX91" s="26">
        <f t="shared" si="110"/>
        <v>1.7042188690697164</v>
      </c>
      <c r="AY91" s="26">
        <f t="shared" si="111"/>
        <v>2.2992951157285826</v>
      </c>
      <c r="AZ91" s="26">
        <f t="shared" si="112"/>
        <v>1.9682252452730462</v>
      </c>
      <c r="BB91" s="48" t="s">
        <v>45</v>
      </c>
      <c r="BC91" s="26">
        <f t="shared" ca="1" si="57"/>
        <v>0.47922107943373765</v>
      </c>
      <c r="BD91" s="26">
        <f t="shared" ca="1" si="64"/>
        <v>1.6907306599592005</v>
      </c>
      <c r="BE91" s="26">
        <f t="shared" ca="1" si="65"/>
        <v>1.9189991061441443</v>
      </c>
      <c r="BF91" s="26">
        <f t="shared" ca="1" si="66"/>
        <v>0.92678436415168997</v>
      </c>
      <c r="BG91" s="40">
        <f t="shared" ca="1" si="67"/>
        <v>2.6597698613837384</v>
      </c>
      <c r="BH91" s="26">
        <f t="shared" ca="1" si="68"/>
        <v>0.76592359313498282</v>
      </c>
      <c r="BI91" s="26">
        <f t="shared" ca="1" si="69"/>
        <v>0</v>
      </c>
      <c r="BJ91" s="26">
        <f t="shared" ca="1" si="70"/>
        <v>0.48973245661999565</v>
      </c>
      <c r="BK91" s="26">
        <f t="shared" ca="1" si="71"/>
        <v>1.5046405867135071</v>
      </c>
      <c r="BL91" s="26">
        <f t="shared" ca="1" si="72"/>
        <v>1.117063608121502</v>
      </c>
      <c r="BM91" s="26">
        <f t="shared" ca="1" si="73"/>
        <v>1.9181225866976102</v>
      </c>
      <c r="BN91" s="26">
        <f t="shared" ca="1" si="74"/>
        <v>0.71994035982482385</v>
      </c>
      <c r="BO91" s="26">
        <f t="shared" ca="1" si="75"/>
        <v>0.59176391243557547</v>
      </c>
      <c r="BP91" s="40">
        <f t="shared" ca="1" si="76"/>
        <v>1.258297504518598</v>
      </c>
      <c r="BQ91" s="26">
        <f t="shared" ca="1" si="77"/>
        <v>0.4498322541129256</v>
      </c>
      <c r="BR91" s="26">
        <f t="shared" ca="1" si="78"/>
        <v>0.94553212869851566</v>
      </c>
      <c r="BS91" s="26">
        <f t="shared" ca="1" si="63"/>
        <v>0.96736307315090675</v>
      </c>
      <c r="BT91" s="26">
        <f t="shared" ca="1" si="58"/>
        <v>0</v>
      </c>
      <c r="BU91" s="26">
        <f t="shared" ca="1" si="79"/>
        <v>0.43589296747150102</v>
      </c>
      <c r="BV91" s="26">
        <f t="shared" ca="1" si="80"/>
        <v>0</v>
      </c>
      <c r="BW91" s="26">
        <f t="shared" ca="1" si="81"/>
        <v>0.65774816420605431</v>
      </c>
      <c r="BX91" s="26">
        <f t="shared" ca="1" si="82"/>
        <v>2.5101949075308991</v>
      </c>
      <c r="BY91" s="26">
        <f t="shared" ca="1" si="83"/>
        <v>0.69348048656968431</v>
      </c>
      <c r="BZ91" s="26">
        <f t="shared" ca="1" si="84"/>
        <v>1.2009908941050425</v>
      </c>
      <c r="CA91" s="26">
        <f t="shared" ca="1" si="85"/>
        <v>0.37603451662610349</v>
      </c>
      <c r="CB91" s="26"/>
      <c r="CC91" s="26">
        <f t="shared" ca="1" si="59"/>
        <v>2.6597698613837384</v>
      </c>
    </row>
    <row r="92" spans="1:81">
      <c r="A92" s="8" t="str">
        <f t="shared" ref="A92:A95" si="116">A91</f>
        <v>85: Raiders of the Lost Ark (Indiana Jones and the Raiders of the Lost Ark) (1981)</v>
      </c>
      <c r="B92" s="26" cm="1">
        <f t="array" ref="B92">VLOOKUP($A92,'movie-row'!$A$2:$Z$101,_xlfn.XMATCH(B$30,'movie-row'!$A$1:$Z$1),0)</f>
        <v>0</v>
      </c>
      <c r="C92" s="26" cm="1">
        <f t="array" ref="C92">VLOOKUP($A92,'movie-row'!$A$2:$Z$101,_xlfn.XMATCH(C$30,'movie-row'!$A$1:$Z$1),0)</f>
        <v>4</v>
      </c>
      <c r="D92" s="26" cm="1">
        <f t="array" ref="D92">VLOOKUP($A92,'movie-row'!$A$2:$Z$101,_xlfn.XMATCH(D$30,'movie-row'!$A$1:$Z$1),0)</f>
        <v>0</v>
      </c>
      <c r="E92" s="26" cm="1">
        <f t="array" ref="E92">VLOOKUP($A92,'movie-row'!$A$2:$Z$101,_xlfn.XMATCH(E$30,'movie-row'!$A$1:$Z$1),0)</f>
        <v>0</v>
      </c>
      <c r="F92" s="40" cm="1">
        <f t="array" ref="F92">VLOOKUP($A92,'movie-row'!$A$2:$Z$101,_xlfn.XMATCH(F$30,'movie-row'!$A$1:$Z$1),0)</f>
        <v>4</v>
      </c>
      <c r="G92" s="26" cm="1">
        <f t="array" ref="G92">VLOOKUP($A92,'movie-row'!$A$2:$Z$101,_xlfn.XMATCH(G$30,'movie-row'!$A$1:$Z$1),0)</f>
        <v>0</v>
      </c>
      <c r="H92" s="26" cm="1">
        <f t="array" ref="H92">VLOOKUP($A92,'movie-row'!$A$2:$Z$101,_xlfn.XMATCH(H$30,'movie-row'!$A$1:$Z$1),0)</f>
        <v>4.5</v>
      </c>
      <c r="I92" s="26" cm="1">
        <f t="array" ref="I92">VLOOKUP($A92,'movie-row'!$A$2:$Z$101,_xlfn.XMATCH(I$30,'movie-row'!$A$1:$Z$1),0)</f>
        <v>0</v>
      </c>
      <c r="J92" s="26" cm="1">
        <f t="array" ref="J92">VLOOKUP($A92,'movie-row'!$A$2:$Z$101,_xlfn.XMATCH(J$30,'movie-row'!$A$1:$Z$1),0)</f>
        <v>0</v>
      </c>
      <c r="K92" s="26" cm="1">
        <f t="array" ref="K92">VLOOKUP($A92,'movie-row'!$A$2:$Z$101,_xlfn.XMATCH(K$30,'movie-row'!$A$1:$Z$1),0)</f>
        <v>4</v>
      </c>
      <c r="L92" s="26" cm="1">
        <f t="array" ref="L92">VLOOKUP($A92,'movie-row'!$A$2:$Z$101,_xlfn.XMATCH(L$30,'movie-row'!$A$1:$Z$1),0)</f>
        <v>0</v>
      </c>
      <c r="M92" s="26" cm="1">
        <f t="array" ref="M92">VLOOKUP($A92,'movie-row'!$A$2:$Z$101,_xlfn.XMATCH(M$30,'movie-row'!$A$1:$Z$1),0)</f>
        <v>4</v>
      </c>
      <c r="N92" s="26" cm="1">
        <f t="array" ref="N92">VLOOKUP($A92,'movie-row'!$A$2:$Z$101,_xlfn.XMATCH(N$30,'movie-row'!$A$1:$Z$1),0)</f>
        <v>4.5</v>
      </c>
      <c r="O92" s="40" cm="1">
        <f t="array" ref="O92">VLOOKUP($A92,'movie-row'!$A$2:$Z$101,_xlfn.XMATCH(O$30,'movie-row'!$A$1:$Z$1),0)</f>
        <v>5</v>
      </c>
      <c r="P92" s="26" cm="1">
        <f t="array" ref="P92">VLOOKUP($A92,'movie-row'!$A$2:$Z$101,_xlfn.XMATCH(P$30,'movie-row'!$A$1:$Z$1),0)</f>
        <v>0</v>
      </c>
      <c r="Q92" s="26" cm="1">
        <f t="array" ref="Q92">VLOOKUP($A92,'movie-row'!$A$2:$Z$101,_xlfn.XMATCH(Q$30,'movie-row'!$A$1:$Z$1),0)</f>
        <v>5</v>
      </c>
      <c r="R92" s="26" cm="1">
        <f t="array" ref="R92">VLOOKUP($A92,'movie-row'!$A$2:$Z$101,_xlfn.XMATCH(R$30,'movie-row'!$A$1:$Z$1),0)</f>
        <v>0</v>
      </c>
      <c r="S92" s="26" cm="1">
        <f t="array" ref="S92">VLOOKUP($A92,'movie-row'!$A$2:$Z$101,_xlfn.XMATCH(S$30,'movie-row'!$A$1:$Z$1),0)</f>
        <v>0</v>
      </c>
      <c r="T92" s="26" cm="1">
        <f t="array" ref="T92">VLOOKUP($A92,'movie-row'!$A$2:$Z$101,_xlfn.XMATCH(T$30,'movie-row'!$A$1:$Z$1),0)</f>
        <v>0</v>
      </c>
      <c r="U92" s="26" cm="1">
        <f t="array" ref="U92">VLOOKUP($A92,'movie-row'!$A$2:$Z$101,_xlfn.XMATCH(U$30,'movie-row'!$A$1:$Z$1),0)</f>
        <v>4.5</v>
      </c>
      <c r="V92" s="26" cm="1">
        <f t="array" ref="V92">VLOOKUP($A92,'movie-row'!$A$2:$Z$101,_xlfn.XMATCH(V$30,'movie-row'!$A$1:$Z$1),0)</f>
        <v>0</v>
      </c>
      <c r="W92" s="26" cm="1">
        <f t="array" ref="W92">VLOOKUP($A92,'movie-row'!$A$2:$Z$101,_xlfn.XMATCH(W$30,'movie-row'!$A$1:$Z$1),0)</f>
        <v>4.5</v>
      </c>
      <c r="X92" s="26" cm="1">
        <f t="array" ref="X92">VLOOKUP($A92,'movie-row'!$A$2:$Z$101,_xlfn.XMATCH(X$30,'movie-row'!$A$1:$Z$1),0)</f>
        <v>4</v>
      </c>
      <c r="Y92" s="26" cm="1">
        <f t="array" ref="Y92">VLOOKUP($A92,'movie-row'!$A$2:$Z$101,_xlfn.XMATCH(Y$30,'movie-row'!$A$1:$Z$1),0)</f>
        <v>0</v>
      </c>
      <c r="Z92" s="26" cm="1">
        <f t="array" ref="Z92">VLOOKUP($A92,'movie-row'!$A$2:$Z$101,_xlfn.XMATCH(Z$30,'movie-row'!$A$1:$Z$1),0)</f>
        <v>5</v>
      </c>
      <c r="AB92" s="26">
        <f t="shared" si="88"/>
        <v>0.74134087499919832</v>
      </c>
      <c r="AC92" s="26">
        <f t="shared" si="89"/>
        <v>2.9590296008463501</v>
      </c>
      <c r="AD92" s="26">
        <f t="shared" si="90"/>
        <v>1.9038903429191281</v>
      </c>
      <c r="AE92" s="26">
        <f t="shared" si="91"/>
        <v>0.56610044225483347</v>
      </c>
      <c r="AF92" s="40">
        <f t="shared" si="92"/>
        <v>3.2850048055920715</v>
      </c>
      <c r="AG92" s="26">
        <f t="shared" si="93"/>
        <v>0.70245870644035879</v>
      </c>
      <c r="AH92" s="26">
        <f t="shared" si="94"/>
        <v>4.4392650427808258</v>
      </c>
      <c r="AI92" s="26">
        <f t="shared" si="95"/>
        <v>1.566304346044203</v>
      </c>
      <c r="AJ92" s="26">
        <f t="shared" si="96"/>
        <v>1.4995602427523818</v>
      </c>
      <c r="AK92" s="26">
        <f t="shared" si="97"/>
        <v>3.1272055050831971</v>
      </c>
      <c r="AL92" s="26">
        <f t="shared" si="98"/>
        <v>1.5655650696119394</v>
      </c>
      <c r="AM92" s="26">
        <f t="shared" si="99"/>
        <v>3.4285600256030331</v>
      </c>
      <c r="AN92" s="26">
        <f t="shared" si="100"/>
        <v>2.3602282811658339</v>
      </c>
      <c r="AO92" s="40">
        <f t="shared" si="101"/>
        <v>3.5152358300107074</v>
      </c>
      <c r="AP92" s="26">
        <f t="shared" si="102"/>
        <v>1.4467789819643877</v>
      </c>
      <c r="AQ92" s="26">
        <f t="shared" si="103"/>
        <v>3.3096877200460355</v>
      </c>
      <c r="AR92" s="26">
        <f t="shared" si="104"/>
        <v>0.54643619058597204</v>
      </c>
      <c r="AS92" s="26">
        <f t="shared" si="105"/>
        <v>1.7718564185252541</v>
      </c>
      <c r="AT92" s="26">
        <f t="shared" si="106"/>
        <v>1.5301967085738126</v>
      </c>
      <c r="AU92" s="26">
        <f t="shared" si="107"/>
        <v>4.3499606981118646</v>
      </c>
      <c r="AV92" s="26">
        <f t="shared" si="108"/>
        <v>1.2240572719544327</v>
      </c>
      <c r="AW92" s="26">
        <f t="shared" si="109"/>
        <v>4.645993056179039</v>
      </c>
      <c r="AX92" s="26">
        <f t="shared" si="110"/>
        <v>1.9113783383129104</v>
      </c>
      <c r="AY92" s="26">
        <f t="shared" si="111"/>
        <v>2.4997228098020274</v>
      </c>
      <c r="AZ92" s="26">
        <f t="shared" si="112"/>
        <v>2.7920258752495015</v>
      </c>
      <c r="BB92" s="48" t="s">
        <v>46</v>
      </c>
      <c r="BC92" s="26">
        <f t="shared" ca="1" si="57"/>
        <v>3.2610792108539606</v>
      </c>
      <c r="BD92" s="26">
        <f t="shared" ca="1" si="64"/>
        <v>1.9575439713697365</v>
      </c>
      <c r="BE92" s="26">
        <f t="shared" ca="1" si="65"/>
        <v>2.0484342209919784</v>
      </c>
      <c r="BF92" s="26">
        <f t="shared" ca="1" si="66"/>
        <v>1.678341026600642</v>
      </c>
      <c r="BG92" s="40">
        <f t="shared" ca="1" si="67"/>
        <v>3.4000666008434455</v>
      </c>
      <c r="BH92" s="26">
        <f t="shared" ca="1" si="68"/>
        <v>3.4249157938523473</v>
      </c>
      <c r="BI92" s="26">
        <f t="shared" ca="1" si="69"/>
        <v>1.5615230962229671</v>
      </c>
      <c r="BJ92" s="26">
        <f t="shared" ca="1" si="70"/>
        <v>1.4748918451347888</v>
      </c>
      <c r="BK92" s="26">
        <f t="shared" ca="1" si="71"/>
        <v>3.6613080002177281</v>
      </c>
      <c r="BL92" s="26">
        <f t="shared" ca="1" si="72"/>
        <v>3.0506698001495067</v>
      </c>
      <c r="BM92" s="26">
        <f t="shared" ca="1" si="73"/>
        <v>1.8445761854263667</v>
      </c>
      <c r="BN92" s="26">
        <f t="shared" ca="1" si="74"/>
        <v>0</v>
      </c>
      <c r="BO92" s="26">
        <f t="shared" ca="1" si="75"/>
        <v>2.8041213212526714</v>
      </c>
      <c r="BP92" s="40">
        <f t="shared" ca="1" si="76"/>
        <v>3.1523185727573324</v>
      </c>
      <c r="BQ92" s="26">
        <f t="shared" ca="1" si="77"/>
        <v>3.8877799658924292</v>
      </c>
      <c r="BR92" s="26">
        <f t="shared" ca="1" si="78"/>
        <v>2.6387420636444499</v>
      </c>
      <c r="BS92" s="26">
        <f t="shared" ca="1" si="63"/>
        <v>2.6557447244936401</v>
      </c>
      <c r="BT92" s="26">
        <f t="shared" ca="1" si="58"/>
        <v>2.7113093019750569</v>
      </c>
      <c r="BU92" s="26">
        <f t="shared" ca="1" si="79"/>
        <v>1.7458147684447944</v>
      </c>
      <c r="BV92" s="26">
        <f t="shared" ca="1" si="80"/>
        <v>2.4617803354211674</v>
      </c>
      <c r="BW92" s="26">
        <f t="shared" ca="1" si="81"/>
        <v>2.8929053640015017</v>
      </c>
      <c r="BX92" s="26">
        <f t="shared" ca="1" si="82"/>
        <v>1.5216737149947679</v>
      </c>
      <c r="BY92" s="26">
        <f t="shared" ca="1" si="83"/>
        <v>2.5993009759441463</v>
      </c>
      <c r="BZ92" s="26">
        <f t="shared" ca="1" si="84"/>
        <v>2.5742880299982218</v>
      </c>
      <c r="CA92" s="26">
        <f t="shared" ca="1" si="85"/>
        <v>3.0700821111902767</v>
      </c>
      <c r="CB92" s="26"/>
      <c r="CC92" s="26">
        <f t="shared" ca="1" si="59"/>
        <v>3.8877799658924292</v>
      </c>
    </row>
    <row r="93" spans="1:81">
      <c r="A93" s="8" t="str">
        <f t="shared" si="116"/>
        <v>85: Raiders of the Lost Ark (Indiana Jones and the Raiders of the Lost Ark) (1981)</v>
      </c>
      <c r="B93" s="26" cm="1">
        <f t="array" ref="B93">VLOOKUP($A93,'movie-row'!$A$2:$Z$101,_xlfn.XMATCH(B$31,'movie-row'!$A$1:$Z$1),0)</f>
        <v>0</v>
      </c>
      <c r="C93" s="26" cm="1">
        <f t="array" ref="C93">VLOOKUP($A93,'movie-row'!$A$2:$Z$101,_xlfn.XMATCH(C$31,'movie-row'!$A$1:$Z$1),0)</f>
        <v>5</v>
      </c>
      <c r="D93" s="26" cm="1">
        <f t="array" ref="D93">VLOOKUP($A93,'movie-row'!$A$2:$Z$101,_xlfn.XMATCH(D$31,'movie-row'!$A$1:$Z$1),0)</f>
        <v>0</v>
      </c>
      <c r="E93" s="26" cm="1">
        <f t="array" ref="E93">VLOOKUP($A93,'movie-row'!$A$2:$Z$101,_xlfn.XMATCH(E$31,'movie-row'!$A$1:$Z$1),0)</f>
        <v>0</v>
      </c>
      <c r="F93" s="40" cm="1">
        <f t="array" ref="F93">VLOOKUP($A93,'movie-row'!$A$2:$Z$101,_xlfn.XMATCH(F$31,'movie-row'!$A$1:$Z$1),0)</f>
        <v>4.5</v>
      </c>
      <c r="G93" s="26" cm="1">
        <f t="array" ref="G93">VLOOKUP($A93,'movie-row'!$A$2:$Z$101,_xlfn.XMATCH(G$31,'movie-row'!$A$1:$Z$1),0)</f>
        <v>0</v>
      </c>
      <c r="H93" s="26" cm="1">
        <f t="array" ref="H93">VLOOKUP($A93,'movie-row'!$A$2:$Z$101,_xlfn.XMATCH(H$31,'movie-row'!$A$1:$Z$1),0)</f>
        <v>4</v>
      </c>
      <c r="I93" s="26" cm="1">
        <f t="array" ref="I93">VLOOKUP($A93,'movie-row'!$A$2:$Z$101,_xlfn.XMATCH(I$31,'movie-row'!$A$1:$Z$1),0)</f>
        <v>4.5</v>
      </c>
      <c r="J93" s="26" cm="1">
        <f t="array" ref="J93">VLOOKUP($A93,'movie-row'!$A$2:$Z$101,_xlfn.XMATCH(J$31,'movie-row'!$A$1:$Z$1),0)</f>
        <v>0</v>
      </c>
      <c r="K93" s="26" cm="1">
        <f t="array" ref="K93">VLOOKUP($A93,'movie-row'!$A$2:$Z$101,_xlfn.XMATCH(K$31,'movie-row'!$A$1:$Z$1),0)</f>
        <v>0</v>
      </c>
      <c r="L93" s="26" cm="1">
        <f t="array" ref="L93">VLOOKUP($A93,'movie-row'!$A$2:$Z$101,_xlfn.XMATCH(L$31,'movie-row'!$A$1:$Z$1),0)</f>
        <v>0</v>
      </c>
      <c r="M93" s="26" cm="1">
        <f t="array" ref="M93">VLOOKUP($A93,'movie-row'!$A$2:$Z$101,_xlfn.XMATCH(M$31,'movie-row'!$A$1:$Z$1),0)</f>
        <v>0</v>
      </c>
      <c r="N93" s="26" cm="1">
        <f t="array" ref="N93">VLOOKUP($A93,'movie-row'!$A$2:$Z$101,_xlfn.XMATCH(N$31,'movie-row'!$A$1:$Z$1),0)</f>
        <v>0</v>
      </c>
      <c r="O93" s="40" cm="1">
        <f t="array" ref="O93">VLOOKUP($A93,'movie-row'!$A$2:$Z$101,_xlfn.XMATCH(O$31,'movie-row'!$A$1:$Z$1),0)</f>
        <v>0</v>
      </c>
      <c r="P93" s="26" cm="1">
        <f t="array" ref="P93">VLOOKUP($A93,'movie-row'!$A$2:$Z$101,_xlfn.XMATCH(P$31,'movie-row'!$A$1:$Z$1),0)</f>
        <v>0</v>
      </c>
      <c r="Q93" s="26" cm="1">
        <f t="array" ref="Q93">VLOOKUP($A93,'movie-row'!$A$2:$Z$101,_xlfn.XMATCH(Q$31,'movie-row'!$A$1:$Z$1),0)</f>
        <v>4</v>
      </c>
      <c r="R93" s="26" cm="1">
        <f t="array" ref="R93">VLOOKUP($A93,'movie-row'!$A$2:$Z$101,_xlfn.XMATCH(R$31,'movie-row'!$A$1:$Z$1),0)</f>
        <v>0</v>
      </c>
      <c r="S93" s="26" cm="1">
        <f t="array" ref="S93">VLOOKUP($A93,'movie-row'!$A$2:$Z$101,_xlfn.XMATCH(S$31,'movie-row'!$A$1:$Z$1),0)</f>
        <v>5</v>
      </c>
      <c r="T93" s="26" cm="1">
        <f t="array" ref="T93">VLOOKUP($A93,'movie-row'!$A$2:$Z$101,_xlfn.XMATCH(T$31,'movie-row'!$A$1:$Z$1),0)</f>
        <v>0</v>
      </c>
      <c r="U93" s="26" cm="1">
        <f t="array" ref="U93">VLOOKUP($A93,'movie-row'!$A$2:$Z$101,_xlfn.XMATCH(U$31,'movie-row'!$A$1:$Z$1),0)</f>
        <v>4</v>
      </c>
      <c r="V93" s="26" cm="1">
        <f t="array" ref="V93">VLOOKUP($A93,'movie-row'!$A$2:$Z$101,_xlfn.XMATCH(V$31,'movie-row'!$A$1:$Z$1),0)</f>
        <v>0</v>
      </c>
      <c r="W93" s="26" cm="1">
        <f t="array" ref="W93">VLOOKUP($A93,'movie-row'!$A$2:$Z$101,_xlfn.XMATCH(W$31,'movie-row'!$A$1:$Z$1),0)</f>
        <v>5</v>
      </c>
      <c r="X93" s="26" cm="1">
        <f t="array" ref="X93">VLOOKUP($A93,'movie-row'!$A$2:$Z$101,_xlfn.XMATCH(X$31,'movie-row'!$A$1:$Z$1),0)</f>
        <v>0</v>
      </c>
      <c r="Y93" s="26" cm="1">
        <f t="array" ref="Y93">VLOOKUP($A93,'movie-row'!$A$2:$Z$101,_xlfn.XMATCH(Y$31,'movie-row'!$A$1:$Z$1),0)</f>
        <v>4.5</v>
      </c>
      <c r="Z93" s="26" cm="1">
        <f t="array" ref="Z93">VLOOKUP($A93,'movie-row'!$A$2:$Z$101,_xlfn.XMATCH(Z$31,'movie-row'!$A$1:$Z$1),0)</f>
        <v>4.5</v>
      </c>
      <c r="AB93" s="26">
        <f t="shared" si="88"/>
        <v>1.6934298208429781</v>
      </c>
      <c r="AC93" s="26">
        <f t="shared" si="89"/>
        <v>2.9121189116335637</v>
      </c>
      <c r="AD93" s="26">
        <f t="shared" si="90"/>
        <v>2.6257709278590502</v>
      </c>
      <c r="AE93" s="26">
        <f t="shared" si="91"/>
        <v>1.5116275069890981</v>
      </c>
      <c r="AF93" s="40">
        <f t="shared" si="92"/>
        <v>3.0570593949864171</v>
      </c>
      <c r="AG93" s="26">
        <f t="shared" si="93"/>
        <v>0.823622424883244</v>
      </c>
      <c r="AH93" s="26">
        <f t="shared" si="94"/>
        <v>4.4096218362624393</v>
      </c>
      <c r="AI93" s="26">
        <f t="shared" si="95"/>
        <v>2.6611021019463048</v>
      </c>
      <c r="AJ93" s="26">
        <f t="shared" si="96"/>
        <v>1.5596362887511501</v>
      </c>
      <c r="AK93" s="26">
        <f t="shared" si="97"/>
        <v>2.9370723378714803</v>
      </c>
      <c r="AL93" s="26">
        <f t="shared" si="98"/>
        <v>2.5538267522805493</v>
      </c>
      <c r="AM93" s="26">
        <f t="shared" si="99"/>
        <v>2.90298083257911</v>
      </c>
      <c r="AN93" s="26">
        <f t="shared" si="100"/>
        <v>2.1455602326474765</v>
      </c>
      <c r="AO93" s="40">
        <f t="shared" si="101"/>
        <v>3.0442717367420959</v>
      </c>
      <c r="AP93" s="26">
        <f t="shared" si="102"/>
        <v>1.5080373263794269</v>
      </c>
      <c r="AQ93" s="26">
        <f t="shared" si="103"/>
        <v>2.8901659356799678</v>
      </c>
      <c r="AR93" s="26">
        <f t="shared" si="104"/>
        <v>0.62282269114937905</v>
      </c>
      <c r="AS93" s="26">
        <f t="shared" si="105"/>
        <v>2.6411906872515432</v>
      </c>
      <c r="AT93" s="26">
        <f t="shared" si="106"/>
        <v>1.7401691253172931</v>
      </c>
      <c r="AU93" s="26">
        <f t="shared" si="107"/>
        <v>4.2824284375694193</v>
      </c>
      <c r="AV93" s="26">
        <f t="shared" si="108"/>
        <v>1.2478534628911302</v>
      </c>
      <c r="AW93" s="26">
        <f t="shared" si="109"/>
        <v>4.4943168976420447</v>
      </c>
      <c r="AX93" s="26">
        <f t="shared" si="110"/>
        <v>1.437054886623222</v>
      </c>
      <c r="AY93" s="26">
        <f t="shared" si="111"/>
        <v>3.5951242682356237</v>
      </c>
      <c r="AZ93" s="26">
        <f t="shared" si="112"/>
        <v>2.486252327602406</v>
      </c>
      <c r="BB93" s="48" t="s">
        <v>47</v>
      </c>
      <c r="BC93" s="26">
        <f t="shared" ca="1" si="57"/>
        <v>1.4403217489611086</v>
      </c>
      <c r="BD93" s="26">
        <f t="shared" ca="1" si="64"/>
        <v>3.1232295489135691</v>
      </c>
      <c r="BE93" s="26">
        <f t="shared" ca="1" si="65"/>
        <v>2.0402249862600472</v>
      </c>
      <c r="BF93" s="26">
        <f t="shared" ca="1" si="66"/>
        <v>3.986141024248349</v>
      </c>
      <c r="BG93" s="40">
        <f t="shared" ca="1" si="67"/>
        <v>2.7255257996113627</v>
      </c>
      <c r="BH93" s="26">
        <f t="shared" ca="1" si="68"/>
        <v>2.4524796611525419</v>
      </c>
      <c r="BI93" s="26">
        <f t="shared" ca="1" si="69"/>
        <v>1.681824070209412</v>
      </c>
      <c r="BJ93" s="26">
        <f t="shared" ca="1" si="70"/>
        <v>2.9005267293083929</v>
      </c>
      <c r="BK93" s="26">
        <f t="shared" ca="1" si="71"/>
        <v>3.1897690834284318</v>
      </c>
      <c r="BL93" s="26">
        <f t="shared" ca="1" si="72"/>
        <v>2.9576708359972756</v>
      </c>
      <c r="BM93" s="26">
        <f t="shared" ca="1" si="73"/>
        <v>2.3484158354523013</v>
      </c>
      <c r="BN93" s="26">
        <f t="shared" ca="1" si="74"/>
        <v>3.0893626357087984</v>
      </c>
      <c r="BO93" s="26">
        <f t="shared" ca="1" si="75"/>
        <v>2.0469625666119851</v>
      </c>
      <c r="BP93" s="40">
        <f t="shared" ca="1" si="76"/>
        <v>4.0490662202343906</v>
      </c>
      <c r="BQ93" s="26">
        <f t="shared" ca="1" si="77"/>
        <v>3.0772400941926956</v>
      </c>
      <c r="BR93" s="26">
        <f t="shared" ca="1" si="78"/>
        <v>3.1124032557898116</v>
      </c>
      <c r="BS93" s="26">
        <f t="shared" ca="1" si="63"/>
        <v>4.2239179154907101</v>
      </c>
      <c r="BT93" s="26">
        <f t="shared" ca="1" si="58"/>
        <v>3.0414270950981539</v>
      </c>
      <c r="BU93" s="26">
        <f t="shared" ca="1" si="79"/>
        <v>2.4861804138526082</v>
      </c>
      <c r="BV93" s="26">
        <f t="shared" ca="1" si="80"/>
        <v>2.4383098918110133</v>
      </c>
      <c r="BW93" s="26">
        <f t="shared" ca="1" si="81"/>
        <v>0.57552964368029758</v>
      </c>
      <c r="BX93" s="26">
        <f t="shared" ca="1" si="82"/>
        <v>4.4458238596029194</v>
      </c>
      <c r="BY93" s="26">
        <f t="shared" ca="1" si="83"/>
        <v>0.52011036492726315</v>
      </c>
      <c r="BZ93" s="26">
        <f t="shared" ca="1" si="84"/>
        <v>3.9700231252359077</v>
      </c>
      <c r="CA93" s="26">
        <f t="shared" ca="1" si="85"/>
        <v>2.9453035557461011</v>
      </c>
      <c r="CB93" s="26"/>
      <c r="CC93" s="26">
        <f t="shared" ca="1" si="59"/>
        <v>4.4458238596029194</v>
      </c>
    </row>
    <row r="94" spans="1:81">
      <c r="A94" s="8" t="str">
        <f t="shared" si="116"/>
        <v>85: Raiders of the Lost Ark (Indiana Jones and the Raiders of the Lost Ark) (1981)</v>
      </c>
      <c r="B94" s="26" cm="1">
        <f t="array" ref="B94">VLOOKUP($A94,'movie-row'!$A$2:$Z$101,_xlfn.XMATCH(B$32,'movie-row'!$A$1:$Z$1),0)</f>
        <v>0</v>
      </c>
      <c r="C94" s="26" cm="1">
        <f t="array" ref="C94">VLOOKUP($A94,'movie-row'!$A$2:$Z$101,_xlfn.XMATCH(C$32,'movie-row'!$A$1:$Z$1),0)</f>
        <v>5</v>
      </c>
      <c r="D94" s="26" cm="1">
        <f t="array" ref="D94">VLOOKUP($A94,'movie-row'!$A$2:$Z$101,_xlfn.XMATCH(D$32,'movie-row'!$A$1:$Z$1),0)</f>
        <v>4</v>
      </c>
      <c r="E94" s="26" cm="1">
        <f t="array" ref="E94">VLOOKUP($A94,'movie-row'!$A$2:$Z$101,_xlfn.XMATCH(E$32,'movie-row'!$A$1:$Z$1),0)</f>
        <v>0</v>
      </c>
      <c r="F94" s="40" cm="1">
        <f t="array" ref="F94">VLOOKUP($A94,'movie-row'!$A$2:$Z$101,_xlfn.XMATCH(F$32,'movie-row'!$A$1:$Z$1),0)</f>
        <v>0</v>
      </c>
      <c r="G94" s="26" cm="1">
        <f t="array" ref="G94">VLOOKUP($A94,'movie-row'!$A$2:$Z$101,_xlfn.XMATCH(G$32,'movie-row'!$A$1:$Z$1),0)</f>
        <v>0</v>
      </c>
      <c r="H94" s="26" cm="1">
        <f t="array" ref="H94">VLOOKUP($A94,'movie-row'!$A$2:$Z$101,_xlfn.XMATCH(H$32,'movie-row'!$A$1:$Z$1),0)</f>
        <v>5</v>
      </c>
      <c r="I94" s="26" cm="1">
        <f t="array" ref="I94">VLOOKUP($A94,'movie-row'!$A$2:$Z$101,_xlfn.XMATCH(I$32,'movie-row'!$A$1:$Z$1),0)</f>
        <v>3</v>
      </c>
      <c r="J94" s="26" cm="1">
        <f t="array" ref="J94">VLOOKUP($A94,'movie-row'!$A$2:$Z$101,_xlfn.XMATCH(J$32,'movie-row'!$A$1:$Z$1),0)</f>
        <v>0</v>
      </c>
      <c r="K94" s="26" cm="1">
        <f t="array" ref="K94">VLOOKUP($A94,'movie-row'!$A$2:$Z$101,_xlfn.XMATCH(K$32,'movie-row'!$A$1:$Z$1),0)</f>
        <v>4.5</v>
      </c>
      <c r="L94" s="26" cm="1">
        <f t="array" ref="L94">VLOOKUP($A94,'movie-row'!$A$2:$Z$101,_xlfn.XMATCH(L$32,'movie-row'!$A$1:$Z$1),0)</f>
        <v>0</v>
      </c>
      <c r="M94" s="26" cm="1">
        <f t="array" ref="M94">VLOOKUP($A94,'movie-row'!$A$2:$Z$101,_xlfn.XMATCH(M$32,'movie-row'!$A$1:$Z$1),0)</f>
        <v>5</v>
      </c>
      <c r="N94" s="26" cm="1">
        <f t="array" ref="N94">VLOOKUP($A94,'movie-row'!$A$2:$Z$101,_xlfn.XMATCH(N$32,'movie-row'!$A$1:$Z$1),0)</f>
        <v>0</v>
      </c>
      <c r="O94" s="40" cm="1">
        <f t="array" ref="O94">VLOOKUP($A94,'movie-row'!$A$2:$Z$101,_xlfn.XMATCH(O$32,'movie-row'!$A$1:$Z$1),0)</f>
        <v>4</v>
      </c>
      <c r="P94" s="26" cm="1">
        <f t="array" ref="P94">VLOOKUP($A94,'movie-row'!$A$2:$Z$101,_xlfn.XMATCH(P$32,'movie-row'!$A$1:$Z$1),0)</f>
        <v>4.5</v>
      </c>
      <c r="Q94" s="26" cm="1">
        <f t="array" ref="Q94">VLOOKUP($A94,'movie-row'!$A$2:$Z$101,_xlfn.XMATCH(Q$32,'movie-row'!$A$1:$Z$1),0)</f>
        <v>4</v>
      </c>
      <c r="R94" s="26" cm="1">
        <f t="array" ref="R94">VLOOKUP($A94,'movie-row'!$A$2:$Z$101,_xlfn.XMATCH(R$32,'movie-row'!$A$1:$Z$1),0)</f>
        <v>0</v>
      </c>
      <c r="S94" s="26" cm="1">
        <f t="array" ref="S94">VLOOKUP($A94,'movie-row'!$A$2:$Z$101,_xlfn.XMATCH(S$32,'movie-row'!$A$1:$Z$1),0)</f>
        <v>0</v>
      </c>
      <c r="T94" s="26" cm="1">
        <f t="array" ref="T94">VLOOKUP($A94,'movie-row'!$A$2:$Z$101,_xlfn.XMATCH(T$32,'movie-row'!$A$1:$Z$1),0)</f>
        <v>4</v>
      </c>
      <c r="U94" s="26" cm="1">
        <f t="array" ref="U94">VLOOKUP($A94,'movie-row'!$A$2:$Z$101,_xlfn.XMATCH(U$32,'movie-row'!$A$1:$Z$1),0)</f>
        <v>5</v>
      </c>
      <c r="V94" s="26" cm="1">
        <f t="array" ref="V94">VLOOKUP($A94,'movie-row'!$A$2:$Z$101,_xlfn.XMATCH(V$32,'movie-row'!$A$1:$Z$1),0)</f>
        <v>0</v>
      </c>
      <c r="W94" s="26" cm="1">
        <f t="array" ref="W94">VLOOKUP($A94,'movie-row'!$A$2:$Z$101,_xlfn.XMATCH(W$32,'movie-row'!$A$1:$Z$1),0)</f>
        <v>5</v>
      </c>
      <c r="X94" s="26" cm="1">
        <f t="array" ref="X94">VLOOKUP($A94,'movie-row'!$A$2:$Z$101,_xlfn.XMATCH(X$32,'movie-row'!$A$1:$Z$1),0)</f>
        <v>0</v>
      </c>
      <c r="Y94" s="26" cm="1">
        <f t="array" ref="Y94">VLOOKUP($A94,'movie-row'!$A$2:$Z$101,_xlfn.XMATCH(Y$32,'movie-row'!$A$1:$Z$1),0)</f>
        <v>4.5</v>
      </c>
      <c r="Z94" s="26" cm="1">
        <f t="array" ref="Z94">VLOOKUP($A94,'movie-row'!$A$2:$Z$101,_xlfn.XMATCH(Z$32,'movie-row'!$A$1:$Z$1),0)</f>
        <v>0</v>
      </c>
      <c r="AB94" s="26">
        <f t="shared" si="88"/>
        <v>2.3937681311115071</v>
      </c>
      <c r="AC94" s="26">
        <f t="shared" si="89"/>
        <v>2.7490390368602968</v>
      </c>
      <c r="AD94" s="26">
        <f t="shared" si="90"/>
        <v>3.7209749976690882</v>
      </c>
      <c r="AE94" s="26">
        <f t="shared" si="91"/>
        <v>1.5877997834388602</v>
      </c>
      <c r="AF94" s="40">
        <f t="shared" si="92"/>
        <v>2.5685373390301636</v>
      </c>
      <c r="AG94" s="26">
        <f t="shared" si="93"/>
        <v>0.84508346148335223</v>
      </c>
      <c r="AH94" s="26">
        <f t="shared" si="94"/>
        <v>4.463941043419875</v>
      </c>
      <c r="AI94" s="26">
        <f t="shared" si="95"/>
        <v>2.2470403080541499</v>
      </c>
      <c r="AJ94" s="26">
        <f t="shared" si="96"/>
        <v>2.5037551738189836</v>
      </c>
      <c r="AK94" s="26">
        <f t="shared" si="97"/>
        <v>3.2743558788292302</v>
      </c>
      <c r="AL94" s="26">
        <f t="shared" si="98"/>
        <v>2.6895654548784544</v>
      </c>
      <c r="AM94" s="26">
        <f t="shared" si="99"/>
        <v>3.5606870274394513</v>
      </c>
      <c r="AN94" s="26">
        <f t="shared" si="100"/>
        <v>2.5228088367956594</v>
      </c>
      <c r="AO94" s="40">
        <f t="shared" si="101"/>
        <v>4.0023588911929693</v>
      </c>
      <c r="AP94" s="26">
        <f t="shared" si="102"/>
        <v>1.8634623796514544</v>
      </c>
      <c r="AQ94" s="26">
        <f t="shared" si="103"/>
        <v>2.7507309530071304</v>
      </c>
      <c r="AR94" s="26">
        <f t="shared" si="104"/>
        <v>1.4122976727253718</v>
      </c>
      <c r="AS94" s="26">
        <f t="shared" si="105"/>
        <v>2.2237632960982716</v>
      </c>
      <c r="AT94" s="26">
        <f t="shared" si="106"/>
        <v>2.7584152710612786</v>
      </c>
      <c r="AU94" s="26">
        <f t="shared" si="107"/>
        <v>4.2669374270425378</v>
      </c>
      <c r="AV94" s="26">
        <f t="shared" si="108"/>
        <v>2.1995423581641571</v>
      </c>
      <c r="AW94" s="26">
        <f t="shared" si="109"/>
        <v>4.2839513656851835</v>
      </c>
      <c r="AX94" s="26">
        <f t="shared" si="110"/>
        <v>2.4409090435750387</v>
      </c>
      <c r="AY94" s="26">
        <f t="shared" si="111"/>
        <v>3.155233388531816</v>
      </c>
      <c r="AZ94" s="26">
        <f t="shared" si="112"/>
        <v>2.225459749267801</v>
      </c>
      <c r="BB94" s="48" t="s">
        <v>48</v>
      </c>
      <c r="BC94" s="26">
        <f t="shared" ca="1" si="57"/>
        <v>2.0894146848127408</v>
      </c>
      <c r="BD94" s="26">
        <f t="shared" ca="1" si="64"/>
        <v>2.8219466676202694</v>
      </c>
      <c r="BE94" s="26">
        <f t="shared" ca="1" si="65"/>
        <v>1.7431892087007492</v>
      </c>
      <c r="BF94" s="26">
        <f t="shared" ca="1" si="66"/>
        <v>1.497510409655302</v>
      </c>
      <c r="BG94" s="40">
        <f t="shared" ca="1" si="67"/>
        <v>2.3040387303043324</v>
      </c>
      <c r="BH94" s="26">
        <f t="shared" ca="1" si="68"/>
        <v>2.2170683692926003</v>
      </c>
      <c r="BI94" s="26">
        <f t="shared" ca="1" si="69"/>
        <v>1.3499994254415724</v>
      </c>
      <c r="BJ94" s="26">
        <f t="shared" ca="1" si="70"/>
        <v>0.6461972910474435</v>
      </c>
      <c r="BK94" s="26">
        <f t="shared" ca="1" si="71"/>
        <v>2.971219154574575</v>
      </c>
      <c r="BL94" s="26">
        <f t="shared" ca="1" si="72"/>
        <v>2.3513692512726481</v>
      </c>
      <c r="BM94" s="26">
        <f t="shared" ca="1" si="73"/>
        <v>2.0451677973167195</v>
      </c>
      <c r="BN94" s="26">
        <f t="shared" ca="1" si="74"/>
        <v>0.89992544978102984</v>
      </c>
      <c r="BO94" s="26">
        <f t="shared" ca="1" si="75"/>
        <v>1.7438468729238004</v>
      </c>
      <c r="BP94" s="40">
        <f t="shared" ca="1" si="76"/>
        <v>2.2637306254301106</v>
      </c>
      <c r="BQ94" s="26">
        <f t="shared" ca="1" si="77"/>
        <v>2.6889792528591374</v>
      </c>
      <c r="BR94" s="26">
        <f t="shared" ca="1" si="78"/>
        <v>1.8116376309271951</v>
      </c>
      <c r="BS94" s="26">
        <f t="shared" ca="1" si="63"/>
        <v>8.5333263499321688E-2</v>
      </c>
      <c r="BT94" s="26">
        <f t="shared" ca="1" si="58"/>
        <v>2.4953541109814639</v>
      </c>
      <c r="BU94" s="26">
        <f t="shared" ca="1" si="79"/>
        <v>1.6586361749504941</v>
      </c>
      <c r="BV94" s="26">
        <f t="shared" ca="1" si="80"/>
        <v>2.1597318661839342</v>
      </c>
      <c r="BW94" s="26">
        <f t="shared" ca="1" si="81"/>
        <v>2.3530099925598984</v>
      </c>
      <c r="BX94" s="26">
        <f t="shared" ca="1" si="82"/>
        <v>2.846341298298197</v>
      </c>
      <c r="BY94" s="26">
        <f t="shared" ca="1" si="83"/>
        <v>2.2489418604774762</v>
      </c>
      <c r="BZ94" s="26">
        <f t="shared" ca="1" si="84"/>
        <v>1.8348856246858509</v>
      </c>
      <c r="CA94" s="26">
        <f t="shared" ca="1" si="85"/>
        <v>1.9594641858292692</v>
      </c>
      <c r="CB94" s="26"/>
      <c r="CC94" s="26">
        <f t="shared" ca="1" si="59"/>
        <v>2.971219154574575</v>
      </c>
    </row>
    <row r="95" spans="1:81">
      <c r="A95" s="8" t="str">
        <f t="shared" si="116"/>
        <v>85: Raiders of the Lost Ark (Indiana Jones and the Raiders of the Lost Ark) (1981)</v>
      </c>
      <c r="B95" s="26" cm="1">
        <f t="array" ref="B95">VLOOKUP($A95,'movie-row'!$A$2:$Z$101,_xlfn.XMATCH(B$33,'movie-row'!$A$1:$Z$1),0)</f>
        <v>0</v>
      </c>
      <c r="C95" s="26" cm="1">
        <f t="array" ref="C95">VLOOKUP($A95,'movie-row'!$A$2:$Z$101,_xlfn.XMATCH(C$33,'movie-row'!$A$1:$Z$1),0)</f>
        <v>0</v>
      </c>
      <c r="D95" s="26" cm="1">
        <f t="array" ref="D95">VLOOKUP($A95,'movie-row'!$A$2:$Z$101,_xlfn.XMATCH(D$33,'movie-row'!$A$1:$Z$1),0)</f>
        <v>4</v>
      </c>
      <c r="E95" s="26" cm="1">
        <f t="array" ref="E95">VLOOKUP($A95,'movie-row'!$A$2:$Z$101,_xlfn.XMATCH(E$33,'movie-row'!$A$1:$Z$1),0)</f>
        <v>4</v>
      </c>
      <c r="F95" s="40" cm="1">
        <f t="array" ref="F95">VLOOKUP($A95,'movie-row'!$A$2:$Z$101,_xlfn.XMATCH(F$33,'movie-row'!$A$1:$Z$1),0)</f>
        <v>3</v>
      </c>
      <c r="G95" s="26" cm="1">
        <f t="array" ref="G95">VLOOKUP($A95,'movie-row'!$A$2:$Z$101,_xlfn.XMATCH(G$33,'movie-row'!$A$1:$Z$1),0)</f>
        <v>4</v>
      </c>
      <c r="H95" s="26" cm="1">
        <f t="array" ref="H95">VLOOKUP($A95,'movie-row'!$A$2:$Z$101,_xlfn.XMATCH(H$33,'movie-row'!$A$1:$Z$1),0)</f>
        <v>4</v>
      </c>
      <c r="I95" s="26" cm="1">
        <f t="array" ref="I95">VLOOKUP($A95,'movie-row'!$A$2:$Z$101,_xlfn.XMATCH(I$33,'movie-row'!$A$1:$Z$1),0)</f>
        <v>0</v>
      </c>
      <c r="J95" s="26" cm="1">
        <f t="array" ref="J95">VLOOKUP($A95,'movie-row'!$A$2:$Z$101,_xlfn.XMATCH(J$33,'movie-row'!$A$1:$Z$1),0)</f>
        <v>5</v>
      </c>
      <c r="K95" s="26" cm="1">
        <f t="array" ref="K95">VLOOKUP($A95,'movie-row'!$A$2:$Z$101,_xlfn.XMATCH(K$33,'movie-row'!$A$1:$Z$1),0)</f>
        <v>4</v>
      </c>
      <c r="L95" s="26" cm="1">
        <f t="array" ref="L95">VLOOKUP($A95,'movie-row'!$A$2:$Z$101,_xlfn.XMATCH(L$33,'movie-row'!$A$1:$Z$1),0)</f>
        <v>4</v>
      </c>
      <c r="M95" s="26" cm="1">
        <f t="array" ref="M95">VLOOKUP($A95,'movie-row'!$A$2:$Z$101,_xlfn.XMATCH(M$33,'movie-row'!$A$1:$Z$1),0)</f>
        <v>5</v>
      </c>
      <c r="N95" s="26" cm="1">
        <f t="array" ref="N95">VLOOKUP($A95,'movie-row'!$A$2:$Z$101,_xlfn.XMATCH(N$33,'movie-row'!$A$1:$Z$1),0)</f>
        <v>4</v>
      </c>
      <c r="O95" s="40" cm="1">
        <f t="array" ref="O95">VLOOKUP($A95,'movie-row'!$A$2:$Z$101,_xlfn.XMATCH(O$33,'movie-row'!$A$1:$Z$1),0)</f>
        <v>4</v>
      </c>
      <c r="P95" s="26" cm="1">
        <f t="array" ref="P95">VLOOKUP($A95,'movie-row'!$A$2:$Z$101,_xlfn.XMATCH(P$33,'movie-row'!$A$1:$Z$1),0)</f>
        <v>0</v>
      </c>
      <c r="Q95" s="26" cm="1">
        <f t="array" ref="Q95">VLOOKUP($A95,'movie-row'!$A$2:$Z$101,_xlfn.XMATCH(Q$33,'movie-row'!$A$1:$Z$1),0)</f>
        <v>0</v>
      </c>
      <c r="R95" s="26" cm="1">
        <f t="array" ref="R95">VLOOKUP($A95,'movie-row'!$A$2:$Z$101,_xlfn.XMATCH(R$33,'movie-row'!$A$1:$Z$1),0)</f>
        <v>3</v>
      </c>
      <c r="S95" s="26" cm="1">
        <f t="array" ref="S95">VLOOKUP($A95,'movie-row'!$A$2:$Z$101,_xlfn.XMATCH(S$33,'movie-row'!$A$1:$Z$1),0)</f>
        <v>0</v>
      </c>
      <c r="T95" s="26" cm="1">
        <f t="array" ref="T95">VLOOKUP($A95,'movie-row'!$A$2:$Z$101,_xlfn.XMATCH(T$33,'movie-row'!$A$1:$Z$1),0)</f>
        <v>4.5</v>
      </c>
      <c r="U95" s="26" cm="1">
        <f t="array" ref="U95">VLOOKUP($A95,'movie-row'!$A$2:$Z$101,_xlfn.XMATCH(U$33,'movie-row'!$A$1:$Z$1),0)</f>
        <v>5</v>
      </c>
      <c r="V95" s="26" cm="1">
        <f t="array" ref="V95">VLOOKUP($A95,'movie-row'!$A$2:$Z$101,_xlfn.XMATCH(V$33,'movie-row'!$A$1:$Z$1),0)</f>
        <v>4</v>
      </c>
      <c r="W95" s="26" cm="1">
        <f t="array" ref="W95">VLOOKUP($A95,'movie-row'!$A$2:$Z$101,_xlfn.XMATCH(W$33,'movie-row'!$A$1:$Z$1),0)</f>
        <v>5</v>
      </c>
      <c r="X95" s="26" cm="1">
        <f t="array" ref="X95">VLOOKUP($A95,'movie-row'!$A$2:$Z$101,_xlfn.XMATCH(X$33,'movie-row'!$A$1:$Z$1),0)</f>
        <v>5</v>
      </c>
      <c r="Y95" s="26" cm="1">
        <f t="array" ref="Y95">VLOOKUP($A95,'movie-row'!$A$2:$Z$101,_xlfn.XMATCH(Y$33,'movie-row'!$A$1:$Z$1),0)</f>
        <v>4</v>
      </c>
      <c r="Z95" s="26" cm="1">
        <f t="array" ref="Z95">VLOOKUP($A95,'movie-row'!$A$2:$Z$101,_xlfn.XMATCH(Z$33,'movie-row'!$A$1:$Z$1),0)</f>
        <v>0</v>
      </c>
      <c r="AB95" s="26">
        <f t="shared" si="88"/>
        <v>3.2214906890494701</v>
      </c>
      <c r="AC95" s="26">
        <f t="shared" si="89"/>
        <v>2.2600280391651304</v>
      </c>
      <c r="AD95" s="26">
        <f t="shared" si="90"/>
        <v>3.6212946608237719</v>
      </c>
      <c r="AE95" s="26">
        <f t="shared" si="91"/>
        <v>2.7287759602147128</v>
      </c>
      <c r="AF95" s="40">
        <f t="shared" si="92"/>
        <v>2.7168301572752762</v>
      </c>
      <c r="AG95" s="26">
        <f t="shared" si="93"/>
        <v>1.5437327857336021</v>
      </c>
      <c r="AH95" s="26">
        <f t="shared" si="94"/>
        <v>4.261332540056384</v>
      </c>
      <c r="AI95" s="26">
        <f t="shared" si="95"/>
        <v>2.2057218576734798</v>
      </c>
      <c r="AJ95" s="26">
        <f t="shared" si="96"/>
        <v>2.6685176491651652</v>
      </c>
      <c r="AK95" s="26">
        <f t="shared" si="97"/>
        <v>2.8594018123370208</v>
      </c>
      <c r="AL95" s="26">
        <f t="shared" si="98"/>
        <v>3.6152932606486581</v>
      </c>
      <c r="AM95" s="26">
        <f t="shared" si="99"/>
        <v>3.1829609304645952</v>
      </c>
      <c r="AN95" s="26">
        <f t="shared" si="100"/>
        <v>2.7049467612182023</v>
      </c>
      <c r="AO95" s="40">
        <f t="shared" si="101"/>
        <v>4.0042184293199732</v>
      </c>
      <c r="AP95" s="26">
        <f t="shared" si="102"/>
        <v>1.0200288498058503</v>
      </c>
      <c r="AQ95" s="26">
        <f t="shared" si="103"/>
        <v>2.5316847709031638</v>
      </c>
      <c r="AR95" s="26">
        <f t="shared" si="104"/>
        <v>2.176763629910774</v>
      </c>
      <c r="AS95" s="26">
        <f t="shared" si="105"/>
        <v>2.4026401584696204</v>
      </c>
      <c r="AT95" s="26">
        <f t="shared" si="106"/>
        <v>2.384738632801338</v>
      </c>
      <c r="AU95" s="26">
        <f t="shared" si="107"/>
        <v>3.9438152904001633</v>
      </c>
      <c r="AV95" s="26">
        <f t="shared" si="108"/>
        <v>2.7446220623246957</v>
      </c>
      <c r="AW95" s="26">
        <f t="shared" si="109"/>
        <v>3.9903158218686148</v>
      </c>
      <c r="AX95" s="26">
        <f t="shared" si="110"/>
        <v>3.3264566827859707</v>
      </c>
      <c r="AY95" s="26">
        <f t="shared" si="111"/>
        <v>2.8864360575486545</v>
      </c>
      <c r="AZ95" s="26">
        <f t="shared" si="112"/>
        <v>2.9906256958608664</v>
      </c>
      <c r="BB95" s="48" t="s">
        <v>49</v>
      </c>
      <c r="BC95" s="26">
        <f t="shared" ca="1" si="57"/>
        <v>2.284968957169212</v>
      </c>
      <c r="BD95" s="26">
        <f t="shared" ca="1" si="64"/>
        <v>2.887735547377678</v>
      </c>
      <c r="BE95" s="26">
        <f t="shared" ca="1" si="65"/>
        <v>2.3933330602562055</v>
      </c>
      <c r="BF95" s="26">
        <f t="shared" ca="1" si="66"/>
        <v>2.3021321548976541</v>
      </c>
      <c r="BG95" s="40">
        <f t="shared" ca="1" si="67"/>
        <v>2.5729184222092312</v>
      </c>
      <c r="BH95" s="26">
        <f t="shared" ca="1" si="68"/>
        <v>2.652238262132089</v>
      </c>
      <c r="BI95" s="26">
        <f t="shared" ca="1" si="69"/>
        <v>2.1960308509011663</v>
      </c>
      <c r="BJ95" s="26">
        <f t="shared" ca="1" si="70"/>
        <v>2.1463516578941371</v>
      </c>
      <c r="BK95" s="26">
        <f t="shared" ca="1" si="71"/>
        <v>2.8641360806646565</v>
      </c>
      <c r="BL95" s="26">
        <f t="shared" ca="1" si="72"/>
        <v>2.9445235339898641</v>
      </c>
      <c r="BM95" s="26">
        <f t="shared" ca="1" si="73"/>
        <v>1.4180949659342821</v>
      </c>
      <c r="BN95" s="26">
        <f t="shared" ca="1" si="74"/>
        <v>2.615415808885321</v>
      </c>
      <c r="BO95" s="26">
        <f t="shared" ca="1" si="75"/>
        <v>3.1528528240210436</v>
      </c>
      <c r="BP95" s="40">
        <f t="shared" ca="1" si="76"/>
        <v>2.6642036037187204</v>
      </c>
      <c r="BQ95" s="26">
        <f t="shared" ca="1" si="77"/>
        <v>2.2286011215432673</v>
      </c>
      <c r="BR95" s="26">
        <f t="shared" ca="1" si="78"/>
        <v>2.0804493521253025</v>
      </c>
      <c r="BS95" s="26">
        <f t="shared" ca="1" si="63"/>
        <v>1.8666207212005632</v>
      </c>
      <c r="BT95" s="26">
        <f t="shared" ca="1" si="58"/>
        <v>3.0094165687384766</v>
      </c>
      <c r="BU95" s="26">
        <f t="shared" ca="1" si="79"/>
        <v>2.4732949476662922</v>
      </c>
      <c r="BV95" s="26">
        <f t="shared" ca="1" si="80"/>
        <v>3.2464772335908942</v>
      </c>
      <c r="BW95" s="26">
        <f t="shared" ca="1" si="81"/>
        <v>2.159057704309356</v>
      </c>
      <c r="BX95" s="26">
        <f t="shared" ca="1" si="82"/>
        <v>4.0792265281304241</v>
      </c>
      <c r="BY95" s="26">
        <f t="shared" ca="1" si="83"/>
        <v>2.2349333728295733</v>
      </c>
      <c r="BZ95" s="26">
        <f t="shared" ca="1" si="84"/>
        <v>1.3119783556992732</v>
      </c>
      <c r="CA95" s="26">
        <f t="shared" ca="1" si="85"/>
        <v>2.2348568349336677</v>
      </c>
      <c r="CB95" s="26"/>
      <c r="CC95" s="26">
        <f t="shared" ca="1" si="59"/>
        <v>4.0792265281304241</v>
      </c>
    </row>
    <row r="96" spans="1:81">
      <c r="A96" s="27" t="s">
        <v>10</v>
      </c>
      <c r="B96" s="26" cm="1">
        <f t="array" ref="B96">VLOOKUP($A96,'movie-row'!$A$2:$Z$101,_xlfn.XMATCH(B$29,'movie-row'!$A$1:$Z$1),0)</f>
        <v>4</v>
      </c>
      <c r="C96" s="26" cm="1">
        <f t="array" ref="C96">VLOOKUP($A96,'movie-row'!$A$2:$Z$101,_xlfn.XMATCH(C$29,'movie-row'!$A$1:$Z$1),0)</f>
        <v>0</v>
      </c>
      <c r="D96" s="26" cm="1">
        <f t="array" ref="D96">VLOOKUP($A96,'movie-row'!$A$2:$Z$101,_xlfn.XMATCH(D$29,'movie-row'!$A$1:$Z$1),0)</f>
        <v>3</v>
      </c>
      <c r="E96" s="26" cm="1">
        <f t="array" ref="E96">VLOOKUP($A96,'movie-row'!$A$2:$Z$101,_xlfn.XMATCH(E$29,'movie-row'!$A$1:$Z$1),0)</f>
        <v>0</v>
      </c>
      <c r="F96" s="40" cm="1">
        <f t="array" ref="F96">VLOOKUP($A96,'movie-row'!$A$2:$Z$101,_xlfn.XMATCH(F$29,'movie-row'!$A$1:$Z$1),0)</f>
        <v>5</v>
      </c>
      <c r="G96" s="26" cm="1">
        <f t="array" ref="G96">VLOOKUP($A96,'movie-row'!$A$2:$Z$101,_xlfn.XMATCH(G$29,'movie-row'!$A$1:$Z$1),0)</f>
        <v>0</v>
      </c>
      <c r="H96" s="26" cm="1">
        <f t="array" ref="H96">VLOOKUP($A96,'movie-row'!$A$2:$Z$101,_xlfn.XMATCH(H$29,'movie-row'!$A$1:$Z$1),0)</f>
        <v>5</v>
      </c>
      <c r="I96" s="26" cm="1">
        <f t="array" ref="I96">VLOOKUP($A96,'movie-row'!$A$2:$Z$101,_xlfn.XMATCH(I$29,'movie-row'!$A$1:$Z$1),0)</f>
        <v>0</v>
      </c>
      <c r="J96" s="26" cm="1">
        <f t="array" ref="J96">VLOOKUP($A96,'movie-row'!$A$2:$Z$101,_xlfn.XMATCH(J$29,'movie-row'!$A$1:$Z$1),0)</f>
        <v>3.5</v>
      </c>
      <c r="K96" s="26" cm="1">
        <f t="array" ref="K96">VLOOKUP($A96,'movie-row'!$A$2:$Z$101,_xlfn.XMATCH(K$29,'movie-row'!$A$1:$Z$1),0)</f>
        <v>3</v>
      </c>
      <c r="L96" s="26" cm="1">
        <f t="array" ref="L96">VLOOKUP($A96,'movie-row'!$A$2:$Z$101,_xlfn.XMATCH(L$29,'movie-row'!$A$1:$Z$1),0)</f>
        <v>4.5</v>
      </c>
      <c r="M96" s="26" cm="1">
        <f t="array" ref="M96">VLOOKUP($A96,'movie-row'!$A$2:$Z$101,_xlfn.XMATCH(M$29,'movie-row'!$A$1:$Z$1),0)</f>
        <v>3</v>
      </c>
      <c r="N96" s="26" cm="1">
        <f t="array" ref="N96">VLOOKUP($A96,'movie-row'!$A$2:$Z$101,_xlfn.XMATCH(N$29,'movie-row'!$A$1:$Z$1),0)</f>
        <v>4</v>
      </c>
      <c r="O96" s="40" cm="1">
        <f t="array" ref="O96">VLOOKUP($A96,'movie-row'!$A$2:$Z$101,_xlfn.XMATCH(O$29,'movie-row'!$A$1:$Z$1),0)</f>
        <v>4.5</v>
      </c>
      <c r="P96" s="26" cm="1">
        <f t="array" ref="P96">VLOOKUP($A96,'movie-row'!$A$2:$Z$101,_xlfn.XMATCH(P$29,'movie-row'!$A$1:$Z$1),0)</f>
        <v>3.5</v>
      </c>
      <c r="Q96" s="26" cm="1">
        <f t="array" ref="Q96">VLOOKUP($A96,'movie-row'!$A$2:$Z$101,_xlfn.XMATCH(Q$29,'movie-row'!$A$1:$Z$1),0)</f>
        <v>3</v>
      </c>
      <c r="R96" s="26" cm="1">
        <f t="array" ref="R96">VLOOKUP($A96,'movie-row'!$A$2:$Z$101,_xlfn.XMATCH(R$29,'movie-row'!$A$1:$Z$1),0)</f>
        <v>0</v>
      </c>
      <c r="S96" s="26" cm="1">
        <f t="array" ref="S96">VLOOKUP($A96,'movie-row'!$A$2:$Z$101,_xlfn.XMATCH(S$29,'movie-row'!$A$1:$Z$1),0)</f>
        <v>4</v>
      </c>
      <c r="T96" s="26" cm="1">
        <f t="array" ref="T96">VLOOKUP($A96,'movie-row'!$A$2:$Z$101,_xlfn.XMATCH(T$29,'movie-row'!$A$1:$Z$1),0)</f>
        <v>0</v>
      </c>
      <c r="U96" s="26" cm="1">
        <f t="array" ref="U96">VLOOKUP($A96,'movie-row'!$A$2:$Z$101,_xlfn.XMATCH(U$29,'movie-row'!$A$1:$Z$1),0)</f>
        <v>3</v>
      </c>
      <c r="V96" s="26" cm="1">
        <f t="array" ref="V96">VLOOKUP($A96,'movie-row'!$A$2:$Z$101,_xlfn.XMATCH(V$29,'movie-row'!$A$1:$Z$1),0)</f>
        <v>3.5</v>
      </c>
      <c r="W96" s="26" cm="1">
        <f t="array" ref="W96">VLOOKUP($A96,'movie-row'!$A$2:$Z$101,_xlfn.XMATCH(W$29,'movie-row'!$A$1:$Z$1),0)</f>
        <v>3.5</v>
      </c>
      <c r="X96" s="26" cm="1">
        <f t="array" ref="X96">VLOOKUP($A96,'movie-row'!$A$2:$Z$101,_xlfn.XMATCH(X$29,'movie-row'!$A$1:$Z$1),0)</f>
        <v>0</v>
      </c>
      <c r="Y96" s="26" cm="1">
        <f t="array" ref="Y96">VLOOKUP($A96,'movie-row'!$A$2:$Z$101,_xlfn.XMATCH(Y$29,'movie-row'!$A$1:$Z$1),0)</f>
        <v>0</v>
      </c>
      <c r="Z96" s="26" cm="1">
        <f t="array" ref="Z96">VLOOKUP($A96,'movie-row'!$A$2:$Z$101,_xlfn.XMATCH(Z$29,'movie-row'!$A$1:$Z$1),0)</f>
        <v>4.5</v>
      </c>
      <c r="AB96" s="26">
        <f t="shared" si="88"/>
        <v>3.3668086415654286</v>
      </c>
      <c r="AC96" s="26">
        <f t="shared" si="89"/>
        <v>3.1884758529459085</v>
      </c>
      <c r="AD96" s="26">
        <f t="shared" si="90"/>
        <v>3.4576454324819803</v>
      </c>
      <c r="AE96" s="26">
        <f t="shared" si="91"/>
        <v>2.2972900083695151</v>
      </c>
      <c r="AF96" s="40">
        <f t="shared" si="92"/>
        <v>2.8580536112213166</v>
      </c>
      <c r="AG96" s="26">
        <f t="shared" si="93"/>
        <v>1.2103697183514117</v>
      </c>
      <c r="AH96" s="26">
        <f t="shared" si="94"/>
        <v>4.1757891215957841</v>
      </c>
      <c r="AI96" s="26">
        <f t="shared" si="95"/>
        <v>3.2835091265660923</v>
      </c>
      <c r="AJ96" s="26">
        <f t="shared" si="96"/>
        <v>2.1654392500163393</v>
      </c>
      <c r="AK96" s="26">
        <f t="shared" si="97"/>
        <v>2.6869312958308971</v>
      </c>
      <c r="AL96" s="26">
        <f t="shared" si="98"/>
        <v>3.5224681131119042</v>
      </c>
      <c r="AM96" s="26">
        <f t="shared" si="99"/>
        <v>2.7550766275014351</v>
      </c>
      <c r="AN96" s="26">
        <f t="shared" si="100"/>
        <v>2.2522164448330888</v>
      </c>
      <c r="AO96" s="40">
        <f t="shared" si="101"/>
        <v>3.9333527825777383</v>
      </c>
      <c r="AP96" s="26">
        <f t="shared" si="102"/>
        <v>1.7960922762499369</v>
      </c>
      <c r="AQ96" s="26">
        <f t="shared" si="103"/>
        <v>2.7184124798921809</v>
      </c>
      <c r="AR96" s="26">
        <f t="shared" si="104"/>
        <v>2.345481732166605</v>
      </c>
      <c r="AS96" s="26">
        <f t="shared" si="105"/>
        <v>2.5970627189877522</v>
      </c>
      <c r="AT96" s="26">
        <f t="shared" si="106"/>
        <v>1.7076933565606656</v>
      </c>
      <c r="AU96" s="26">
        <f t="shared" si="107"/>
        <v>3.6711494354261522</v>
      </c>
      <c r="AV96" s="26">
        <f t="shared" si="108"/>
        <v>2.3937252327919825</v>
      </c>
      <c r="AW96" s="26">
        <f t="shared" si="109"/>
        <v>3.5490062661758657</v>
      </c>
      <c r="AX96" s="26">
        <f t="shared" si="110"/>
        <v>3.0270607863906784</v>
      </c>
      <c r="AY96" s="26">
        <f t="shared" si="111"/>
        <v>2.6166470322066386</v>
      </c>
      <c r="AZ96" s="26">
        <f t="shared" si="112"/>
        <v>3.9115808859113477</v>
      </c>
      <c r="BB96" s="48" t="s">
        <v>50</v>
      </c>
      <c r="BC96" s="26">
        <f t="shared" ca="1" si="57"/>
        <v>4.6057279248867662</v>
      </c>
      <c r="BD96" s="26">
        <f t="shared" ca="1" si="64"/>
        <v>4.3753295695550767</v>
      </c>
      <c r="BE96" s="26">
        <f t="shared" ca="1" si="65"/>
        <v>4.1849638621115179</v>
      </c>
      <c r="BF96" s="26">
        <f t="shared" ca="1" si="66"/>
        <v>4.6639525884748778</v>
      </c>
      <c r="BG96" s="40">
        <f t="shared" ca="1" si="67"/>
        <v>4.3943789726771723</v>
      </c>
      <c r="BH96" s="26">
        <f t="shared" ca="1" si="68"/>
        <v>4.5205548984965649</v>
      </c>
      <c r="BI96" s="26">
        <f t="shared" ca="1" si="69"/>
        <v>4.8559240390879532</v>
      </c>
      <c r="BJ96" s="26">
        <f t="shared" ca="1" si="70"/>
        <v>4.477643875924282</v>
      </c>
      <c r="BK96" s="26">
        <f t="shared" ca="1" si="71"/>
        <v>4.3521438177590301</v>
      </c>
      <c r="BL96" s="26">
        <f t="shared" ca="1" si="72"/>
        <v>3.1011293169308849</v>
      </c>
      <c r="BM96" s="26">
        <f t="shared" ca="1" si="73"/>
        <v>4.6361768733206397</v>
      </c>
      <c r="BN96" s="26">
        <f t="shared" ca="1" si="74"/>
        <v>3.9534315431052707</v>
      </c>
      <c r="BO96" s="26">
        <f t="shared" ca="1" si="75"/>
        <v>4.4950994059448357</v>
      </c>
      <c r="BP96" s="40">
        <f t="shared" ca="1" si="76"/>
        <v>4.4532582747770073</v>
      </c>
      <c r="BQ96" s="26">
        <f t="shared" ca="1" si="77"/>
        <v>4.4778658870974315</v>
      </c>
      <c r="BR96" s="26">
        <f t="shared" ca="1" si="78"/>
        <v>4.1467935346748668</v>
      </c>
      <c r="BS96" s="26">
        <f t="shared" ca="1" si="63"/>
        <v>4.534780870133158</v>
      </c>
      <c r="BT96" s="26">
        <f t="shared" ca="1" si="58"/>
        <v>4.823828376458998</v>
      </c>
      <c r="BU96" s="26">
        <f t="shared" ca="1" si="79"/>
        <v>4.5924130482366161</v>
      </c>
      <c r="BV96" s="26">
        <f t="shared" ca="1" si="80"/>
        <v>4.7695936052444585</v>
      </c>
      <c r="BW96" s="26">
        <f t="shared" ca="1" si="81"/>
        <v>4.8188179482323932</v>
      </c>
      <c r="BX96" s="26">
        <f t="shared" ca="1" si="82"/>
        <v>3.1098905373545387</v>
      </c>
      <c r="BY96" s="26">
        <f t="shared" ca="1" si="83"/>
        <v>4.5929007428968722</v>
      </c>
      <c r="BZ96" s="26">
        <f t="shared" ca="1" si="84"/>
        <v>4.6609581874407677</v>
      </c>
      <c r="CA96" s="26">
        <f t="shared" ca="1" si="85"/>
        <v>4.8495861933495581</v>
      </c>
      <c r="CB96" s="26"/>
      <c r="CC96" s="26">
        <f t="shared" ca="1" si="59"/>
        <v>4.8559240390879532</v>
      </c>
    </row>
    <row r="97" spans="1:81">
      <c r="A97" s="8" t="str">
        <f t="shared" ref="A97:A100" si="117">A96</f>
        <v>98: Gladiator (2000)</v>
      </c>
      <c r="B97" s="26" cm="1">
        <f t="array" ref="B97">VLOOKUP($A97,'movie-row'!$A$2:$Z$101,_xlfn.XMATCH(B$30,'movie-row'!$A$1:$Z$1),0)</f>
        <v>5</v>
      </c>
      <c r="C97" s="26" cm="1">
        <f t="array" ref="C97">VLOOKUP($A97,'movie-row'!$A$2:$Z$101,_xlfn.XMATCH(C$30,'movie-row'!$A$1:$Z$1),0)</f>
        <v>3.5</v>
      </c>
      <c r="D97" s="26" cm="1">
        <f t="array" ref="D97">VLOOKUP($A97,'movie-row'!$A$2:$Z$101,_xlfn.XMATCH(D$30,'movie-row'!$A$1:$Z$1),0)</f>
        <v>3.5</v>
      </c>
      <c r="E97" s="26" cm="1">
        <f t="array" ref="E97">VLOOKUP($A97,'movie-row'!$A$2:$Z$101,_xlfn.XMATCH(E$30,'movie-row'!$A$1:$Z$1),0)</f>
        <v>4.5</v>
      </c>
      <c r="F97" s="40" cm="1">
        <f t="array" ref="F97">VLOOKUP($A97,'movie-row'!$A$2:$Z$101,_xlfn.XMATCH(F$30,'movie-row'!$A$1:$Z$1),0)</f>
        <v>3</v>
      </c>
      <c r="G97" s="26" cm="1">
        <f t="array" ref="G97">VLOOKUP($A97,'movie-row'!$A$2:$Z$101,_xlfn.XMATCH(G$30,'movie-row'!$A$1:$Z$1),0)</f>
        <v>0</v>
      </c>
      <c r="H97" s="26" cm="1">
        <f t="array" ref="H97">VLOOKUP($A97,'movie-row'!$A$2:$Z$101,_xlfn.XMATCH(H$30,'movie-row'!$A$1:$Z$1),0)</f>
        <v>4</v>
      </c>
      <c r="I97" s="26" cm="1">
        <f t="array" ref="I97">VLOOKUP($A97,'movie-row'!$A$2:$Z$101,_xlfn.XMATCH(I$30,'movie-row'!$A$1:$Z$1),0)</f>
        <v>5</v>
      </c>
      <c r="J97" s="26" cm="1">
        <f t="array" ref="J97">VLOOKUP($A97,'movie-row'!$A$2:$Z$101,_xlfn.XMATCH(J$30,'movie-row'!$A$1:$Z$1),0)</f>
        <v>0</v>
      </c>
      <c r="K97" s="26" cm="1">
        <f t="array" ref="K97">VLOOKUP($A97,'movie-row'!$A$2:$Z$101,_xlfn.XMATCH(K$30,'movie-row'!$A$1:$Z$1),0)</f>
        <v>4</v>
      </c>
      <c r="L97" s="26" cm="1">
        <f t="array" ref="L97">VLOOKUP($A97,'movie-row'!$A$2:$Z$101,_xlfn.XMATCH(L$30,'movie-row'!$A$1:$Z$1),0)</f>
        <v>5</v>
      </c>
      <c r="M97" s="26" cm="1">
        <f t="array" ref="M97">VLOOKUP($A97,'movie-row'!$A$2:$Z$101,_xlfn.XMATCH(M$30,'movie-row'!$A$1:$Z$1),0)</f>
        <v>3</v>
      </c>
      <c r="N97" s="26" cm="1">
        <f t="array" ref="N97">VLOOKUP($A97,'movie-row'!$A$2:$Z$101,_xlfn.XMATCH(N$30,'movie-row'!$A$1:$Z$1),0)</f>
        <v>4</v>
      </c>
      <c r="O97" s="40" cm="1">
        <f t="array" ref="O97">VLOOKUP($A97,'movie-row'!$A$2:$Z$101,_xlfn.XMATCH(O$30,'movie-row'!$A$1:$Z$1),0)</f>
        <v>3.5</v>
      </c>
      <c r="P97" s="26" cm="1">
        <f t="array" ref="P97">VLOOKUP($A97,'movie-row'!$A$2:$Z$101,_xlfn.XMATCH(P$30,'movie-row'!$A$1:$Z$1),0)</f>
        <v>0</v>
      </c>
      <c r="Q97" s="26" cm="1">
        <f t="array" ref="Q97">VLOOKUP($A97,'movie-row'!$A$2:$Z$101,_xlfn.XMATCH(Q$30,'movie-row'!$A$1:$Z$1),0)</f>
        <v>3.5</v>
      </c>
      <c r="R97" s="26" cm="1">
        <f t="array" ref="R97">VLOOKUP($A97,'movie-row'!$A$2:$Z$101,_xlfn.XMATCH(R$30,'movie-row'!$A$1:$Z$1),0)</f>
        <v>0</v>
      </c>
      <c r="S97" s="26" cm="1">
        <f t="array" ref="S97">VLOOKUP($A97,'movie-row'!$A$2:$Z$101,_xlfn.XMATCH(S$30,'movie-row'!$A$1:$Z$1),0)</f>
        <v>4.5</v>
      </c>
      <c r="T97" s="26" cm="1">
        <f t="array" ref="T97">VLOOKUP($A97,'movie-row'!$A$2:$Z$101,_xlfn.XMATCH(T$30,'movie-row'!$A$1:$Z$1),0)</f>
        <v>0</v>
      </c>
      <c r="U97" s="26" cm="1">
        <f t="array" ref="U97">VLOOKUP($A97,'movie-row'!$A$2:$Z$101,_xlfn.XMATCH(U$30,'movie-row'!$A$1:$Z$1),0)</f>
        <v>4</v>
      </c>
      <c r="V97" s="26" cm="1">
        <f t="array" ref="V97">VLOOKUP($A97,'movie-row'!$A$2:$Z$101,_xlfn.XMATCH(V$30,'movie-row'!$A$1:$Z$1),0)</f>
        <v>0</v>
      </c>
      <c r="W97" s="26" cm="1">
        <f t="array" ref="W97">VLOOKUP($A97,'movie-row'!$A$2:$Z$101,_xlfn.XMATCH(W$30,'movie-row'!$A$1:$Z$1),0)</f>
        <v>3</v>
      </c>
      <c r="X97" s="26" cm="1">
        <f t="array" ref="X97">VLOOKUP($A97,'movie-row'!$A$2:$Z$101,_xlfn.XMATCH(X$30,'movie-row'!$A$1:$Z$1),0)</f>
        <v>3</v>
      </c>
      <c r="Y97" s="26" cm="1">
        <f t="array" ref="Y97">VLOOKUP($A97,'movie-row'!$A$2:$Z$101,_xlfn.XMATCH(Y$30,'movie-row'!$A$1:$Z$1),0)</f>
        <v>4.5</v>
      </c>
      <c r="Z97" s="26" cm="1">
        <f t="array" ref="Z97">VLOOKUP($A97,'movie-row'!$A$2:$Z$101,_xlfn.XMATCH(Z$30,'movie-row'!$A$1:$Z$1),0)</f>
        <v>3.5</v>
      </c>
      <c r="AB97" s="26">
        <f t="shared" si="88"/>
        <v>3.4425053977645517</v>
      </c>
      <c r="AC97" s="26">
        <f t="shared" si="89"/>
        <v>4.3593439815403237</v>
      </c>
      <c r="AD97" s="26">
        <f t="shared" si="90"/>
        <v>3.0522450512092956</v>
      </c>
      <c r="AE97" s="26">
        <f t="shared" si="91"/>
        <v>3.4752816060971634</v>
      </c>
      <c r="AF97" s="40">
        <f t="shared" si="92"/>
        <v>2.4486441551528162</v>
      </c>
      <c r="AG97" s="26">
        <f t="shared" si="93"/>
        <v>2.186347204502578</v>
      </c>
      <c r="AH97" s="26">
        <f t="shared" si="94"/>
        <v>3.3459622225232031</v>
      </c>
      <c r="AI97" s="26">
        <f t="shared" si="95"/>
        <v>4.5127284684483353</v>
      </c>
      <c r="AJ97" s="26">
        <f t="shared" si="96"/>
        <v>2.240452868546817</v>
      </c>
      <c r="AK97" s="26">
        <f t="shared" si="97"/>
        <v>2.2458550137942228</v>
      </c>
      <c r="AL97" s="26">
        <f t="shared" si="98"/>
        <v>3.588394259246837</v>
      </c>
      <c r="AM97" s="26">
        <f t="shared" si="99"/>
        <v>2.3474454391561528</v>
      </c>
      <c r="AN97" s="26">
        <f t="shared" si="100"/>
        <v>2.1170005277235515</v>
      </c>
      <c r="AO97" s="40">
        <f t="shared" si="101"/>
        <v>3.0982434333236246</v>
      </c>
      <c r="AP97" s="26">
        <f t="shared" si="102"/>
        <v>1.7630769442715557</v>
      </c>
      <c r="AQ97" s="26">
        <f t="shared" si="103"/>
        <v>2.1636874289276604</v>
      </c>
      <c r="AR97" s="26">
        <f t="shared" si="104"/>
        <v>3.2934586656549114</v>
      </c>
      <c r="AS97" s="26">
        <f t="shared" si="105"/>
        <v>1.7857717138534861</v>
      </c>
      <c r="AT97" s="26">
        <f t="shared" si="106"/>
        <v>2.7126014824239024</v>
      </c>
      <c r="AU97" s="26">
        <f t="shared" si="107"/>
        <v>3.3039318362064636</v>
      </c>
      <c r="AV97" s="26">
        <f t="shared" si="108"/>
        <v>2.3051316408306111</v>
      </c>
      <c r="AW97" s="26">
        <f t="shared" si="109"/>
        <v>3.6334023115650447</v>
      </c>
      <c r="AX97" s="26">
        <f t="shared" si="110"/>
        <v>4.2086842320771902</v>
      </c>
      <c r="AY97" s="26">
        <f t="shared" si="111"/>
        <v>3.7821650475998059</v>
      </c>
      <c r="AZ97" s="26">
        <f t="shared" si="112"/>
        <v>3.1790849237710543</v>
      </c>
      <c r="BB97" s="48" t="s">
        <v>51</v>
      </c>
      <c r="BC97" s="26">
        <f t="shared" ca="1" si="57"/>
        <v>3.4097856032723382</v>
      </c>
      <c r="BD97" s="26">
        <f t="shared" ca="1" si="64"/>
        <v>3.6906771333048938</v>
      </c>
      <c r="BE97" s="26">
        <f t="shared" ca="1" si="65"/>
        <v>2.7894889369087115</v>
      </c>
      <c r="BF97" s="26">
        <f t="shared" ca="1" si="66"/>
        <v>4.1017309481851649</v>
      </c>
      <c r="BG97" s="40">
        <f t="shared" ca="1" si="67"/>
        <v>2.8139431419913921</v>
      </c>
      <c r="BH97" s="26">
        <f t="shared" ca="1" si="68"/>
        <v>3.8088363220606269</v>
      </c>
      <c r="BI97" s="26">
        <f t="shared" ca="1" si="69"/>
        <v>3.5807091257343293</v>
      </c>
      <c r="BJ97" s="26">
        <f t="shared" ca="1" si="70"/>
        <v>3.7890369557429375</v>
      </c>
      <c r="BK97" s="26">
        <f t="shared" ca="1" si="71"/>
        <v>3.6928004820474198</v>
      </c>
      <c r="BL97" s="26">
        <f t="shared" ca="1" si="72"/>
        <v>2.6794247740356072</v>
      </c>
      <c r="BM97" s="26">
        <f t="shared" ca="1" si="73"/>
        <v>4.3292295254636732</v>
      </c>
      <c r="BN97" s="26">
        <f t="shared" ca="1" si="74"/>
        <v>3.169652682722504</v>
      </c>
      <c r="BO97" s="26">
        <f t="shared" ca="1" si="75"/>
        <v>2.8667911484424562</v>
      </c>
      <c r="BP97" s="40">
        <f t="shared" ca="1" si="76"/>
        <v>3.5184623514743296</v>
      </c>
      <c r="BQ97" s="26">
        <f t="shared" ca="1" si="77"/>
        <v>3.563982918515928</v>
      </c>
      <c r="BR97" s="26">
        <f t="shared" ca="1" si="78"/>
        <v>3.392806390746602</v>
      </c>
      <c r="BS97" s="26">
        <f t="shared" ca="1" si="63"/>
        <v>3.7488316914129394</v>
      </c>
      <c r="BT97" s="26">
        <f t="shared" ca="1" si="58"/>
        <v>3.5669158084110135</v>
      </c>
      <c r="BU97" s="26">
        <f t="shared" ca="1" si="79"/>
        <v>3.1855231344070254</v>
      </c>
      <c r="BV97" s="26">
        <f t="shared" ca="1" si="80"/>
        <v>2.967681666857815</v>
      </c>
      <c r="BW97" s="26">
        <f t="shared" ca="1" si="81"/>
        <v>3.5226128390484055</v>
      </c>
      <c r="BX97" s="26">
        <f t="shared" ca="1" si="82"/>
        <v>3.0249816207910807</v>
      </c>
      <c r="BY97" s="26">
        <f t="shared" ca="1" si="83"/>
        <v>3.0084526920678636</v>
      </c>
      <c r="BZ97" s="26">
        <f t="shared" ca="1" si="84"/>
        <v>3.5830678071495012</v>
      </c>
      <c r="CA97" s="26">
        <f t="shared" ca="1" si="85"/>
        <v>3.2666584049762273</v>
      </c>
      <c r="CB97" s="26"/>
      <c r="CC97" s="26">
        <f t="shared" ca="1" si="59"/>
        <v>4.3292295254636732</v>
      </c>
    </row>
    <row r="98" spans="1:81">
      <c r="A98" s="8" t="str">
        <f t="shared" si="117"/>
        <v>98: Gladiator (2000)</v>
      </c>
      <c r="B98" s="26" cm="1">
        <f t="array" ref="B98">VLOOKUP($A98,'movie-row'!$A$2:$Z$101,_xlfn.XMATCH(B$31,'movie-row'!$A$1:$Z$1),0)</f>
        <v>3.5</v>
      </c>
      <c r="C98" s="26" cm="1">
        <f t="array" ref="C98">VLOOKUP($A98,'movie-row'!$A$2:$Z$101,_xlfn.XMATCH(C$31,'movie-row'!$A$1:$Z$1),0)</f>
        <v>5</v>
      </c>
      <c r="D98" s="26" cm="1">
        <f t="array" ref="D98">VLOOKUP($A98,'movie-row'!$A$2:$Z$101,_xlfn.XMATCH(D$31,'movie-row'!$A$1:$Z$1),0)</f>
        <v>4</v>
      </c>
      <c r="E98" s="26" cm="1">
        <f t="array" ref="E98">VLOOKUP($A98,'movie-row'!$A$2:$Z$101,_xlfn.XMATCH(E$31,'movie-row'!$A$1:$Z$1),0)</f>
        <v>0</v>
      </c>
      <c r="F98" s="40" cm="1">
        <f t="array" ref="F98">VLOOKUP($A98,'movie-row'!$A$2:$Z$101,_xlfn.XMATCH(F$31,'movie-row'!$A$1:$Z$1),0)</f>
        <v>2</v>
      </c>
      <c r="G98" s="26" cm="1">
        <f t="array" ref="G98">VLOOKUP($A98,'movie-row'!$A$2:$Z$101,_xlfn.XMATCH(G$31,'movie-row'!$A$1:$Z$1),0)</f>
        <v>0</v>
      </c>
      <c r="H98" s="26" cm="1">
        <f t="array" ref="H98">VLOOKUP($A98,'movie-row'!$A$2:$Z$101,_xlfn.XMATCH(H$31,'movie-row'!$A$1:$Z$1),0)</f>
        <v>4</v>
      </c>
      <c r="I98" s="26" cm="1">
        <f t="array" ref="I98">VLOOKUP($A98,'movie-row'!$A$2:$Z$101,_xlfn.XMATCH(I$31,'movie-row'!$A$1:$Z$1),0)</f>
        <v>4</v>
      </c>
      <c r="J98" s="26" cm="1">
        <f t="array" ref="J98">VLOOKUP($A98,'movie-row'!$A$2:$Z$101,_xlfn.XMATCH(J$31,'movie-row'!$A$1:$Z$1),0)</f>
        <v>4</v>
      </c>
      <c r="K98" s="26" cm="1">
        <f t="array" ref="K98">VLOOKUP($A98,'movie-row'!$A$2:$Z$101,_xlfn.XMATCH(K$31,'movie-row'!$A$1:$Z$1),0)</f>
        <v>0</v>
      </c>
      <c r="L98" s="26" cm="1">
        <f t="array" ref="L98">VLOOKUP($A98,'movie-row'!$A$2:$Z$101,_xlfn.XMATCH(L$31,'movie-row'!$A$1:$Z$1),0)</f>
        <v>0</v>
      </c>
      <c r="M98" s="26" cm="1">
        <f t="array" ref="M98">VLOOKUP($A98,'movie-row'!$A$2:$Z$101,_xlfn.XMATCH(M$31,'movie-row'!$A$1:$Z$1),0)</f>
        <v>0</v>
      </c>
      <c r="N98" s="26" cm="1">
        <f t="array" ref="N98">VLOOKUP($A98,'movie-row'!$A$2:$Z$101,_xlfn.XMATCH(N$31,'movie-row'!$A$1:$Z$1),0)</f>
        <v>0</v>
      </c>
      <c r="O98" s="40" cm="1">
        <f t="array" ref="O98">VLOOKUP($A98,'movie-row'!$A$2:$Z$101,_xlfn.XMATCH(O$31,'movie-row'!$A$1:$Z$1),0)</f>
        <v>4</v>
      </c>
      <c r="P98" s="26" cm="1">
        <f t="array" ref="P98">VLOOKUP($A98,'movie-row'!$A$2:$Z$101,_xlfn.XMATCH(P$31,'movie-row'!$A$1:$Z$1),0)</f>
        <v>0</v>
      </c>
      <c r="Q98" s="26" cm="1">
        <f t="array" ref="Q98">VLOOKUP($A98,'movie-row'!$A$2:$Z$101,_xlfn.XMATCH(Q$31,'movie-row'!$A$1:$Z$1),0)</f>
        <v>3.5</v>
      </c>
      <c r="R98" s="26" cm="1">
        <f t="array" ref="R98">VLOOKUP($A98,'movie-row'!$A$2:$Z$101,_xlfn.XMATCH(R$31,'movie-row'!$A$1:$Z$1),0)</f>
        <v>4.5</v>
      </c>
      <c r="S98" s="26" cm="1">
        <f t="array" ref="S98">VLOOKUP($A98,'movie-row'!$A$2:$Z$101,_xlfn.XMATCH(S$31,'movie-row'!$A$1:$Z$1),0)</f>
        <v>3.5</v>
      </c>
      <c r="T98" s="26" cm="1">
        <f t="array" ref="T98">VLOOKUP($A98,'movie-row'!$A$2:$Z$101,_xlfn.XMATCH(T$31,'movie-row'!$A$1:$Z$1),0)</f>
        <v>4.5</v>
      </c>
      <c r="U98" s="26" cm="1">
        <f t="array" ref="U98">VLOOKUP($A98,'movie-row'!$A$2:$Z$101,_xlfn.XMATCH(U$31,'movie-row'!$A$1:$Z$1),0)</f>
        <v>4</v>
      </c>
      <c r="V98" s="26" cm="1">
        <f t="array" ref="V98">VLOOKUP($A98,'movie-row'!$A$2:$Z$101,_xlfn.XMATCH(V$31,'movie-row'!$A$1:$Z$1),0)</f>
        <v>5</v>
      </c>
      <c r="W98" s="26" cm="1">
        <f t="array" ref="W98">VLOOKUP($A98,'movie-row'!$A$2:$Z$101,_xlfn.XMATCH(W$31,'movie-row'!$A$1:$Z$1),0)</f>
        <v>4</v>
      </c>
      <c r="X98" s="26" cm="1">
        <f t="array" ref="X98">VLOOKUP($A98,'movie-row'!$A$2:$Z$101,_xlfn.XMATCH(X$31,'movie-row'!$A$1:$Z$1),0)</f>
        <v>5</v>
      </c>
      <c r="Y98" s="26" cm="1">
        <f t="array" ref="Y98">VLOOKUP($A98,'movie-row'!$A$2:$Z$101,_xlfn.XMATCH(Y$31,'movie-row'!$A$1:$Z$1),0)</f>
        <v>2</v>
      </c>
      <c r="Z98" s="26" cm="1">
        <f t="array" ref="Z98">VLOOKUP($A98,'movie-row'!$A$2:$Z$101,_xlfn.XMATCH(Z$31,'movie-row'!$A$1:$Z$1),0)</f>
        <v>4</v>
      </c>
      <c r="AB98" s="26">
        <f t="shared" si="88"/>
        <v>2.4579346003029761</v>
      </c>
      <c r="AC98" s="26">
        <f t="shared" si="89"/>
        <v>4.5166572920094303</v>
      </c>
      <c r="AD98" s="26">
        <f t="shared" si="90"/>
        <v>3.3204913369319842</v>
      </c>
      <c r="AE98" s="26">
        <f t="shared" si="91"/>
        <v>2.7523183440660932</v>
      </c>
      <c r="AF98" s="40">
        <f t="shared" si="92"/>
        <v>1.9029879011848423</v>
      </c>
      <c r="AG98" s="26">
        <f t="shared" si="93"/>
        <v>3.104114626756203</v>
      </c>
      <c r="AH98" s="26">
        <f t="shared" si="94"/>
        <v>2.7393795323986292</v>
      </c>
      <c r="AI98" s="26">
        <f t="shared" si="95"/>
        <v>3.6580272571447359</v>
      </c>
      <c r="AJ98" s="26">
        <f t="shared" si="96"/>
        <v>3.1599607272287442</v>
      </c>
      <c r="AK98" s="26">
        <f t="shared" si="97"/>
        <v>2.0327819973442089</v>
      </c>
      <c r="AL98" s="26">
        <f t="shared" si="98"/>
        <v>2.5907183428334455</v>
      </c>
      <c r="AM98" s="26">
        <f t="shared" si="99"/>
        <v>1.5532611862105303</v>
      </c>
      <c r="AN98" s="26">
        <f t="shared" si="100"/>
        <v>1.4981501228079339</v>
      </c>
      <c r="AO98" s="40">
        <f t="shared" si="101"/>
        <v>3.3151762591488536</v>
      </c>
      <c r="AP98" s="26">
        <f t="shared" si="102"/>
        <v>2.7037647133528253</v>
      </c>
      <c r="AQ98" s="26">
        <f t="shared" si="103"/>
        <v>2.2496818728924906</v>
      </c>
      <c r="AR98" s="26">
        <f t="shared" si="104"/>
        <v>4.3741464314358458</v>
      </c>
      <c r="AS98" s="26">
        <f t="shared" si="105"/>
        <v>0.80162398990773431</v>
      </c>
      <c r="AT98" s="26">
        <f t="shared" si="106"/>
        <v>3.7844439681158155</v>
      </c>
      <c r="AU98" s="26">
        <f t="shared" si="107"/>
        <v>2.6513428405488928</v>
      </c>
      <c r="AV98" s="26">
        <f t="shared" si="108"/>
        <v>3.6610305837876247</v>
      </c>
      <c r="AW98" s="26">
        <f t="shared" si="109"/>
        <v>3.8392535396117364</v>
      </c>
      <c r="AX98" s="26">
        <f t="shared" si="110"/>
        <v>3.8191362939662898</v>
      </c>
      <c r="AY98" s="26">
        <f t="shared" si="111"/>
        <v>2.910375742424204</v>
      </c>
      <c r="AZ98" s="26">
        <f t="shared" si="112"/>
        <v>3.2403874869509099</v>
      </c>
      <c r="BB98" s="48" t="s">
        <v>52</v>
      </c>
      <c r="BC98" s="26">
        <f t="shared" ca="1" si="57"/>
        <v>3.4049107989472396</v>
      </c>
      <c r="BD98" s="26">
        <f t="shared" ca="1" si="64"/>
        <v>3.1824272498776107</v>
      </c>
      <c r="BE98" s="26">
        <f t="shared" ca="1" si="65"/>
        <v>3.805615351997258</v>
      </c>
      <c r="BF98" s="26">
        <f t="shared" ca="1" si="66"/>
        <v>3.7210234597406595</v>
      </c>
      <c r="BG98" s="40">
        <f t="shared" ca="1" si="67"/>
        <v>3.5298079661610502</v>
      </c>
      <c r="BH98" s="26">
        <f t="shared" ca="1" si="68"/>
        <v>3.7603358488161986</v>
      </c>
      <c r="BI98" s="26">
        <f t="shared" ca="1" si="69"/>
        <v>3.3835563250800584</v>
      </c>
      <c r="BJ98" s="26">
        <f t="shared" ca="1" si="70"/>
        <v>3.2178728990002701</v>
      </c>
      <c r="BK98" s="26">
        <f t="shared" ca="1" si="71"/>
        <v>3.6172521160914664</v>
      </c>
      <c r="BL98" s="26">
        <f t="shared" ca="1" si="72"/>
        <v>2.6486430134976429</v>
      </c>
      <c r="BM98" s="26">
        <f t="shared" ca="1" si="73"/>
        <v>2.9432551130922828</v>
      </c>
      <c r="BN98" s="26">
        <f t="shared" ca="1" si="74"/>
        <v>2.6456145930141557</v>
      </c>
      <c r="BO98" s="26">
        <f t="shared" ca="1" si="75"/>
        <v>3.4257927156041834</v>
      </c>
      <c r="BP98" s="40">
        <f t="shared" ca="1" si="76"/>
        <v>3.7262926955252995</v>
      </c>
      <c r="BQ98" s="26">
        <f t="shared" ca="1" si="77"/>
        <v>3.1039467608747713</v>
      </c>
      <c r="BR98" s="26">
        <f t="shared" ca="1" si="78"/>
        <v>3.3720442876659749</v>
      </c>
      <c r="BS98" s="26">
        <f t="shared" ca="1" si="63"/>
        <v>3.5518065010381221</v>
      </c>
      <c r="BT98" s="26">
        <f t="shared" ca="1" si="58"/>
        <v>3.7490942310676263</v>
      </c>
      <c r="BU98" s="26">
        <f t="shared" ca="1" si="79"/>
        <v>3.2740996837115937</v>
      </c>
      <c r="BV98" s="26">
        <f t="shared" ca="1" si="80"/>
        <v>3.8035049254624118</v>
      </c>
      <c r="BW98" s="26">
        <f t="shared" ca="1" si="81"/>
        <v>3.9470363158138504</v>
      </c>
      <c r="BX98" s="26">
        <f t="shared" ca="1" si="82"/>
        <v>3.657839179980733</v>
      </c>
      <c r="BY98" s="26">
        <f t="shared" ca="1" si="83"/>
        <v>3.7510572741094852</v>
      </c>
      <c r="BZ98" s="26">
        <f t="shared" ca="1" si="84"/>
        <v>3.7272236835297758</v>
      </c>
      <c r="CA98" s="26">
        <f t="shared" ca="1" si="85"/>
        <v>4.0551194403971564</v>
      </c>
      <c r="CB98" s="26"/>
      <c r="CC98" s="26">
        <f t="shared" ca="1" si="59"/>
        <v>4.0551194403971564</v>
      </c>
    </row>
    <row r="99" spans="1:81">
      <c r="A99" s="8" t="str">
        <f t="shared" si="117"/>
        <v>98: Gladiator (2000)</v>
      </c>
      <c r="B99" s="26" cm="1">
        <f t="array" ref="B99">VLOOKUP($A99,'movie-row'!$A$2:$Z$101,_xlfn.XMATCH(B$32,'movie-row'!$A$1:$Z$1),0)</f>
        <v>4</v>
      </c>
      <c r="C99" s="26" cm="1">
        <f t="array" ref="C99">VLOOKUP($A99,'movie-row'!$A$2:$Z$101,_xlfn.XMATCH(C$32,'movie-row'!$A$1:$Z$1),0)</f>
        <v>4</v>
      </c>
      <c r="D99" s="26" cm="1">
        <f t="array" ref="D99">VLOOKUP($A99,'movie-row'!$A$2:$Z$101,_xlfn.XMATCH(D$32,'movie-row'!$A$1:$Z$1),0)</f>
        <v>3.5</v>
      </c>
      <c r="E99" s="26" cm="1">
        <f t="array" ref="E99">VLOOKUP($A99,'movie-row'!$A$2:$Z$101,_xlfn.XMATCH(E$32,'movie-row'!$A$1:$Z$1),0)</f>
        <v>5</v>
      </c>
      <c r="F99" s="40" cm="1">
        <f t="array" ref="F99">VLOOKUP($A99,'movie-row'!$A$2:$Z$101,_xlfn.XMATCH(F$32,'movie-row'!$A$1:$Z$1),0)</f>
        <v>0</v>
      </c>
      <c r="G99" s="26" cm="1">
        <f t="array" ref="G99">VLOOKUP($A99,'movie-row'!$A$2:$Z$101,_xlfn.XMATCH(G$32,'movie-row'!$A$1:$Z$1),0)</f>
        <v>3.5</v>
      </c>
      <c r="H99" s="26" cm="1">
        <f t="array" ref="H99">VLOOKUP($A99,'movie-row'!$A$2:$Z$101,_xlfn.XMATCH(H$32,'movie-row'!$A$1:$Z$1),0)</f>
        <v>4</v>
      </c>
      <c r="I99" s="26" cm="1">
        <f t="array" ref="I99">VLOOKUP($A99,'movie-row'!$A$2:$Z$101,_xlfn.XMATCH(I$32,'movie-row'!$A$1:$Z$1),0)</f>
        <v>4</v>
      </c>
      <c r="J99" s="26" cm="1">
        <f t="array" ref="J99">VLOOKUP($A99,'movie-row'!$A$2:$Z$101,_xlfn.XMATCH(J$32,'movie-row'!$A$1:$Z$1),0)</f>
        <v>0</v>
      </c>
      <c r="K99" s="26" cm="1">
        <f t="array" ref="K99">VLOOKUP($A99,'movie-row'!$A$2:$Z$101,_xlfn.XMATCH(K$32,'movie-row'!$A$1:$Z$1),0)</f>
        <v>3</v>
      </c>
      <c r="L99" s="26" cm="1">
        <f t="array" ref="L99">VLOOKUP($A99,'movie-row'!$A$2:$Z$101,_xlfn.XMATCH(L$32,'movie-row'!$A$1:$Z$1),0)</f>
        <v>4.5</v>
      </c>
      <c r="M99" s="26" cm="1">
        <f t="array" ref="M99">VLOOKUP($A99,'movie-row'!$A$2:$Z$101,_xlfn.XMATCH(M$32,'movie-row'!$A$1:$Z$1),0)</f>
        <v>4</v>
      </c>
      <c r="N99" s="26" cm="1">
        <f t="array" ref="N99">VLOOKUP($A99,'movie-row'!$A$2:$Z$101,_xlfn.XMATCH(N$32,'movie-row'!$A$1:$Z$1),0)</f>
        <v>0</v>
      </c>
      <c r="O99" s="40" cm="1">
        <f t="array" ref="O99">VLOOKUP($A99,'movie-row'!$A$2:$Z$101,_xlfn.XMATCH(O$32,'movie-row'!$A$1:$Z$1),0)</f>
        <v>4</v>
      </c>
      <c r="P99" s="26" cm="1">
        <f t="array" ref="P99">VLOOKUP($A99,'movie-row'!$A$2:$Z$101,_xlfn.XMATCH(P$32,'movie-row'!$A$1:$Z$1),0)</f>
        <v>2</v>
      </c>
      <c r="Q99" s="26" cm="1">
        <f t="array" ref="Q99">VLOOKUP($A99,'movie-row'!$A$2:$Z$101,_xlfn.XMATCH(Q$32,'movie-row'!$A$1:$Z$1),0)</f>
        <v>3</v>
      </c>
      <c r="R99" s="26" cm="1">
        <f t="array" ref="R99">VLOOKUP($A99,'movie-row'!$A$2:$Z$101,_xlfn.XMATCH(R$32,'movie-row'!$A$1:$Z$1),0)</f>
        <v>4</v>
      </c>
      <c r="S99" s="26" cm="1">
        <f t="array" ref="S99">VLOOKUP($A99,'movie-row'!$A$2:$Z$101,_xlfn.XMATCH(S$32,'movie-row'!$A$1:$Z$1),0)</f>
        <v>0</v>
      </c>
      <c r="T99" s="26" cm="1">
        <f t="array" ref="T99">VLOOKUP($A99,'movie-row'!$A$2:$Z$101,_xlfn.XMATCH(T$32,'movie-row'!$A$1:$Z$1),0)</f>
        <v>3</v>
      </c>
      <c r="U99" s="26" cm="1">
        <f t="array" ref="U99">VLOOKUP($A99,'movie-row'!$A$2:$Z$101,_xlfn.XMATCH(U$32,'movie-row'!$A$1:$Z$1),0)</f>
        <v>3.5</v>
      </c>
      <c r="V99" s="26" cm="1">
        <f t="array" ref="V99">VLOOKUP($A99,'movie-row'!$A$2:$Z$101,_xlfn.XMATCH(V$32,'movie-row'!$A$1:$Z$1),0)</f>
        <v>0</v>
      </c>
      <c r="W99" s="26" cm="1">
        <f t="array" ref="W99">VLOOKUP($A99,'movie-row'!$A$2:$Z$101,_xlfn.XMATCH(W$32,'movie-row'!$A$1:$Z$1),0)</f>
        <v>4</v>
      </c>
      <c r="X99" s="26" cm="1">
        <f t="array" ref="X99">VLOOKUP($A99,'movie-row'!$A$2:$Z$101,_xlfn.XMATCH(X$32,'movie-row'!$A$1:$Z$1),0)</f>
        <v>3.5</v>
      </c>
      <c r="Y99" s="26" cm="1">
        <f t="array" ref="Y99">VLOOKUP($A99,'movie-row'!$A$2:$Z$101,_xlfn.XMATCH(Y$32,'movie-row'!$A$1:$Z$1),0)</f>
        <v>4</v>
      </c>
      <c r="Z99" s="26" cm="1">
        <f t="array" ref="Z99">VLOOKUP($A99,'movie-row'!$A$2:$Z$101,_xlfn.XMATCH(Z$32,'movie-row'!$A$1:$Z$1),0)</f>
        <v>3.5</v>
      </c>
      <c r="AB99" s="26">
        <f t="shared" si="88"/>
        <v>2.6909886604149138</v>
      </c>
      <c r="AC99" s="26">
        <f t="shared" si="89"/>
        <v>4.2003568391327644</v>
      </c>
      <c r="AD99" s="26">
        <f t="shared" si="90"/>
        <v>3.1967706355846208</v>
      </c>
      <c r="AE99" s="26">
        <f t="shared" si="91"/>
        <v>3.2889664909231668</v>
      </c>
      <c r="AF99" s="40">
        <f t="shared" si="92"/>
        <v>2.362251499571677</v>
      </c>
      <c r="AG99" s="26">
        <f t="shared" si="93"/>
        <v>4.2397809503196333</v>
      </c>
      <c r="AH99" s="26">
        <f t="shared" si="94"/>
        <v>2.5618696292526106</v>
      </c>
      <c r="AI99" s="26">
        <f t="shared" si="95"/>
        <v>3.0519391766351887</v>
      </c>
      <c r="AJ99" s="26">
        <f t="shared" si="96"/>
        <v>3.2289330036649639</v>
      </c>
      <c r="AK99" s="26">
        <f t="shared" si="97"/>
        <v>3.1196814076648769</v>
      </c>
      <c r="AL99" s="26">
        <f t="shared" si="98"/>
        <v>3.6118089763826005</v>
      </c>
      <c r="AM99" s="26">
        <f t="shared" si="99"/>
        <v>2.5964458346945567</v>
      </c>
      <c r="AN99" s="26">
        <f t="shared" si="100"/>
        <v>2.3004946278248659</v>
      </c>
      <c r="AO99" s="40">
        <f t="shared" si="101"/>
        <v>3.3960886376408363</v>
      </c>
      <c r="AP99" s="26">
        <f t="shared" si="102"/>
        <v>3.8117990439351517</v>
      </c>
      <c r="AQ99" s="26">
        <f t="shared" si="103"/>
        <v>2.2609242845061641</v>
      </c>
      <c r="AR99" s="26">
        <f t="shared" si="104"/>
        <v>3.6032830707256469</v>
      </c>
      <c r="AS99" s="26">
        <f t="shared" si="105"/>
        <v>0.86640570483901802</v>
      </c>
      <c r="AT99" s="26">
        <f t="shared" si="106"/>
        <v>2.878562359916391</v>
      </c>
      <c r="AU99" s="26">
        <f t="shared" si="107"/>
        <v>2.4566636889511053</v>
      </c>
      <c r="AV99" s="26">
        <f t="shared" si="108"/>
        <v>2.2642744832352841</v>
      </c>
      <c r="AW99" s="26">
        <f t="shared" si="109"/>
        <v>3.9452110542101866</v>
      </c>
      <c r="AX99" s="26">
        <f t="shared" si="110"/>
        <v>2.8670615677425118</v>
      </c>
      <c r="AY99" s="26">
        <f t="shared" si="111"/>
        <v>3.4380955644171518</v>
      </c>
      <c r="AZ99" s="26">
        <f t="shared" si="112"/>
        <v>2.6653486421368271</v>
      </c>
      <c r="BB99" s="48" t="s">
        <v>53</v>
      </c>
      <c r="BC99" s="26">
        <f t="shared" ca="1" si="57"/>
        <v>1.5361659648478561</v>
      </c>
      <c r="BD99" s="26">
        <f t="shared" ca="1" si="64"/>
        <v>0</v>
      </c>
      <c r="BE99" s="26">
        <f t="shared" ca="1" si="65"/>
        <v>2.92392319884231</v>
      </c>
      <c r="BF99" s="26">
        <f t="shared" ca="1" si="66"/>
        <v>2.0636108519101355</v>
      </c>
      <c r="BG99" s="40">
        <f t="shared" ca="1" si="67"/>
        <v>3.2488864504050254</v>
      </c>
      <c r="BH99" s="26">
        <f t="shared" ca="1" si="68"/>
        <v>1.7954516242390379</v>
      </c>
      <c r="BI99" s="26">
        <f t="shared" ca="1" si="69"/>
        <v>1.1981874068608473</v>
      </c>
      <c r="BJ99" s="26">
        <f t="shared" ca="1" si="70"/>
        <v>1.3801583509311888</v>
      </c>
      <c r="BK99" s="26">
        <f t="shared" ca="1" si="71"/>
        <v>2.3362448049786075</v>
      </c>
      <c r="BL99" s="26">
        <f t="shared" ca="1" si="72"/>
        <v>1.4379919791669631</v>
      </c>
      <c r="BM99" s="26">
        <f t="shared" ca="1" si="73"/>
        <v>1.3541321882754351</v>
      </c>
      <c r="BN99" s="26">
        <f t="shared" ca="1" si="74"/>
        <v>1.8991827840377249</v>
      </c>
      <c r="BO99" s="26">
        <f t="shared" ca="1" si="75"/>
        <v>1.6097833890311957</v>
      </c>
      <c r="BP99" s="40">
        <f t="shared" ca="1" si="76"/>
        <v>3.0260522520093884</v>
      </c>
      <c r="BQ99" s="26">
        <f t="shared" ca="1" si="77"/>
        <v>2.7593999327670953</v>
      </c>
      <c r="BR99" s="26">
        <f t="shared" ca="1" si="78"/>
        <v>3.5677230692912838</v>
      </c>
      <c r="BS99" s="26">
        <f t="shared" ca="1" si="63"/>
        <v>2.3144116704963538</v>
      </c>
      <c r="BT99" s="26">
        <f t="shared" ca="1" si="58"/>
        <v>0.81149982519705166</v>
      </c>
      <c r="BU99" s="26">
        <f t="shared" ca="1" si="79"/>
        <v>1.5761979953776122</v>
      </c>
      <c r="BV99" s="26">
        <f t="shared" ca="1" si="80"/>
        <v>2.6288319241202553</v>
      </c>
      <c r="BW99" s="26">
        <f t="shared" ca="1" si="81"/>
        <v>1.5489796958009228</v>
      </c>
      <c r="BX99" s="26">
        <f t="shared" ca="1" si="82"/>
        <v>1.4683799038845573</v>
      </c>
      <c r="BY99" s="26">
        <f t="shared" ca="1" si="83"/>
        <v>1.0467103260720139</v>
      </c>
      <c r="BZ99" s="26">
        <f t="shared" ca="1" si="84"/>
        <v>2.0339317554502361</v>
      </c>
      <c r="CA99" s="26">
        <f t="shared" ca="1" si="85"/>
        <v>1.4407862628089201</v>
      </c>
      <c r="CB99" s="26"/>
      <c r="CC99" s="26">
        <f t="shared" ca="1" si="59"/>
        <v>3.5677230692912838</v>
      </c>
    </row>
    <row r="100" spans="1:81">
      <c r="A100" s="8" t="str">
        <f t="shared" si="117"/>
        <v>98: Gladiator (2000)</v>
      </c>
      <c r="B100" s="26" cm="1">
        <f t="array" ref="B100">VLOOKUP($A100,'movie-row'!$A$2:$Z$101,_xlfn.XMATCH(B$33,'movie-row'!$A$1:$Z$1),0)</f>
        <v>0</v>
      </c>
      <c r="C100" s="26" cm="1">
        <f t="array" ref="C100">VLOOKUP($A100,'movie-row'!$A$2:$Z$101,_xlfn.XMATCH(C$33,'movie-row'!$A$1:$Z$1),0)</f>
        <v>4.5</v>
      </c>
      <c r="D100" s="26" cm="1">
        <f t="array" ref="D100">VLOOKUP($A100,'movie-row'!$A$2:$Z$101,_xlfn.XMATCH(D$33,'movie-row'!$A$1:$Z$1),0)</f>
        <v>3.5</v>
      </c>
      <c r="E100" s="26" cm="1">
        <f t="array" ref="E100">VLOOKUP($A100,'movie-row'!$A$2:$Z$101,_xlfn.XMATCH(E$33,'movie-row'!$A$1:$Z$1),0)</f>
        <v>4</v>
      </c>
      <c r="F100" s="40" cm="1">
        <f t="array" ref="F100">VLOOKUP($A100,'movie-row'!$A$2:$Z$101,_xlfn.XMATCH(F$33,'movie-row'!$A$1:$Z$1),0)</f>
        <v>4</v>
      </c>
      <c r="G100" s="26" cm="1">
        <f t="array" ref="G100">VLOOKUP($A100,'movie-row'!$A$2:$Z$101,_xlfn.XMATCH(G$33,'movie-row'!$A$1:$Z$1),0)</f>
        <v>3.5</v>
      </c>
      <c r="H100" s="26" cm="1">
        <f t="array" ref="H100">VLOOKUP($A100,'movie-row'!$A$2:$Z$101,_xlfn.XMATCH(H$33,'movie-row'!$A$1:$Z$1),0)</f>
        <v>3</v>
      </c>
      <c r="I100" s="26" cm="1">
        <f t="array" ref="I100">VLOOKUP($A100,'movie-row'!$A$2:$Z$101,_xlfn.XMATCH(I$33,'movie-row'!$A$1:$Z$1),0)</f>
        <v>5</v>
      </c>
      <c r="J100" s="26" cm="1">
        <f t="array" ref="J100">VLOOKUP($A100,'movie-row'!$A$2:$Z$101,_xlfn.XMATCH(J$33,'movie-row'!$A$1:$Z$1),0)</f>
        <v>3.5</v>
      </c>
      <c r="K100" s="26" cm="1">
        <f t="array" ref="K100">VLOOKUP($A100,'movie-row'!$A$2:$Z$101,_xlfn.XMATCH(K$33,'movie-row'!$A$1:$Z$1),0)</f>
        <v>3.5</v>
      </c>
      <c r="L100" s="26" cm="1">
        <f t="array" ref="L100">VLOOKUP($A100,'movie-row'!$A$2:$Z$101,_xlfn.XMATCH(L$33,'movie-row'!$A$1:$Z$1),0)</f>
        <v>3.5</v>
      </c>
      <c r="M100" s="26" cm="1">
        <f t="array" ref="M100">VLOOKUP($A100,'movie-row'!$A$2:$Z$101,_xlfn.XMATCH(M$33,'movie-row'!$A$1:$Z$1),0)</f>
        <v>4</v>
      </c>
      <c r="N100" s="26" cm="1">
        <f t="array" ref="N100">VLOOKUP($A100,'movie-row'!$A$2:$Z$101,_xlfn.XMATCH(N$33,'movie-row'!$A$1:$Z$1),0)</f>
        <v>3</v>
      </c>
      <c r="O100" s="40" cm="1">
        <f t="array" ref="O100">VLOOKUP($A100,'movie-row'!$A$2:$Z$101,_xlfn.XMATCH(O$33,'movie-row'!$A$1:$Z$1),0)</f>
        <v>3.5</v>
      </c>
      <c r="P100" s="26" cm="1">
        <f t="array" ref="P100">VLOOKUP($A100,'movie-row'!$A$2:$Z$101,_xlfn.XMATCH(P$33,'movie-row'!$A$1:$Z$1),0)</f>
        <v>3</v>
      </c>
      <c r="Q100" s="26" cm="1">
        <f t="array" ref="Q100">VLOOKUP($A100,'movie-row'!$A$2:$Z$101,_xlfn.XMATCH(Q$33,'movie-row'!$A$1:$Z$1),0)</f>
        <v>0</v>
      </c>
      <c r="R100" s="26" cm="1">
        <f t="array" ref="R100">VLOOKUP($A100,'movie-row'!$A$2:$Z$101,_xlfn.XMATCH(R$33,'movie-row'!$A$1:$Z$1),0)</f>
        <v>4</v>
      </c>
      <c r="S100" s="26" cm="1">
        <f t="array" ref="S100">VLOOKUP($A100,'movie-row'!$A$2:$Z$101,_xlfn.XMATCH(S$33,'movie-row'!$A$1:$Z$1),0)</f>
        <v>0</v>
      </c>
      <c r="T100" s="26" cm="1">
        <f t="array" ref="T100">VLOOKUP($A100,'movie-row'!$A$2:$Z$101,_xlfn.XMATCH(T$33,'movie-row'!$A$1:$Z$1),0)</f>
        <v>2</v>
      </c>
      <c r="U100" s="26" cm="1">
        <f t="array" ref="U100">VLOOKUP($A100,'movie-row'!$A$2:$Z$101,_xlfn.XMATCH(U$33,'movie-row'!$A$1:$Z$1),0)</f>
        <v>4</v>
      </c>
      <c r="V100" s="26" cm="1">
        <f t="array" ref="V100">VLOOKUP($A100,'movie-row'!$A$2:$Z$101,_xlfn.XMATCH(V$33,'movie-row'!$A$1:$Z$1),0)</f>
        <v>3</v>
      </c>
      <c r="W100" s="26" cm="1">
        <f t="array" ref="W100">VLOOKUP($A100,'movie-row'!$A$2:$Z$101,_xlfn.XMATCH(W$33,'movie-row'!$A$1:$Z$1),0)</f>
        <v>3.5</v>
      </c>
      <c r="X100" s="26" cm="1">
        <f t="array" ref="X100">VLOOKUP($A100,'movie-row'!$A$2:$Z$101,_xlfn.XMATCH(X$33,'movie-row'!$A$1:$Z$1),0)</f>
        <v>5</v>
      </c>
      <c r="Y100" s="26" cm="1">
        <f t="array" ref="Y100">VLOOKUP($A100,'movie-row'!$A$2:$Z$101,_xlfn.XMATCH(Y$33,'movie-row'!$A$1:$Z$1),0)</f>
        <v>3.5</v>
      </c>
      <c r="Z100" s="26" cm="1">
        <f t="array" ref="Z100">VLOOKUP($A100,'movie-row'!$A$2:$Z$101,_xlfn.XMATCH(Z$33,'movie-row'!$A$1:$Z$1),0)</f>
        <v>4</v>
      </c>
      <c r="AB100" s="26">
        <f t="shared" si="88"/>
        <v>2.7216156152559918</v>
      </c>
      <c r="AC100" s="26">
        <f t="shared" si="89"/>
        <v>4.4237129980611147</v>
      </c>
      <c r="AD100" s="26">
        <f t="shared" si="90"/>
        <v>3.3343209713043045</v>
      </c>
      <c r="AE100" s="26">
        <f t="shared" si="91"/>
        <v>2.1061217204202189</v>
      </c>
      <c r="AF100" s="40">
        <f t="shared" si="92"/>
        <v>2.4687786565558536</v>
      </c>
      <c r="AG100" s="26">
        <f t="shared" si="93"/>
        <v>4.5415417835705298</v>
      </c>
      <c r="AH100" s="26">
        <f t="shared" si="94"/>
        <v>2.2061661602560849</v>
      </c>
      <c r="AI100" s="26">
        <f t="shared" si="95"/>
        <v>2.6726773926492808</v>
      </c>
      <c r="AJ100" s="26">
        <f t="shared" si="96"/>
        <v>4.3354936762356067</v>
      </c>
      <c r="AK100" s="26">
        <f t="shared" si="97"/>
        <v>3.2809441316381118</v>
      </c>
      <c r="AL100" s="26">
        <f t="shared" si="98"/>
        <v>2.7792451382714449</v>
      </c>
      <c r="AM100" s="26">
        <f t="shared" si="99"/>
        <v>2.6772143854166823</v>
      </c>
      <c r="AN100" s="26">
        <f t="shared" si="100"/>
        <v>3.2837068263740639</v>
      </c>
      <c r="AO100" s="40">
        <f t="shared" si="101"/>
        <v>3.4428159452556062</v>
      </c>
      <c r="AP100" s="26">
        <f t="shared" si="102"/>
        <v>4.3838627524213285</v>
      </c>
      <c r="AQ100" s="26">
        <f t="shared" si="103"/>
        <v>1.7983329473275704</v>
      </c>
      <c r="AR100" s="26">
        <f t="shared" si="104"/>
        <v>3.6717422899730647</v>
      </c>
      <c r="AS100" s="26">
        <f t="shared" si="105"/>
        <v>1.7617162354100262</v>
      </c>
      <c r="AT100" s="26">
        <f t="shared" si="106"/>
        <v>2.4220385234655541</v>
      </c>
      <c r="AU100" s="26">
        <f t="shared" si="107"/>
        <v>2.4548359953164334</v>
      </c>
      <c r="AV100" s="26">
        <f t="shared" si="108"/>
        <v>2.7585659824521924</v>
      </c>
      <c r="AW100" s="26">
        <f t="shared" si="109"/>
        <v>4.0541764973595429</v>
      </c>
      <c r="AX100" s="26">
        <f t="shared" si="110"/>
        <v>3.2041419628191758</v>
      </c>
      <c r="AY100" s="26">
        <f t="shared" si="111"/>
        <v>2.7771077907279631</v>
      </c>
      <c r="AZ100" s="26">
        <f t="shared" si="112"/>
        <v>2.7104392636061174</v>
      </c>
      <c r="BB100" s="48" t="s">
        <v>54</v>
      </c>
      <c r="BC100" s="26">
        <f t="shared" ca="1" si="57"/>
        <v>3.0521780201087081</v>
      </c>
      <c r="BD100" s="26">
        <f t="shared" ca="1" si="64"/>
        <v>0.84997059061367508</v>
      </c>
      <c r="BE100" s="26">
        <f t="shared" ca="1" si="65"/>
        <v>2.7847753275536258</v>
      </c>
      <c r="BF100" s="26">
        <f t="shared" ca="1" si="66"/>
        <v>1.4266386781562697</v>
      </c>
      <c r="BG100" s="40">
        <f t="shared" ca="1" si="67"/>
        <v>0.60973427413711589</v>
      </c>
      <c r="BH100" s="26">
        <f t="shared" ca="1" si="68"/>
        <v>2.0376250854543896</v>
      </c>
      <c r="BI100" s="26">
        <f t="shared" ca="1" si="69"/>
        <v>2.5988680919915663</v>
      </c>
      <c r="BJ100" s="26">
        <f t="shared" ca="1" si="70"/>
        <v>2.1671453592525665</v>
      </c>
      <c r="BK100" s="26">
        <f t="shared" ca="1" si="71"/>
        <v>2.4548500282178631</v>
      </c>
      <c r="BL100" s="26">
        <f t="shared" ca="1" si="72"/>
        <v>2.3472992689229932</v>
      </c>
      <c r="BM100" s="26">
        <f t="shared" ca="1" si="73"/>
        <v>2.3547632107550052</v>
      </c>
      <c r="BN100" s="26">
        <f t="shared" ca="1" si="74"/>
        <v>1.5595488537355571</v>
      </c>
      <c r="BO100" s="26">
        <f t="shared" ca="1" si="75"/>
        <v>2.5235385608926038</v>
      </c>
      <c r="BP100" s="40">
        <f t="shared" ca="1" si="76"/>
        <v>3.050849057255038</v>
      </c>
      <c r="BQ100" s="26">
        <f t="shared" ca="1" si="77"/>
        <v>1.7365853586185629</v>
      </c>
      <c r="BR100" s="26">
        <f t="shared" ca="1" si="78"/>
        <v>1.7065785055162486</v>
      </c>
      <c r="BS100" s="26">
        <f t="shared" ca="1" si="63"/>
        <v>1.5154320294914119</v>
      </c>
      <c r="BT100" s="26">
        <f t="shared" ca="1" si="58"/>
        <v>2.435562999485692</v>
      </c>
      <c r="BU100" s="26">
        <f t="shared" ca="1" si="79"/>
        <v>1.3558963658638603</v>
      </c>
      <c r="BV100" s="26">
        <f t="shared" ca="1" si="80"/>
        <v>2.49680487912413</v>
      </c>
      <c r="BW100" s="26">
        <f t="shared" ca="1" si="81"/>
        <v>1.7247144668503811</v>
      </c>
      <c r="BX100" s="26">
        <f t="shared" ca="1" si="82"/>
        <v>3.8813188544806074</v>
      </c>
      <c r="BY100" s="26">
        <f t="shared" ca="1" si="83"/>
        <v>1.2532975254054679</v>
      </c>
      <c r="BZ100" s="26">
        <f t="shared" ca="1" si="84"/>
        <v>1.9331699306930425</v>
      </c>
      <c r="CA100" s="26">
        <f t="shared" ca="1" si="85"/>
        <v>3.1679783158543207</v>
      </c>
      <c r="CB100" s="26"/>
      <c r="CC100" s="26">
        <f t="shared" ca="1" si="59"/>
        <v>3.8813188544806074</v>
      </c>
    </row>
    <row r="101" spans="1:81">
      <c r="A101" s="27" t="s">
        <v>11</v>
      </c>
      <c r="B101" s="26" cm="1">
        <f t="array" ref="B101">VLOOKUP($A101,'movie-row'!$A$2:$Z$101,_xlfn.XMATCH(B$29,'movie-row'!$A$1:$Z$1),0)</f>
        <v>4.5</v>
      </c>
      <c r="C101" s="26" cm="1">
        <f t="array" ref="C101">VLOOKUP($A101,'movie-row'!$A$2:$Z$101,_xlfn.XMATCH(C$29,'movie-row'!$A$1:$Z$1),0)</f>
        <v>5</v>
      </c>
      <c r="D101" s="26" cm="1">
        <f t="array" ref="D101">VLOOKUP($A101,'movie-row'!$A$2:$Z$101,_xlfn.XMATCH(D$29,'movie-row'!$A$1:$Z$1),0)</f>
        <v>0</v>
      </c>
      <c r="E101" s="26" cm="1">
        <f t="array" ref="E101">VLOOKUP($A101,'movie-row'!$A$2:$Z$101,_xlfn.XMATCH(E$29,'movie-row'!$A$1:$Z$1),0)</f>
        <v>4.5</v>
      </c>
      <c r="F101" s="40" cm="1">
        <f t="array" ref="F101">VLOOKUP($A101,'movie-row'!$A$2:$Z$101,_xlfn.XMATCH(F$29,'movie-row'!$A$1:$Z$1),0)</f>
        <v>3.5</v>
      </c>
      <c r="G101" s="26" cm="1">
        <f t="array" ref="G101">VLOOKUP($A101,'movie-row'!$A$2:$Z$101,_xlfn.XMATCH(G$29,'movie-row'!$A$1:$Z$1),0)</f>
        <v>5</v>
      </c>
      <c r="H101" s="26" cm="1">
        <f t="array" ref="H101">VLOOKUP($A101,'movie-row'!$A$2:$Z$101,_xlfn.XMATCH(H$29,'movie-row'!$A$1:$Z$1),0)</f>
        <v>0</v>
      </c>
      <c r="I101" s="26" cm="1">
        <f t="array" ref="I101">VLOOKUP($A101,'movie-row'!$A$2:$Z$101,_xlfn.XMATCH(I$29,'movie-row'!$A$1:$Z$1),0)</f>
        <v>4.5</v>
      </c>
      <c r="J101" s="26" cm="1">
        <f t="array" ref="J101">VLOOKUP($A101,'movie-row'!$A$2:$Z$101,_xlfn.XMATCH(J$29,'movie-row'!$A$1:$Z$1),0)</f>
        <v>4</v>
      </c>
      <c r="K101" s="26" cm="1">
        <f t="array" ref="K101">VLOOKUP($A101,'movie-row'!$A$2:$Z$101,_xlfn.XMATCH(K$29,'movie-row'!$A$1:$Z$1),0)</f>
        <v>0</v>
      </c>
      <c r="L101" s="26" cm="1">
        <f t="array" ref="L101">VLOOKUP($A101,'movie-row'!$A$2:$Z$101,_xlfn.XMATCH(L$29,'movie-row'!$A$1:$Z$1),0)</f>
        <v>5</v>
      </c>
      <c r="M101" s="26" cm="1">
        <f t="array" ref="M101">VLOOKUP($A101,'movie-row'!$A$2:$Z$101,_xlfn.XMATCH(M$29,'movie-row'!$A$1:$Z$1),0)</f>
        <v>0</v>
      </c>
      <c r="N101" s="26" cm="1">
        <f t="array" ref="N101">VLOOKUP($A101,'movie-row'!$A$2:$Z$101,_xlfn.XMATCH(N$29,'movie-row'!$A$1:$Z$1),0)</f>
        <v>4.5</v>
      </c>
      <c r="O101" s="40" cm="1">
        <f t="array" ref="O101">VLOOKUP($A101,'movie-row'!$A$2:$Z$101,_xlfn.XMATCH(O$29,'movie-row'!$A$1:$Z$1),0)</f>
        <v>0</v>
      </c>
      <c r="P101" s="26" cm="1">
        <f t="array" ref="P101">VLOOKUP($A101,'movie-row'!$A$2:$Z$101,_xlfn.XMATCH(P$29,'movie-row'!$A$1:$Z$1),0)</f>
        <v>5</v>
      </c>
      <c r="Q101" s="26" cm="1">
        <f t="array" ref="Q101">VLOOKUP($A101,'movie-row'!$A$2:$Z$101,_xlfn.XMATCH(Q$29,'movie-row'!$A$1:$Z$1),0)</f>
        <v>0</v>
      </c>
      <c r="R101" s="26" cm="1">
        <f t="array" ref="R101">VLOOKUP($A101,'movie-row'!$A$2:$Z$101,_xlfn.XMATCH(R$29,'movie-row'!$A$1:$Z$1),0)</f>
        <v>4.5</v>
      </c>
      <c r="S101" s="26" cm="1">
        <f t="array" ref="S101">VLOOKUP($A101,'movie-row'!$A$2:$Z$101,_xlfn.XMATCH(S$29,'movie-row'!$A$1:$Z$1),0)</f>
        <v>0</v>
      </c>
      <c r="T101" s="26" cm="1">
        <f t="array" ref="T101">VLOOKUP($A101,'movie-row'!$A$2:$Z$101,_xlfn.XMATCH(T$29,'movie-row'!$A$1:$Z$1),0)</f>
        <v>4.5</v>
      </c>
      <c r="U101" s="26" cm="1">
        <f t="array" ref="U101">VLOOKUP($A101,'movie-row'!$A$2:$Z$101,_xlfn.XMATCH(U$29,'movie-row'!$A$1:$Z$1),0)</f>
        <v>0</v>
      </c>
      <c r="V101" s="26" cm="1">
        <f t="array" ref="V101">VLOOKUP($A101,'movie-row'!$A$2:$Z$101,_xlfn.XMATCH(V$29,'movie-row'!$A$1:$Z$1),0)</f>
        <v>5</v>
      </c>
      <c r="W101" s="26" cm="1">
        <f t="array" ref="W101">VLOOKUP($A101,'movie-row'!$A$2:$Z$101,_xlfn.XMATCH(W$29,'movie-row'!$A$1:$Z$1),0)</f>
        <v>4</v>
      </c>
      <c r="X101" s="26" cm="1">
        <f t="array" ref="X101">VLOOKUP($A101,'movie-row'!$A$2:$Z$101,_xlfn.XMATCH(X$29,'movie-row'!$A$1:$Z$1),0)</f>
        <v>5</v>
      </c>
      <c r="Y101" s="26" cm="1">
        <f t="array" ref="Y101">VLOOKUP($A101,'movie-row'!$A$2:$Z$101,_xlfn.XMATCH(Y$29,'movie-row'!$A$1:$Z$1),0)</f>
        <v>5</v>
      </c>
      <c r="Z101" s="26" cm="1">
        <f t="array" ref="Z101">VLOOKUP($A101,'movie-row'!$A$2:$Z$101,_xlfn.XMATCH(Z$29,'movie-row'!$A$1:$Z$1),0)</f>
        <v>0</v>
      </c>
      <c r="AB101" s="26">
        <f t="shared" si="88"/>
        <v>3.7618342256879482</v>
      </c>
      <c r="AC101" s="26">
        <f t="shared" si="89"/>
        <v>3.6168854870405256</v>
      </c>
      <c r="AD101" s="26">
        <f t="shared" si="90"/>
        <v>3.1634806667298534</v>
      </c>
      <c r="AE101" s="26">
        <f t="shared" si="91"/>
        <v>1.7507007086527171</v>
      </c>
      <c r="AF101" s="40">
        <f t="shared" si="92"/>
        <v>2.0387674856018916</v>
      </c>
      <c r="AG101" s="26">
        <f t="shared" si="93"/>
        <v>4.7241593243956963</v>
      </c>
      <c r="AH101" s="26">
        <f t="shared" si="94"/>
        <v>1.4691630878091064</v>
      </c>
      <c r="AI101" s="26">
        <f t="shared" si="95"/>
        <v>1.5550377890346148</v>
      </c>
      <c r="AJ101" s="26">
        <f t="shared" si="96"/>
        <v>4.6760457649980207</v>
      </c>
      <c r="AK101" s="26">
        <f t="shared" si="97"/>
        <v>3.2329528583637015</v>
      </c>
      <c r="AL101" s="26">
        <f t="shared" si="98"/>
        <v>2.8347543551077643</v>
      </c>
      <c r="AM101" s="26">
        <f t="shared" si="99"/>
        <v>2.4504278166823998</v>
      </c>
      <c r="AN101" s="26">
        <f t="shared" si="100"/>
        <v>2.9885786621248092</v>
      </c>
      <c r="AO101" s="40">
        <f t="shared" si="101"/>
        <v>3.4302443065520061</v>
      </c>
      <c r="AP101" s="26">
        <f t="shared" si="102"/>
        <v>4.0677128675375993</v>
      </c>
      <c r="AQ101" s="26">
        <f t="shared" si="103"/>
        <v>2.7438011890553966</v>
      </c>
      <c r="AR101" s="26">
        <f t="shared" si="104"/>
        <v>3.246482695984569</v>
      </c>
      <c r="AS101" s="26">
        <f t="shared" si="105"/>
        <v>2.6894504464224394</v>
      </c>
      <c r="AT101" s="26">
        <f t="shared" si="106"/>
        <v>2.9909467045880422</v>
      </c>
      <c r="AU101" s="26">
        <f t="shared" si="107"/>
        <v>2.4972264388880823</v>
      </c>
      <c r="AV101" s="26">
        <f t="shared" si="108"/>
        <v>2.5283970096597796</v>
      </c>
      <c r="AW101" s="26">
        <f t="shared" si="109"/>
        <v>4.3551329773504346</v>
      </c>
      <c r="AX101" s="26">
        <f t="shared" si="110"/>
        <v>2.7762899697683956</v>
      </c>
      <c r="AY101" s="26">
        <f t="shared" si="111"/>
        <v>2.7848220419187348</v>
      </c>
      <c r="AZ101" s="26">
        <f t="shared" si="112"/>
        <v>2.7321946004029756</v>
      </c>
      <c r="BB101" s="48" t="s">
        <v>55</v>
      </c>
      <c r="BC101" s="26">
        <f t="shared" ca="1" si="57"/>
        <v>2.1900625073617501</v>
      </c>
      <c r="BD101" s="26">
        <f t="shared" ca="1" si="64"/>
        <v>2.1242153690978873</v>
      </c>
      <c r="BE101" s="26">
        <f t="shared" ca="1" si="65"/>
        <v>1.300832961934302</v>
      </c>
      <c r="BF101" s="26">
        <f t="shared" ca="1" si="66"/>
        <v>0</v>
      </c>
      <c r="BG101" s="40">
        <f t="shared" ca="1" si="67"/>
        <v>0.50811189511426325</v>
      </c>
      <c r="BH101" s="26">
        <f t="shared" ca="1" si="68"/>
        <v>1.7996694125321944</v>
      </c>
      <c r="BI101" s="26">
        <f t="shared" ca="1" si="69"/>
        <v>0.74144648103027933</v>
      </c>
      <c r="BJ101" s="26">
        <f t="shared" ca="1" si="70"/>
        <v>0</v>
      </c>
      <c r="BK101" s="26">
        <f t="shared" ca="1" si="71"/>
        <v>2.4972022103623455</v>
      </c>
      <c r="BL101" s="26">
        <f t="shared" ca="1" si="72"/>
        <v>1.964579974639751</v>
      </c>
      <c r="BM101" s="26">
        <f t="shared" ca="1" si="73"/>
        <v>1.6812137787226822</v>
      </c>
      <c r="BN101" s="26">
        <f t="shared" ca="1" si="74"/>
        <v>2.7672069303947855</v>
      </c>
      <c r="BO101" s="26">
        <f t="shared" ca="1" si="75"/>
        <v>1.773250437254789</v>
      </c>
      <c r="BP101" s="40">
        <f t="shared" ca="1" si="76"/>
        <v>1.496732156614581</v>
      </c>
      <c r="BQ101" s="26">
        <f t="shared" ca="1" si="77"/>
        <v>3.2728693473484047</v>
      </c>
      <c r="BR101" s="26">
        <f t="shared" ca="1" si="78"/>
        <v>1.8602873825196855</v>
      </c>
      <c r="BS101" s="26">
        <f t="shared" ca="1" si="63"/>
        <v>0.54643619058597204</v>
      </c>
      <c r="BT101" s="26">
        <f t="shared" ca="1" si="58"/>
        <v>1.8082478339176913</v>
      </c>
      <c r="BU101" s="26">
        <f t="shared" ca="1" si="79"/>
        <v>1.571457581456194</v>
      </c>
      <c r="BV101" s="26">
        <f t="shared" ca="1" si="80"/>
        <v>1.4611022379260914</v>
      </c>
      <c r="BW101" s="26">
        <f t="shared" ca="1" si="81"/>
        <v>2.0707201587439337</v>
      </c>
      <c r="BX101" s="26">
        <f t="shared" ca="1" si="82"/>
        <v>2.2963012617562613</v>
      </c>
      <c r="BY101" s="26">
        <f t="shared" ca="1" si="83"/>
        <v>1.9058204893744621</v>
      </c>
      <c r="BZ101" s="26">
        <f t="shared" ca="1" si="84"/>
        <v>0.45966364106836222</v>
      </c>
      <c r="CA101" s="26">
        <f t="shared" ca="1" si="85"/>
        <v>2.099756908336305</v>
      </c>
      <c r="CB101" s="26"/>
      <c r="CC101" s="26">
        <f t="shared" ca="1" si="59"/>
        <v>3.2728693473484047</v>
      </c>
    </row>
    <row r="102" spans="1:81">
      <c r="A102" s="8" t="str">
        <f t="shared" ref="A102:A105" si="118">A101</f>
        <v>105: Back to the Future (1985)</v>
      </c>
      <c r="B102" s="26" cm="1">
        <f t="array" ref="B102">VLOOKUP($A102,'movie-row'!$A$2:$Z$101,_xlfn.XMATCH(B$30,'movie-row'!$A$1:$Z$1),0)</f>
        <v>0</v>
      </c>
      <c r="C102" s="26" cm="1">
        <f t="array" ref="C102">VLOOKUP($A102,'movie-row'!$A$2:$Z$101,_xlfn.XMATCH(C$30,'movie-row'!$A$1:$Z$1),0)</f>
        <v>4</v>
      </c>
      <c r="D102" s="26" cm="1">
        <f t="array" ref="D102">VLOOKUP($A102,'movie-row'!$A$2:$Z$101,_xlfn.XMATCH(D$30,'movie-row'!$A$1:$Z$1),0)</f>
        <v>5</v>
      </c>
      <c r="E102" s="26" cm="1">
        <f t="array" ref="E102">VLOOKUP($A102,'movie-row'!$A$2:$Z$101,_xlfn.XMATCH(E$30,'movie-row'!$A$1:$Z$1),0)</f>
        <v>0</v>
      </c>
      <c r="F102" s="40" cm="1">
        <f t="array" ref="F102">VLOOKUP($A102,'movie-row'!$A$2:$Z$101,_xlfn.XMATCH(F$30,'movie-row'!$A$1:$Z$1),0)</f>
        <v>0</v>
      </c>
      <c r="G102" s="26" cm="1">
        <f t="array" ref="G102">VLOOKUP($A102,'movie-row'!$A$2:$Z$101,_xlfn.XMATCH(G$30,'movie-row'!$A$1:$Z$1),0)</f>
        <v>4.5</v>
      </c>
      <c r="H102" s="26" cm="1">
        <f t="array" ref="H102">VLOOKUP($A102,'movie-row'!$A$2:$Z$101,_xlfn.XMATCH(H$30,'movie-row'!$A$1:$Z$1),0)</f>
        <v>0</v>
      </c>
      <c r="I102" s="26" cm="1">
        <f t="array" ref="I102">VLOOKUP($A102,'movie-row'!$A$2:$Z$101,_xlfn.XMATCH(I$30,'movie-row'!$A$1:$Z$1),0)</f>
        <v>0</v>
      </c>
      <c r="J102" s="26" cm="1">
        <f t="array" ref="J102">VLOOKUP($A102,'movie-row'!$A$2:$Z$101,_xlfn.XMATCH(J$30,'movie-row'!$A$1:$Z$1),0)</f>
        <v>5</v>
      </c>
      <c r="K102" s="26" cm="1">
        <f t="array" ref="K102">VLOOKUP($A102,'movie-row'!$A$2:$Z$101,_xlfn.XMATCH(K$30,'movie-row'!$A$1:$Z$1),0)</f>
        <v>4.5</v>
      </c>
      <c r="L102" s="26" cm="1">
        <f t="array" ref="L102">VLOOKUP($A102,'movie-row'!$A$2:$Z$101,_xlfn.XMATCH(L$30,'movie-row'!$A$1:$Z$1),0)</f>
        <v>0</v>
      </c>
      <c r="M102" s="26" cm="1">
        <f t="array" ref="M102">VLOOKUP($A102,'movie-row'!$A$2:$Z$101,_xlfn.XMATCH(M$30,'movie-row'!$A$1:$Z$1),0)</f>
        <v>0</v>
      </c>
      <c r="N102" s="26" cm="1">
        <f t="array" ref="N102">VLOOKUP($A102,'movie-row'!$A$2:$Z$101,_xlfn.XMATCH(N$30,'movie-row'!$A$1:$Z$1),0)</f>
        <v>0</v>
      </c>
      <c r="O102" s="40" cm="1">
        <f t="array" ref="O102">VLOOKUP($A102,'movie-row'!$A$2:$Z$101,_xlfn.XMATCH(O$30,'movie-row'!$A$1:$Z$1),0)</f>
        <v>5</v>
      </c>
      <c r="P102" s="26" cm="1">
        <f t="array" ref="P102">VLOOKUP($A102,'movie-row'!$A$2:$Z$101,_xlfn.XMATCH(P$30,'movie-row'!$A$1:$Z$1),0)</f>
        <v>5</v>
      </c>
      <c r="Q102" s="26" cm="1">
        <f t="array" ref="Q102">VLOOKUP($A102,'movie-row'!$A$2:$Z$101,_xlfn.XMATCH(Q$30,'movie-row'!$A$1:$Z$1),0)</f>
        <v>5</v>
      </c>
      <c r="R102" s="26" cm="1">
        <f t="array" ref="R102">VLOOKUP($A102,'movie-row'!$A$2:$Z$101,_xlfn.XMATCH(R$30,'movie-row'!$A$1:$Z$1),0)</f>
        <v>5</v>
      </c>
      <c r="S102" s="26" cm="1">
        <f t="array" ref="S102">VLOOKUP($A102,'movie-row'!$A$2:$Z$101,_xlfn.XMATCH(S$30,'movie-row'!$A$1:$Z$1),0)</f>
        <v>0</v>
      </c>
      <c r="T102" s="26" cm="1">
        <f t="array" ref="T102">VLOOKUP($A102,'movie-row'!$A$2:$Z$101,_xlfn.XMATCH(T$30,'movie-row'!$A$1:$Z$1),0)</f>
        <v>5</v>
      </c>
      <c r="U102" s="26" cm="1">
        <f t="array" ref="U102">VLOOKUP($A102,'movie-row'!$A$2:$Z$101,_xlfn.XMATCH(U$30,'movie-row'!$A$1:$Z$1),0)</f>
        <v>0</v>
      </c>
      <c r="V102" s="26" cm="1">
        <f t="array" ref="V102">VLOOKUP($A102,'movie-row'!$A$2:$Z$101,_xlfn.XMATCH(V$30,'movie-row'!$A$1:$Z$1),0)</f>
        <v>5</v>
      </c>
      <c r="W102" s="26" cm="1">
        <f t="array" ref="W102">VLOOKUP($A102,'movie-row'!$A$2:$Z$101,_xlfn.XMATCH(W$30,'movie-row'!$A$1:$Z$1),0)</f>
        <v>3.5</v>
      </c>
      <c r="X102" s="26" cm="1">
        <f t="array" ref="X102">VLOOKUP($A102,'movie-row'!$A$2:$Z$101,_xlfn.XMATCH(X$30,'movie-row'!$A$1:$Z$1),0)</f>
        <v>0</v>
      </c>
      <c r="Y102" s="26" cm="1">
        <f t="array" ref="Y102">VLOOKUP($A102,'movie-row'!$A$2:$Z$101,_xlfn.XMATCH(Y$30,'movie-row'!$A$1:$Z$1),0)</f>
        <v>0</v>
      </c>
      <c r="Z102" s="26" cm="1">
        <f t="array" ref="Z102">VLOOKUP($A102,'movie-row'!$A$2:$Z$101,_xlfn.XMATCH(Z$30,'movie-row'!$A$1:$Z$1),0)</f>
        <v>5</v>
      </c>
      <c r="AB102" s="26">
        <f t="shared" si="88"/>
        <v>3.6171728532743388</v>
      </c>
      <c r="AC102" s="26">
        <f t="shared" si="89"/>
        <v>2.6402906293662221</v>
      </c>
      <c r="AD102" s="26">
        <f t="shared" si="90"/>
        <v>3.7581800663612368</v>
      </c>
      <c r="AE102" s="26">
        <f t="shared" si="91"/>
        <v>0.63686299753668763</v>
      </c>
      <c r="AF102" s="40">
        <f t="shared" si="92"/>
        <v>1.3375728524468802</v>
      </c>
      <c r="AG102" s="26">
        <f t="shared" si="93"/>
        <v>3.8548573043557957</v>
      </c>
      <c r="AH102" s="26">
        <f t="shared" si="94"/>
        <v>2.6167560393741836</v>
      </c>
      <c r="AI102" s="26">
        <f t="shared" si="95"/>
        <v>0.3763834766294073</v>
      </c>
      <c r="AJ102" s="26">
        <f t="shared" si="96"/>
        <v>4.0135207499409118</v>
      </c>
      <c r="AK102" s="26">
        <f t="shared" si="97"/>
        <v>3.576349679383966</v>
      </c>
      <c r="AL102" s="26">
        <f t="shared" si="98"/>
        <v>2.58594455039399</v>
      </c>
      <c r="AM102" s="26">
        <f t="shared" si="99"/>
        <v>2.7415761991185228</v>
      </c>
      <c r="AN102" s="26">
        <f t="shared" si="100"/>
        <v>2.5554150428123847</v>
      </c>
      <c r="AO102" s="40">
        <f t="shared" si="101"/>
        <v>3.7536704821066897</v>
      </c>
      <c r="AP102" s="26">
        <f t="shared" si="102"/>
        <v>3.1627754207102763</v>
      </c>
      <c r="AQ102" s="26">
        <f t="shared" si="103"/>
        <v>2.9093380069134893</v>
      </c>
      <c r="AR102" s="26">
        <f t="shared" si="104"/>
        <v>2.4225968905101207</v>
      </c>
      <c r="AS102" s="26">
        <f t="shared" si="105"/>
        <v>2.8988861136642616</v>
      </c>
      <c r="AT102" s="26">
        <f t="shared" si="106"/>
        <v>1.9806420439638308</v>
      </c>
      <c r="AU102" s="26">
        <f t="shared" si="107"/>
        <v>2.9050430234431115</v>
      </c>
      <c r="AV102" s="26">
        <f t="shared" si="108"/>
        <v>2.091898610801199</v>
      </c>
      <c r="AW102" s="26">
        <f t="shared" si="109"/>
        <v>3.8684368185380769</v>
      </c>
      <c r="AX102" s="26">
        <f t="shared" si="110"/>
        <v>1.5321839825353649</v>
      </c>
      <c r="AY102" s="26">
        <f t="shared" si="111"/>
        <v>1.6723282558789752</v>
      </c>
      <c r="AZ102" s="26">
        <f t="shared" si="112"/>
        <v>3.0983753039671451</v>
      </c>
      <c r="BB102" s="48" t="s">
        <v>56</v>
      </c>
      <c r="BC102" s="26">
        <f t="shared" ca="1" si="57"/>
        <v>1.2486333171876136</v>
      </c>
      <c r="BD102" s="26">
        <f t="shared" ca="1" si="64"/>
        <v>1.5700522304956337</v>
      </c>
      <c r="BE102" s="26">
        <f t="shared" ca="1" si="65"/>
        <v>1.6816977840818477</v>
      </c>
      <c r="BF102" s="26">
        <f t="shared" ca="1" si="66"/>
        <v>1.497510409655302</v>
      </c>
      <c r="BG102" s="40">
        <f t="shared" ca="1" si="67"/>
        <v>1.9286890263857215</v>
      </c>
      <c r="BH102" s="26">
        <f t="shared" ca="1" si="68"/>
        <v>0.68082097167554034</v>
      </c>
      <c r="BI102" s="26">
        <f t="shared" ca="1" si="69"/>
        <v>0.56600180527242105</v>
      </c>
      <c r="BJ102" s="26">
        <f t="shared" ca="1" si="70"/>
        <v>0</v>
      </c>
      <c r="BK102" s="26">
        <f t="shared" ca="1" si="71"/>
        <v>1.9715001697412871</v>
      </c>
      <c r="BL102" s="26">
        <f t="shared" ca="1" si="72"/>
        <v>1.3569866933331625</v>
      </c>
      <c r="BM102" s="26">
        <f t="shared" ca="1" si="73"/>
        <v>1.3791367357539521</v>
      </c>
      <c r="BN102" s="26">
        <f t="shared" ca="1" si="74"/>
        <v>0.44996272489051492</v>
      </c>
      <c r="BO102" s="26">
        <f t="shared" ca="1" si="75"/>
        <v>0.59176391243557547</v>
      </c>
      <c r="BP102" s="40">
        <f t="shared" ca="1" si="76"/>
        <v>2.6485165408394247</v>
      </c>
      <c r="BQ102" s="26">
        <f t="shared" ca="1" si="77"/>
        <v>1.1537768096519647</v>
      </c>
      <c r="BR102" s="26">
        <f t="shared" ca="1" si="78"/>
        <v>1.7037304500783477</v>
      </c>
      <c r="BS102" s="26">
        <f t="shared" ca="1" si="63"/>
        <v>0.45536349215497668</v>
      </c>
      <c r="BT102" s="26">
        <f t="shared" ca="1" si="58"/>
        <v>0.81149982519705166</v>
      </c>
      <c r="BU102" s="26">
        <f t="shared" ca="1" si="79"/>
        <v>8.7178593494300224E-2</v>
      </c>
      <c r="BV102" s="26">
        <f t="shared" ca="1" si="80"/>
        <v>1.3866647273823274</v>
      </c>
      <c r="BW102" s="26">
        <f t="shared" ca="1" si="81"/>
        <v>0.73996668473181115</v>
      </c>
      <c r="BX102" s="26">
        <f t="shared" ca="1" si="82"/>
        <v>2.0300186087053467</v>
      </c>
      <c r="BY102" s="26">
        <f t="shared" ca="1" si="83"/>
        <v>0.78016554739089483</v>
      </c>
      <c r="BZ102" s="26">
        <f t="shared" ca="1" si="84"/>
        <v>0.6685205916866459</v>
      </c>
      <c r="CA102" s="26">
        <f t="shared" ca="1" si="85"/>
        <v>1.2151655528332579</v>
      </c>
      <c r="CB102" s="26"/>
      <c r="CC102" s="26">
        <f t="shared" ca="1" si="59"/>
        <v>2.6485165408394247</v>
      </c>
    </row>
    <row r="103" spans="1:81">
      <c r="A103" s="8" t="str">
        <f t="shared" si="118"/>
        <v>105: Back to the Future (1985)</v>
      </c>
      <c r="B103" s="26" cm="1">
        <f t="array" ref="B103">VLOOKUP($A103,'movie-row'!$A$2:$Z$101,_xlfn.XMATCH(B$31,'movie-row'!$A$1:$Z$1),0)</f>
        <v>5</v>
      </c>
      <c r="C103" s="26" cm="1">
        <f t="array" ref="C103">VLOOKUP($A103,'movie-row'!$A$2:$Z$101,_xlfn.XMATCH(C$31,'movie-row'!$A$1:$Z$1),0)</f>
        <v>3.5</v>
      </c>
      <c r="D103" s="26" cm="1">
        <f t="array" ref="D103">VLOOKUP($A103,'movie-row'!$A$2:$Z$101,_xlfn.XMATCH(D$31,'movie-row'!$A$1:$Z$1),0)</f>
        <v>4.5</v>
      </c>
      <c r="E103" s="26" cm="1">
        <f t="array" ref="E103">VLOOKUP($A103,'movie-row'!$A$2:$Z$101,_xlfn.XMATCH(E$31,'movie-row'!$A$1:$Z$1),0)</f>
        <v>0</v>
      </c>
      <c r="F103" s="40" cm="1">
        <f t="array" ref="F103">VLOOKUP($A103,'movie-row'!$A$2:$Z$101,_xlfn.XMATCH(F$31,'movie-row'!$A$1:$Z$1),0)</f>
        <v>4.5</v>
      </c>
      <c r="G103" s="26" cm="1">
        <f t="array" ref="G103">VLOOKUP($A103,'movie-row'!$A$2:$Z$101,_xlfn.XMATCH(G$31,'movie-row'!$A$1:$Z$1),0)</f>
        <v>5</v>
      </c>
      <c r="H103" s="26" cm="1">
        <f t="array" ref="H103">VLOOKUP($A103,'movie-row'!$A$2:$Z$101,_xlfn.XMATCH(H$31,'movie-row'!$A$1:$Z$1),0)</f>
        <v>4.5</v>
      </c>
      <c r="I103" s="26" cm="1">
        <f t="array" ref="I103">VLOOKUP($A103,'movie-row'!$A$2:$Z$101,_xlfn.XMATCH(I$31,'movie-row'!$A$1:$Z$1),0)</f>
        <v>0</v>
      </c>
      <c r="J103" s="26" cm="1">
        <f t="array" ref="J103">VLOOKUP($A103,'movie-row'!$A$2:$Z$101,_xlfn.XMATCH(J$31,'movie-row'!$A$1:$Z$1),0)</f>
        <v>4.5</v>
      </c>
      <c r="K103" s="26" cm="1">
        <f t="array" ref="K103">VLOOKUP($A103,'movie-row'!$A$2:$Z$101,_xlfn.XMATCH(K$31,'movie-row'!$A$1:$Z$1),0)</f>
        <v>5</v>
      </c>
      <c r="L103" s="26" cm="1">
        <f t="array" ref="L103">VLOOKUP($A103,'movie-row'!$A$2:$Z$101,_xlfn.XMATCH(L$31,'movie-row'!$A$1:$Z$1),0)</f>
        <v>5</v>
      </c>
      <c r="M103" s="26" cm="1">
        <f t="array" ref="M103">VLOOKUP($A103,'movie-row'!$A$2:$Z$101,_xlfn.XMATCH(M$31,'movie-row'!$A$1:$Z$1),0)</f>
        <v>4.5</v>
      </c>
      <c r="N103" s="26" cm="1">
        <f t="array" ref="N103">VLOOKUP($A103,'movie-row'!$A$2:$Z$101,_xlfn.XMATCH(N$31,'movie-row'!$A$1:$Z$1),0)</f>
        <v>5</v>
      </c>
      <c r="O103" s="40" cm="1">
        <f t="array" ref="O103">VLOOKUP($A103,'movie-row'!$A$2:$Z$101,_xlfn.XMATCH(O$31,'movie-row'!$A$1:$Z$1),0)</f>
        <v>4.5</v>
      </c>
      <c r="P103" s="26" cm="1">
        <f t="array" ref="P103">VLOOKUP($A103,'movie-row'!$A$2:$Z$101,_xlfn.XMATCH(P$31,'movie-row'!$A$1:$Z$1),0)</f>
        <v>5</v>
      </c>
      <c r="Q103" s="26" cm="1">
        <f t="array" ref="Q103">VLOOKUP($A103,'movie-row'!$A$2:$Z$101,_xlfn.XMATCH(Q$31,'movie-row'!$A$1:$Z$1),0)</f>
        <v>4</v>
      </c>
      <c r="R103" s="26" cm="1">
        <f t="array" ref="R103">VLOOKUP($A103,'movie-row'!$A$2:$Z$101,_xlfn.XMATCH(R$31,'movie-row'!$A$1:$Z$1),0)</f>
        <v>0</v>
      </c>
      <c r="S103" s="26" cm="1">
        <f t="array" ref="S103">VLOOKUP($A103,'movie-row'!$A$2:$Z$101,_xlfn.XMATCH(S$31,'movie-row'!$A$1:$Z$1),0)</f>
        <v>5</v>
      </c>
      <c r="T103" s="26" cm="1">
        <f t="array" ref="T103">VLOOKUP($A103,'movie-row'!$A$2:$Z$101,_xlfn.XMATCH(T$31,'movie-row'!$A$1:$Z$1),0)</f>
        <v>0</v>
      </c>
      <c r="U103" s="26" cm="1">
        <f t="array" ref="U103">VLOOKUP($A103,'movie-row'!$A$2:$Z$101,_xlfn.XMATCH(U$31,'movie-row'!$A$1:$Z$1),0)</f>
        <v>4.5</v>
      </c>
      <c r="V103" s="26" cm="1">
        <f t="array" ref="V103">VLOOKUP($A103,'movie-row'!$A$2:$Z$101,_xlfn.XMATCH(V$31,'movie-row'!$A$1:$Z$1),0)</f>
        <v>0</v>
      </c>
      <c r="W103" s="26" cm="1">
        <f t="array" ref="W103">VLOOKUP($A103,'movie-row'!$A$2:$Z$101,_xlfn.XMATCH(W$31,'movie-row'!$A$1:$Z$1),0)</f>
        <v>5</v>
      </c>
      <c r="X103" s="26" cm="1">
        <f t="array" ref="X103">VLOOKUP($A103,'movie-row'!$A$2:$Z$101,_xlfn.XMATCH(X$31,'movie-row'!$A$1:$Z$1),0)</f>
        <v>0</v>
      </c>
      <c r="Y103" s="26" cm="1">
        <f t="array" ref="Y103">VLOOKUP($A103,'movie-row'!$A$2:$Z$101,_xlfn.XMATCH(Y$31,'movie-row'!$A$1:$Z$1),0)</f>
        <v>4.5</v>
      </c>
      <c r="Z103" s="26" cm="1">
        <f t="array" ref="Z103">VLOOKUP($A103,'movie-row'!$A$2:$Z$101,_xlfn.XMATCH(Z$31,'movie-row'!$A$1:$Z$1),0)</f>
        <v>0</v>
      </c>
      <c r="AB103" s="26">
        <f t="shared" si="88"/>
        <v>4.7050710157804581</v>
      </c>
      <c r="AC103" s="26">
        <f t="shared" si="89"/>
        <v>1.9185843963627383</v>
      </c>
      <c r="AD103" s="26">
        <f t="shared" si="90"/>
        <v>3.4278014476138101</v>
      </c>
      <c r="AE103" s="26">
        <f t="shared" si="91"/>
        <v>1.0426324096706514</v>
      </c>
      <c r="AF103" s="40">
        <f t="shared" si="92"/>
        <v>1.3996184195987078</v>
      </c>
      <c r="AG103" s="26">
        <f t="shared" si="93"/>
        <v>3.0649947961343149</v>
      </c>
      <c r="AH103" s="26">
        <f t="shared" si="94"/>
        <v>3.4081272699228085</v>
      </c>
      <c r="AI103" s="26">
        <f t="shared" si="95"/>
        <v>0.44521294715559656</v>
      </c>
      <c r="AJ103" s="26">
        <f t="shared" si="96"/>
        <v>3.1238888840935255</v>
      </c>
      <c r="AK103" s="26">
        <f t="shared" si="97"/>
        <v>3.3652395105600825</v>
      </c>
      <c r="AL103" s="26">
        <f t="shared" si="98"/>
        <v>3.6818075491248998</v>
      </c>
      <c r="AM103" s="26">
        <f t="shared" si="99"/>
        <v>3.2520511235523952</v>
      </c>
      <c r="AN103" s="26">
        <f t="shared" si="100"/>
        <v>2.8736963142987846</v>
      </c>
      <c r="AO103" s="40">
        <f t="shared" si="101"/>
        <v>2.7766770853065141</v>
      </c>
      <c r="AP103" s="26">
        <f t="shared" si="102"/>
        <v>2.2080351191580561</v>
      </c>
      <c r="AQ103" s="26">
        <f t="shared" si="103"/>
        <v>1.9397140089895224</v>
      </c>
      <c r="AR103" s="26">
        <f t="shared" si="104"/>
        <v>1.3816625792801343</v>
      </c>
      <c r="AS103" s="26">
        <f t="shared" si="105"/>
        <v>3.1368462864403428</v>
      </c>
      <c r="AT103" s="26">
        <f t="shared" si="106"/>
        <v>0.83171743412953869</v>
      </c>
      <c r="AU103" s="26">
        <f t="shared" si="107"/>
        <v>3.3342639171738537</v>
      </c>
      <c r="AV103" s="26">
        <f t="shared" si="108"/>
        <v>0.57552964368029758</v>
      </c>
      <c r="AW103" s="26">
        <f t="shared" si="109"/>
        <v>3.5461974921369457</v>
      </c>
      <c r="AX103" s="26">
        <f t="shared" si="110"/>
        <v>1.6885714912591849</v>
      </c>
      <c r="AY103" s="26">
        <f t="shared" si="111"/>
        <v>1.9040847624761501</v>
      </c>
      <c r="AZ103" s="26">
        <f t="shared" si="112"/>
        <v>1.9682252452730462</v>
      </c>
      <c r="BB103" s="48" t="s">
        <v>57</v>
      </c>
      <c r="BC103" s="26">
        <f t="shared" ca="1" si="57"/>
        <v>1.8406538507482151</v>
      </c>
      <c r="BD103" s="26">
        <f t="shared" ca="1" si="64"/>
        <v>2.0011255848867937</v>
      </c>
      <c r="BE103" s="26">
        <f t="shared" ca="1" si="65"/>
        <v>1.6236600631086504</v>
      </c>
      <c r="BF103" s="26">
        <f t="shared" ca="1" si="66"/>
        <v>0.82603072796034827</v>
      </c>
      <c r="BG103" s="40">
        <f t="shared" ca="1" si="67"/>
        <v>0.87405597063963947</v>
      </c>
      <c r="BH103" s="26">
        <f t="shared" ca="1" si="68"/>
        <v>1.6252463813201528</v>
      </c>
      <c r="BI103" s="26">
        <f t="shared" ca="1" si="69"/>
        <v>3.1708219157164468</v>
      </c>
      <c r="BJ103" s="26">
        <f t="shared" ca="1" si="70"/>
        <v>2.2549794048433087</v>
      </c>
      <c r="BK103" s="26">
        <f t="shared" ca="1" si="71"/>
        <v>2.8396422179385081</v>
      </c>
      <c r="BL103" s="26">
        <f t="shared" ca="1" si="72"/>
        <v>2.572832233022293</v>
      </c>
      <c r="BM103" s="26">
        <f t="shared" ca="1" si="73"/>
        <v>2.5588391069114151</v>
      </c>
      <c r="BN103" s="26">
        <f t="shared" ca="1" si="74"/>
        <v>1.5255744121006971</v>
      </c>
      <c r="BO103" s="26">
        <f t="shared" ca="1" si="75"/>
        <v>1.6177342023782935</v>
      </c>
      <c r="BP103" s="40">
        <f t="shared" ca="1" si="76"/>
        <v>2.3753085894306896</v>
      </c>
      <c r="BQ103" s="26">
        <f t="shared" ca="1" si="77"/>
        <v>2.6350271859928882</v>
      </c>
      <c r="BR103" s="26">
        <f t="shared" ca="1" si="78"/>
        <v>3.0897697681068008</v>
      </c>
      <c r="BS103" s="26">
        <f t="shared" ca="1" si="63"/>
        <v>1.620266692638433</v>
      </c>
      <c r="BT103" s="26">
        <f t="shared" ca="1" si="58"/>
        <v>1.727641527948748</v>
      </c>
      <c r="BU103" s="26">
        <f t="shared" ca="1" si="79"/>
        <v>8.7178593494300224E-2</v>
      </c>
      <c r="BV103" s="26">
        <f t="shared" ca="1" si="80"/>
        <v>2.581507542282667</v>
      </c>
      <c r="BW103" s="26">
        <f t="shared" ca="1" si="81"/>
        <v>0.67232381921083251</v>
      </c>
      <c r="BX103" s="26">
        <f t="shared" ca="1" si="82"/>
        <v>3.1888471846283646</v>
      </c>
      <c r="BY103" s="26">
        <f t="shared" ca="1" si="83"/>
        <v>1.3403510431052408</v>
      </c>
      <c r="BZ103" s="26">
        <f t="shared" ca="1" si="84"/>
        <v>2.6072368298018302</v>
      </c>
      <c r="CA103" s="26">
        <f t="shared" ca="1" si="85"/>
        <v>2.1075381895043481</v>
      </c>
      <c r="CB103" s="26"/>
      <c r="CC103" s="26">
        <f t="shared" ca="1" si="59"/>
        <v>3.1888471846283646</v>
      </c>
    </row>
    <row r="104" spans="1:81">
      <c r="A104" s="8" t="str">
        <f t="shared" si="118"/>
        <v>105: Back to the Future (1985)</v>
      </c>
      <c r="B104" s="26" cm="1">
        <f t="array" ref="B104">VLOOKUP($A104,'movie-row'!$A$2:$Z$101,_xlfn.XMATCH(B$32,'movie-row'!$A$1:$Z$1),0)</f>
        <v>4.5</v>
      </c>
      <c r="C104" s="26" cm="1">
        <f t="array" ref="C104">VLOOKUP($A104,'movie-row'!$A$2:$Z$101,_xlfn.XMATCH(C$32,'movie-row'!$A$1:$Z$1),0)</f>
        <v>5</v>
      </c>
      <c r="D104" s="26" cm="1">
        <f t="array" ref="D104">VLOOKUP($A104,'movie-row'!$A$2:$Z$101,_xlfn.XMATCH(D$32,'movie-row'!$A$1:$Z$1),0)</f>
        <v>4</v>
      </c>
      <c r="E104" s="26" cm="1">
        <f t="array" ref="E104">VLOOKUP($A104,'movie-row'!$A$2:$Z$101,_xlfn.XMATCH(E$32,'movie-row'!$A$1:$Z$1),0)</f>
        <v>0</v>
      </c>
      <c r="F104" s="40" cm="1">
        <f t="array" ref="F104">VLOOKUP($A104,'movie-row'!$A$2:$Z$101,_xlfn.XMATCH(F$32,'movie-row'!$A$1:$Z$1),0)</f>
        <v>0</v>
      </c>
      <c r="G104" s="26" cm="1">
        <f t="array" ref="G104">VLOOKUP($A104,'movie-row'!$A$2:$Z$101,_xlfn.XMATCH(G$32,'movie-row'!$A$1:$Z$1),0)</f>
        <v>5</v>
      </c>
      <c r="H104" s="26" cm="1">
        <f t="array" ref="H104">VLOOKUP($A104,'movie-row'!$A$2:$Z$101,_xlfn.XMATCH(H$32,'movie-row'!$A$1:$Z$1),0)</f>
        <v>5</v>
      </c>
      <c r="I104" s="26" cm="1">
        <f t="array" ref="I104">VLOOKUP($A104,'movie-row'!$A$2:$Z$101,_xlfn.XMATCH(I$32,'movie-row'!$A$1:$Z$1),0)</f>
        <v>2</v>
      </c>
      <c r="J104" s="26" cm="1">
        <f t="array" ref="J104">VLOOKUP($A104,'movie-row'!$A$2:$Z$101,_xlfn.XMATCH(J$32,'movie-row'!$A$1:$Z$1),0)</f>
        <v>5</v>
      </c>
      <c r="K104" s="26" cm="1">
        <f t="array" ref="K104">VLOOKUP($A104,'movie-row'!$A$2:$Z$101,_xlfn.XMATCH(K$32,'movie-row'!$A$1:$Z$1),0)</f>
        <v>3.5</v>
      </c>
      <c r="L104" s="26" cm="1">
        <f t="array" ref="L104">VLOOKUP($A104,'movie-row'!$A$2:$Z$101,_xlfn.XMATCH(L$32,'movie-row'!$A$1:$Z$1),0)</f>
        <v>0</v>
      </c>
      <c r="M104" s="26" cm="1">
        <f t="array" ref="M104">VLOOKUP($A104,'movie-row'!$A$2:$Z$101,_xlfn.XMATCH(M$32,'movie-row'!$A$1:$Z$1),0)</f>
        <v>5</v>
      </c>
      <c r="N104" s="26" cm="1">
        <f t="array" ref="N104">VLOOKUP($A104,'movie-row'!$A$2:$Z$101,_xlfn.XMATCH(N$32,'movie-row'!$A$1:$Z$1),0)</f>
        <v>4.5</v>
      </c>
      <c r="O104" s="40" cm="1">
        <f t="array" ref="O104">VLOOKUP($A104,'movie-row'!$A$2:$Z$101,_xlfn.XMATCH(O$32,'movie-row'!$A$1:$Z$1),0)</f>
        <v>4.5</v>
      </c>
      <c r="P104" s="26" cm="1">
        <f t="array" ref="P104">VLOOKUP($A104,'movie-row'!$A$2:$Z$101,_xlfn.XMATCH(P$32,'movie-row'!$A$1:$Z$1),0)</f>
        <v>4.5</v>
      </c>
      <c r="Q104" s="26" cm="1">
        <f t="array" ref="Q104">VLOOKUP($A104,'movie-row'!$A$2:$Z$101,_xlfn.XMATCH(Q$32,'movie-row'!$A$1:$Z$1),0)</f>
        <v>0</v>
      </c>
      <c r="R104" s="26" cm="1">
        <f t="array" ref="R104">VLOOKUP($A104,'movie-row'!$A$2:$Z$101,_xlfn.XMATCH(R$32,'movie-row'!$A$1:$Z$1),0)</f>
        <v>4.5</v>
      </c>
      <c r="S104" s="26" cm="1">
        <f t="array" ref="S104">VLOOKUP($A104,'movie-row'!$A$2:$Z$101,_xlfn.XMATCH(S$32,'movie-row'!$A$1:$Z$1),0)</f>
        <v>5</v>
      </c>
      <c r="T104" s="26" cm="1">
        <f t="array" ref="T104">VLOOKUP($A104,'movie-row'!$A$2:$Z$101,_xlfn.XMATCH(T$32,'movie-row'!$A$1:$Z$1),0)</f>
        <v>0</v>
      </c>
      <c r="U104" s="26" cm="1">
        <f t="array" ref="U104">VLOOKUP($A104,'movie-row'!$A$2:$Z$101,_xlfn.XMATCH(U$32,'movie-row'!$A$1:$Z$1),0)</f>
        <v>5</v>
      </c>
      <c r="V104" s="26" cm="1">
        <f t="array" ref="V104">VLOOKUP($A104,'movie-row'!$A$2:$Z$101,_xlfn.XMATCH(V$32,'movie-row'!$A$1:$Z$1),0)</f>
        <v>0</v>
      </c>
      <c r="W104" s="26" cm="1">
        <f t="array" ref="W104">VLOOKUP($A104,'movie-row'!$A$2:$Z$101,_xlfn.XMATCH(W$32,'movie-row'!$A$1:$Z$1),0)</f>
        <v>5</v>
      </c>
      <c r="X104" s="26" cm="1">
        <f t="array" ref="X104">VLOOKUP($A104,'movie-row'!$A$2:$Z$101,_xlfn.XMATCH(X$32,'movie-row'!$A$1:$Z$1),0)</f>
        <v>5</v>
      </c>
      <c r="Y104" s="26" cm="1">
        <f t="array" ref="Y104">VLOOKUP($A104,'movie-row'!$A$2:$Z$101,_xlfn.XMATCH(Y$32,'movie-row'!$A$1:$Z$1),0)</f>
        <v>0</v>
      </c>
      <c r="Z104" s="26" cm="1">
        <f t="array" ref="Z104">VLOOKUP($A104,'movie-row'!$A$2:$Z$101,_xlfn.XMATCH(Z$32,'movie-row'!$A$1:$Z$1),0)</f>
        <v>5</v>
      </c>
      <c r="AB104" s="26">
        <f t="shared" si="88"/>
        <v>4.4154179612555273</v>
      </c>
      <c r="AC104" s="26">
        <f t="shared" si="89"/>
        <v>1.2230302258509207</v>
      </c>
      <c r="AD104" s="26">
        <f t="shared" si="90"/>
        <v>3.0441096678504933</v>
      </c>
      <c r="AE104" s="26">
        <f t="shared" si="91"/>
        <v>1.069803884139944</v>
      </c>
      <c r="AF104" s="40">
        <f t="shared" si="92"/>
        <v>0.95734710424814107</v>
      </c>
      <c r="AG104" s="26">
        <f t="shared" si="93"/>
        <v>2.0301015058802325</v>
      </c>
      <c r="AH104" s="26">
        <f t="shared" si="94"/>
        <v>2.8254536983701155</v>
      </c>
      <c r="AI104" s="26">
        <f t="shared" si="95"/>
        <v>0.54602199316501532</v>
      </c>
      <c r="AJ104" s="26">
        <f t="shared" si="96"/>
        <v>2.9120695529658227</v>
      </c>
      <c r="AK104" s="26">
        <f t="shared" si="97"/>
        <v>2.4351769898904725</v>
      </c>
      <c r="AL104" s="26">
        <f t="shared" si="98"/>
        <v>2.6895654548784544</v>
      </c>
      <c r="AM104" s="26">
        <f t="shared" si="99"/>
        <v>2.4553402684669536</v>
      </c>
      <c r="AN104" s="26">
        <f t="shared" si="100"/>
        <v>1.8093686620165048</v>
      </c>
      <c r="AO104" s="40">
        <f t="shared" si="101"/>
        <v>2.4976760487066381</v>
      </c>
      <c r="AP104" s="26">
        <f t="shared" si="102"/>
        <v>1.196786653683052</v>
      </c>
      <c r="AQ104" s="26">
        <f t="shared" si="103"/>
        <v>1.7384769103119557</v>
      </c>
      <c r="AR104" s="26">
        <f t="shared" si="104"/>
        <v>1.4411970548768476</v>
      </c>
      <c r="AS104" s="26">
        <f t="shared" si="105"/>
        <v>2.116035797628256</v>
      </c>
      <c r="AT104" s="26">
        <f t="shared" si="106"/>
        <v>1.0220081525862237</v>
      </c>
      <c r="AU104" s="26">
        <f t="shared" si="107"/>
        <v>2.9864623747419583</v>
      </c>
      <c r="AV104" s="26">
        <f t="shared" si="108"/>
        <v>1.3972963528785902</v>
      </c>
      <c r="AW104" s="26">
        <f t="shared" si="109"/>
        <v>2.6341563882446999</v>
      </c>
      <c r="AX104" s="26">
        <f t="shared" si="110"/>
        <v>2.8901288649975716</v>
      </c>
      <c r="AY104" s="26">
        <f t="shared" si="111"/>
        <v>1.338406837778048</v>
      </c>
      <c r="AZ104" s="26">
        <f t="shared" si="112"/>
        <v>2.1151637453225156</v>
      </c>
      <c r="BB104" s="48" t="s">
        <v>58</v>
      </c>
      <c r="BC104" s="26">
        <f t="shared" ca="1" si="57"/>
        <v>2.569689425069535</v>
      </c>
      <c r="BD104" s="26">
        <f t="shared" ca="1" si="64"/>
        <v>2.9199911663817035</v>
      </c>
      <c r="BE104" s="26">
        <f t="shared" ca="1" si="65"/>
        <v>1.9044524494606632</v>
      </c>
      <c r="BF104" s="26">
        <f t="shared" ca="1" si="66"/>
        <v>1.6740316604524081</v>
      </c>
      <c r="BG104" s="40">
        <f t="shared" ca="1" si="67"/>
        <v>0.76370831469438416</v>
      </c>
      <c r="BH104" s="26">
        <f t="shared" ca="1" si="68"/>
        <v>3.2097781297957733</v>
      </c>
      <c r="BI104" s="26">
        <f t="shared" ca="1" si="69"/>
        <v>2.8509726476251136</v>
      </c>
      <c r="BJ104" s="26">
        <f t="shared" ca="1" si="70"/>
        <v>3.1264648612187571</v>
      </c>
      <c r="BK104" s="26">
        <f t="shared" ca="1" si="71"/>
        <v>3.9970827622551037</v>
      </c>
      <c r="BL104" s="26">
        <f t="shared" ca="1" si="72"/>
        <v>2.4626809221105583</v>
      </c>
      <c r="BM104" s="26">
        <f t="shared" ca="1" si="73"/>
        <v>3.0705099190419447</v>
      </c>
      <c r="BN104" s="26">
        <f t="shared" ca="1" si="74"/>
        <v>1.076833114029313</v>
      </c>
      <c r="BO104" s="26">
        <f t="shared" ca="1" si="75"/>
        <v>3.2735594187688211</v>
      </c>
      <c r="BP104" s="40">
        <f t="shared" ca="1" si="76"/>
        <v>2.2853077074877177</v>
      </c>
      <c r="BQ104" s="26">
        <f t="shared" ca="1" si="77"/>
        <v>2.7585735975477865</v>
      </c>
      <c r="BR104" s="26">
        <f t="shared" ca="1" si="78"/>
        <v>2.2099613956869621</v>
      </c>
      <c r="BS104" s="26">
        <f t="shared" ca="1" si="63"/>
        <v>2.3857826271066704</v>
      </c>
      <c r="BT104" s="26">
        <f t="shared" ca="1" si="58"/>
        <v>2.9768136100032958</v>
      </c>
      <c r="BU104" s="26">
        <f t="shared" ca="1" si="79"/>
        <v>1.7094801174518193</v>
      </c>
      <c r="BV104" s="26">
        <f t="shared" ca="1" si="80"/>
        <v>2.4690624638076821</v>
      </c>
      <c r="BW104" s="26">
        <f t="shared" ca="1" si="81"/>
        <v>1.4590478199989736</v>
      </c>
      <c r="BX104" s="26">
        <f t="shared" ca="1" si="82"/>
        <v>3.1403530757018561</v>
      </c>
      <c r="BY104" s="26">
        <f t="shared" ca="1" si="83"/>
        <v>2.1906332523213701</v>
      </c>
      <c r="BZ104" s="26">
        <f t="shared" ca="1" si="84"/>
        <v>2.8623032197600597</v>
      </c>
      <c r="CA104" s="26">
        <f t="shared" ca="1" si="85"/>
        <v>2.280641297493613</v>
      </c>
      <c r="CB104" s="26"/>
      <c r="CC104" s="26">
        <f t="shared" ca="1" si="59"/>
        <v>3.9970827622551037</v>
      </c>
    </row>
    <row r="105" spans="1:81">
      <c r="A105" s="8" t="str">
        <f t="shared" si="118"/>
        <v>105: Back to the Future (1985)</v>
      </c>
      <c r="B105" s="26" cm="1">
        <f t="array" ref="B105">VLOOKUP($A105,'movie-row'!$A$2:$Z$101,_xlfn.XMATCH(B$33,'movie-row'!$A$1:$Z$1),0)</f>
        <v>5</v>
      </c>
      <c r="C105" s="26" cm="1">
        <f t="array" ref="C105">VLOOKUP($A105,'movie-row'!$A$2:$Z$101,_xlfn.XMATCH(C$33,'movie-row'!$A$1:$Z$1),0)</f>
        <v>0</v>
      </c>
      <c r="D105" s="26" cm="1">
        <f t="array" ref="D105">VLOOKUP($A105,'movie-row'!$A$2:$Z$101,_xlfn.XMATCH(D$33,'movie-row'!$A$1:$Z$1),0)</f>
        <v>4</v>
      </c>
      <c r="E105" s="26" cm="1">
        <f t="array" ref="E105">VLOOKUP($A105,'movie-row'!$A$2:$Z$101,_xlfn.XMATCH(E$33,'movie-row'!$A$1:$Z$1),0)</f>
        <v>4.5</v>
      </c>
      <c r="F105" s="40" cm="1">
        <f t="array" ref="F105">VLOOKUP($A105,'movie-row'!$A$2:$Z$101,_xlfn.XMATCH(F$33,'movie-row'!$A$1:$Z$1),0)</f>
        <v>2</v>
      </c>
      <c r="G105" s="26" cm="1">
        <f t="array" ref="G105">VLOOKUP($A105,'movie-row'!$A$2:$Z$101,_xlfn.XMATCH(G$33,'movie-row'!$A$1:$Z$1),0)</f>
        <v>4</v>
      </c>
      <c r="H105" s="26" cm="1">
        <f t="array" ref="H105">VLOOKUP($A105,'movie-row'!$A$2:$Z$101,_xlfn.XMATCH(H$33,'movie-row'!$A$1:$Z$1),0)</f>
        <v>0</v>
      </c>
      <c r="I105" s="26" cm="1">
        <f t="array" ref="I105">VLOOKUP($A105,'movie-row'!$A$2:$Z$101,_xlfn.XMATCH(I$33,'movie-row'!$A$1:$Z$1),0)</f>
        <v>0</v>
      </c>
      <c r="J105" s="26" cm="1">
        <f t="array" ref="J105">VLOOKUP($A105,'movie-row'!$A$2:$Z$101,_xlfn.XMATCH(J$33,'movie-row'!$A$1:$Z$1),0)</f>
        <v>5</v>
      </c>
      <c r="K105" s="26" cm="1">
        <f t="array" ref="K105">VLOOKUP($A105,'movie-row'!$A$2:$Z$101,_xlfn.XMATCH(K$33,'movie-row'!$A$1:$Z$1),0)</f>
        <v>4</v>
      </c>
      <c r="L105" s="26" cm="1">
        <f t="array" ref="L105">VLOOKUP($A105,'movie-row'!$A$2:$Z$101,_xlfn.XMATCH(L$33,'movie-row'!$A$1:$Z$1),0)</f>
        <v>4</v>
      </c>
      <c r="M105" s="26" cm="1">
        <f t="array" ref="M105">VLOOKUP($A105,'movie-row'!$A$2:$Z$101,_xlfn.XMATCH(M$33,'movie-row'!$A$1:$Z$1),0)</f>
        <v>5</v>
      </c>
      <c r="N105" s="26" cm="1">
        <f t="array" ref="N105">VLOOKUP($A105,'movie-row'!$A$2:$Z$101,_xlfn.XMATCH(N$33,'movie-row'!$A$1:$Z$1),0)</f>
        <v>0</v>
      </c>
      <c r="O105" s="40" cm="1">
        <f t="array" ref="O105">VLOOKUP($A105,'movie-row'!$A$2:$Z$101,_xlfn.XMATCH(O$33,'movie-row'!$A$1:$Z$1),0)</f>
        <v>4</v>
      </c>
      <c r="P105" s="26" cm="1">
        <f t="array" ref="P105">VLOOKUP($A105,'movie-row'!$A$2:$Z$101,_xlfn.XMATCH(P$33,'movie-row'!$A$1:$Z$1),0)</f>
        <v>0</v>
      </c>
      <c r="Q105" s="26" cm="1">
        <f t="array" ref="Q105">VLOOKUP($A105,'movie-row'!$A$2:$Z$101,_xlfn.XMATCH(Q$33,'movie-row'!$A$1:$Z$1),0)</f>
        <v>5</v>
      </c>
      <c r="R105" s="26" cm="1">
        <f t="array" ref="R105">VLOOKUP($A105,'movie-row'!$A$2:$Z$101,_xlfn.XMATCH(R$33,'movie-row'!$A$1:$Z$1),0)</f>
        <v>2</v>
      </c>
      <c r="S105" s="26" cm="1">
        <f t="array" ref="S105">VLOOKUP($A105,'movie-row'!$A$2:$Z$101,_xlfn.XMATCH(S$33,'movie-row'!$A$1:$Z$1),0)</f>
        <v>4.5</v>
      </c>
      <c r="T105" s="26" cm="1">
        <f t="array" ref="T105">VLOOKUP($A105,'movie-row'!$A$2:$Z$101,_xlfn.XMATCH(T$33,'movie-row'!$A$1:$Z$1),0)</f>
        <v>4.5</v>
      </c>
      <c r="U105" s="26" cm="1">
        <f t="array" ref="U105">VLOOKUP($A105,'movie-row'!$A$2:$Z$101,_xlfn.XMATCH(U$33,'movie-row'!$A$1:$Z$1),0)</f>
        <v>5</v>
      </c>
      <c r="V105" s="26" cm="1">
        <f t="array" ref="V105">VLOOKUP($A105,'movie-row'!$A$2:$Z$101,_xlfn.XMATCH(V$33,'movie-row'!$A$1:$Z$1),0)</f>
        <v>0</v>
      </c>
      <c r="W105" s="26" cm="1">
        <f t="array" ref="W105">VLOOKUP($A105,'movie-row'!$A$2:$Z$101,_xlfn.XMATCH(W$33,'movie-row'!$A$1:$Z$1),0)</f>
        <v>5</v>
      </c>
      <c r="X105" s="26" cm="1">
        <f t="array" ref="X105">VLOOKUP($A105,'movie-row'!$A$2:$Z$101,_xlfn.XMATCH(X$33,'movie-row'!$A$1:$Z$1),0)</f>
        <v>3.5</v>
      </c>
      <c r="Y105" s="26" cm="1">
        <f t="array" ref="Y105">VLOOKUP($A105,'movie-row'!$A$2:$Z$101,_xlfn.XMATCH(Y$33,'movie-row'!$A$1:$Z$1),0)</f>
        <v>4</v>
      </c>
      <c r="Z105" s="26" cm="1">
        <f t="array" ref="Z105">VLOOKUP($A105,'movie-row'!$A$2:$Z$101,_xlfn.XMATCH(Z$33,'movie-row'!$A$1:$Z$1),0)</f>
        <v>4.5</v>
      </c>
      <c r="AB105" s="26">
        <f t="shared" si="88"/>
        <v>4.2279834193229657</v>
      </c>
      <c r="AC105" s="26">
        <f t="shared" si="89"/>
        <v>0</v>
      </c>
      <c r="AD105" s="26">
        <f t="shared" si="90"/>
        <v>2.3917729577023508</v>
      </c>
      <c r="AE105" s="26">
        <f t="shared" si="91"/>
        <v>1.165857565815309</v>
      </c>
      <c r="AF105" s="40">
        <f t="shared" si="92"/>
        <v>0.99734911968473527</v>
      </c>
      <c r="AG105" s="26">
        <f t="shared" si="93"/>
        <v>1.5437327857336021</v>
      </c>
      <c r="AH105" s="26">
        <f t="shared" si="94"/>
        <v>1.8998198851061425</v>
      </c>
      <c r="AI105" s="26">
        <f t="shared" si="95"/>
        <v>0.45883991795497542</v>
      </c>
      <c r="AJ105" s="26">
        <f t="shared" si="96"/>
        <v>1.7740115876229372</v>
      </c>
      <c r="AK105" s="26">
        <f t="shared" si="97"/>
        <v>1.7657034630518538</v>
      </c>
      <c r="AL105" s="26">
        <f t="shared" si="98"/>
        <v>2.8251514707953977</v>
      </c>
      <c r="AM105" s="26">
        <f t="shared" si="99"/>
        <v>1.4560829342102581</v>
      </c>
      <c r="AN105" s="26">
        <f t="shared" si="100"/>
        <v>0.79416531902365262</v>
      </c>
      <c r="AO105" s="40">
        <f t="shared" si="101"/>
        <v>2.3153429915337176</v>
      </c>
      <c r="AP105" s="26">
        <f t="shared" si="102"/>
        <v>0.50539240898388926</v>
      </c>
      <c r="AQ105" s="26">
        <f t="shared" si="103"/>
        <v>1.8591451368181842</v>
      </c>
      <c r="AR105" s="26">
        <f t="shared" si="104"/>
        <v>1.04696166852008</v>
      </c>
      <c r="AS105" s="26">
        <f t="shared" si="105"/>
        <v>1.0306594155956583</v>
      </c>
      <c r="AT105" s="26">
        <f t="shared" si="106"/>
        <v>1.0707747491546473</v>
      </c>
      <c r="AU105" s="26">
        <f t="shared" si="107"/>
        <v>1.8855041985480214</v>
      </c>
      <c r="AV105" s="26">
        <f t="shared" si="108"/>
        <v>1.5241504598824394</v>
      </c>
      <c r="AW105" s="26">
        <f t="shared" si="109"/>
        <v>1.4537989382384455</v>
      </c>
      <c r="AX105" s="26">
        <f t="shared" si="110"/>
        <v>2.389115661207879</v>
      </c>
      <c r="AY105" s="26">
        <f t="shared" si="111"/>
        <v>1.5807379461598212</v>
      </c>
      <c r="AZ105" s="26">
        <f t="shared" si="112"/>
        <v>1.5804755199070648</v>
      </c>
      <c r="BB105" s="48" t="s">
        <v>59</v>
      </c>
      <c r="BC105" s="26">
        <f t="shared" ca="1" si="57"/>
        <v>4.0837954029411074</v>
      </c>
      <c r="BD105" s="26">
        <f t="shared" ca="1" si="64"/>
        <v>3.6313175926773846</v>
      </c>
      <c r="BE105" s="26">
        <f t="shared" ca="1" si="65"/>
        <v>4.1566749091319402</v>
      </c>
      <c r="BF105" s="26">
        <f t="shared" ca="1" si="66"/>
        <v>2.1228134394810385</v>
      </c>
      <c r="BG105" s="40">
        <f t="shared" ca="1" si="67"/>
        <v>3.7977205750599121</v>
      </c>
      <c r="BH105" s="26">
        <f t="shared" ca="1" si="68"/>
        <v>2.4777856673621321</v>
      </c>
      <c r="BI105" s="26">
        <f t="shared" ca="1" si="69"/>
        <v>4.1882529951021734</v>
      </c>
      <c r="BJ105" s="26">
        <f t="shared" ca="1" si="70"/>
        <v>2.6686537236707832</v>
      </c>
      <c r="BK105" s="26">
        <f t="shared" ca="1" si="71"/>
        <v>3.8210096437140768</v>
      </c>
      <c r="BL105" s="26">
        <f t="shared" ca="1" si="72"/>
        <v>4.6237089239771576</v>
      </c>
      <c r="BM105" s="26">
        <f t="shared" ca="1" si="73"/>
        <v>2.6323909383074326</v>
      </c>
      <c r="BN105" s="26">
        <f t="shared" ca="1" si="74"/>
        <v>3.8578293846421934</v>
      </c>
      <c r="BO105" s="26">
        <f t="shared" ca="1" si="75"/>
        <v>3.9115523548301732</v>
      </c>
      <c r="BP105" s="40">
        <f t="shared" ca="1" si="76"/>
        <v>3.4103388143527376</v>
      </c>
      <c r="BQ105" s="26">
        <f t="shared" ca="1" si="77"/>
        <v>3.6682229921130358</v>
      </c>
      <c r="BR105" s="26">
        <f t="shared" ca="1" si="78"/>
        <v>3.6679347123074781</v>
      </c>
      <c r="BS105" s="26">
        <f t="shared" ca="1" si="63"/>
        <v>1.4227265653058834</v>
      </c>
      <c r="BT105" s="26">
        <f t="shared" ca="1" si="58"/>
        <v>2.8519874842076804</v>
      </c>
      <c r="BU105" s="26">
        <f t="shared" ca="1" si="79"/>
        <v>2.6231873533719634</v>
      </c>
      <c r="BV105" s="26">
        <f t="shared" ca="1" si="80"/>
        <v>4.4845426351181432</v>
      </c>
      <c r="BW105" s="26">
        <f t="shared" ca="1" si="81"/>
        <v>3.8095811664338766</v>
      </c>
      <c r="BX105" s="26">
        <f t="shared" ca="1" si="82"/>
        <v>4.4794639161768268</v>
      </c>
      <c r="BY105" s="26">
        <f t="shared" ca="1" si="83"/>
        <v>3.7255744766284256</v>
      </c>
      <c r="BZ105" s="26">
        <f t="shared" ca="1" si="84"/>
        <v>2.4719918109049588</v>
      </c>
      <c r="CA105" s="26">
        <f t="shared" ca="1" si="85"/>
        <v>3.2165084412719258</v>
      </c>
      <c r="CB105" s="26"/>
      <c r="CC105" s="26">
        <f t="shared" ca="1" si="59"/>
        <v>4.6237089239771576</v>
      </c>
    </row>
    <row r="106" spans="1:81">
      <c r="A106" s="27" t="s">
        <v>12</v>
      </c>
      <c r="B106" s="26" cm="1">
        <f t="array" ref="B106">VLOOKUP($A106,'movie-row'!$A$2:$Z$101,_xlfn.XMATCH(B$29,'movie-row'!$A$1:$Z$1),0)</f>
        <v>4</v>
      </c>
      <c r="C106" s="26" cm="1">
        <f t="array" ref="C106">VLOOKUP($A106,'movie-row'!$A$2:$Z$101,_xlfn.XMATCH(C$29,'movie-row'!$A$1:$Z$1),0)</f>
        <v>0</v>
      </c>
      <c r="D106" s="26" cm="1">
        <f t="array" ref="D106">VLOOKUP($A106,'movie-row'!$A$2:$Z$101,_xlfn.XMATCH(D$29,'movie-row'!$A$1:$Z$1),0)</f>
        <v>0</v>
      </c>
      <c r="E106" s="26" cm="1">
        <f t="array" ref="E106">VLOOKUP($A106,'movie-row'!$A$2:$Z$101,_xlfn.XMATCH(E$29,'movie-row'!$A$1:$Z$1),0)</f>
        <v>0</v>
      </c>
      <c r="F106" s="40" cm="1">
        <f t="array" ref="F106">VLOOKUP($A106,'movie-row'!$A$2:$Z$101,_xlfn.XMATCH(F$29,'movie-row'!$A$1:$Z$1),0)</f>
        <v>0</v>
      </c>
      <c r="G106" s="26" cm="1">
        <f t="array" ref="G106">VLOOKUP($A106,'movie-row'!$A$2:$Z$101,_xlfn.XMATCH(G$29,'movie-row'!$A$1:$Z$1),0)</f>
        <v>0</v>
      </c>
      <c r="H106" s="26" cm="1">
        <f t="array" ref="H106">VLOOKUP($A106,'movie-row'!$A$2:$Z$101,_xlfn.XMATCH(H$29,'movie-row'!$A$1:$Z$1),0)</f>
        <v>5</v>
      </c>
      <c r="I106" s="26" cm="1">
        <f t="array" ref="I106">VLOOKUP($A106,'movie-row'!$A$2:$Z$101,_xlfn.XMATCH(I$29,'movie-row'!$A$1:$Z$1),0)</f>
        <v>0</v>
      </c>
      <c r="J106" s="26" cm="1">
        <f t="array" ref="J106">VLOOKUP($A106,'movie-row'!$A$2:$Z$101,_xlfn.XMATCH(J$29,'movie-row'!$A$1:$Z$1),0)</f>
        <v>0</v>
      </c>
      <c r="K106" s="26" cm="1">
        <f t="array" ref="K106">VLOOKUP($A106,'movie-row'!$A$2:$Z$101,_xlfn.XMATCH(K$29,'movie-row'!$A$1:$Z$1),0)</f>
        <v>0</v>
      </c>
      <c r="L106" s="26" cm="1">
        <f t="array" ref="L106">VLOOKUP($A106,'movie-row'!$A$2:$Z$101,_xlfn.XMATCH(L$29,'movie-row'!$A$1:$Z$1),0)</f>
        <v>4.5</v>
      </c>
      <c r="M106" s="26" cm="1">
        <f t="array" ref="M106">VLOOKUP($A106,'movie-row'!$A$2:$Z$101,_xlfn.XMATCH(M$29,'movie-row'!$A$1:$Z$1),0)</f>
        <v>0</v>
      </c>
      <c r="N106" s="26" cm="1">
        <f t="array" ref="N106">VLOOKUP($A106,'movie-row'!$A$2:$Z$101,_xlfn.XMATCH(N$29,'movie-row'!$A$1:$Z$1),0)</f>
        <v>3.5</v>
      </c>
      <c r="O106" s="40" cm="1">
        <f t="array" ref="O106">VLOOKUP($A106,'movie-row'!$A$2:$Z$101,_xlfn.XMATCH(O$29,'movie-row'!$A$1:$Z$1),0)</f>
        <v>0</v>
      </c>
      <c r="P106" s="26" cm="1">
        <f t="array" ref="P106">VLOOKUP($A106,'movie-row'!$A$2:$Z$101,_xlfn.XMATCH(P$29,'movie-row'!$A$1:$Z$1),0)</f>
        <v>0</v>
      </c>
      <c r="Q106" s="26" cm="1">
        <f t="array" ref="Q106">VLOOKUP($A106,'movie-row'!$A$2:$Z$101,_xlfn.XMATCH(Q$29,'movie-row'!$A$1:$Z$1),0)</f>
        <v>0</v>
      </c>
      <c r="R106" s="26" cm="1">
        <f t="array" ref="R106">VLOOKUP($A106,'movie-row'!$A$2:$Z$101,_xlfn.XMATCH(R$29,'movie-row'!$A$1:$Z$1),0)</f>
        <v>0</v>
      </c>
      <c r="S106" s="26" cm="1">
        <f t="array" ref="S106">VLOOKUP($A106,'movie-row'!$A$2:$Z$101,_xlfn.XMATCH(S$29,'movie-row'!$A$1:$Z$1),0)</f>
        <v>0</v>
      </c>
      <c r="T106" s="26" cm="1">
        <f t="array" ref="T106">VLOOKUP($A106,'movie-row'!$A$2:$Z$101,_xlfn.XMATCH(T$29,'movie-row'!$A$1:$Z$1),0)</f>
        <v>0</v>
      </c>
      <c r="U106" s="26" cm="1">
        <f t="array" ref="U106">VLOOKUP($A106,'movie-row'!$A$2:$Z$101,_xlfn.XMATCH(U$29,'movie-row'!$A$1:$Z$1),0)</f>
        <v>0</v>
      </c>
      <c r="V106" s="26" cm="1">
        <f t="array" ref="V106">VLOOKUP($A106,'movie-row'!$A$2:$Z$101,_xlfn.XMATCH(V$29,'movie-row'!$A$1:$Z$1),0)</f>
        <v>3.5</v>
      </c>
      <c r="W106" s="26" cm="1">
        <f t="array" ref="W106">VLOOKUP($A106,'movie-row'!$A$2:$Z$101,_xlfn.XMATCH(W$29,'movie-row'!$A$1:$Z$1),0)</f>
        <v>0</v>
      </c>
      <c r="X106" s="26" cm="1">
        <f t="array" ref="X106">VLOOKUP($A106,'movie-row'!$A$2:$Z$101,_xlfn.XMATCH(X$29,'movie-row'!$A$1:$Z$1),0)</f>
        <v>0</v>
      </c>
      <c r="Y106" s="26" cm="1">
        <f t="array" ref="Y106">VLOOKUP($A106,'movie-row'!$A$2:$Z$101,_xlfn.XMATCH(Y$29,'movie-row'!$A$1:$Z$1),0)</f>
        <v>0</v>
      </c>
      <c r="Z106" s="26" cm="1">
        <f t="array" ref="Z106">VLOOKUP($A106,'movie-row'!$A$2:$Z$101,_xlfn.XMATCH(Z$29,'movie-row'!$A$1:$Z$1),0)</f>
        <v>0</v>
      </c>
      <c r="AB106" s="26">
        <f t="shared" si="88"/>
        <v>3.2709644256786805</v>
      </c>
      <c r="AC106" s="26">
        <f t="shared" si="89"/>
        <v>0</v>
      </c>
      <c r="AD106" s="26">
        <f t="shared" si="90"/>
        <v>2.0269697421178883</v>
      </c>
      <c r="AE106" s="26">
        <f t="shared" si="91"/>
        <v>0.51986057141102948</v>
      </c>
      <c r="AF106" s="40">
        <f t="shared" si="92"/>
        <v>1.1373329983062626</v>
      </c>
      <c r="AG106" s="26">
        <f t="shared" si="93"/>
        <v>1.2954723398108543</v>
      </c>
      <c r="AH106" s="26">
        <f t="shared" si="94"/>
        <v>2.1579904155929688</v>
      </c>
      <c r="AI106" s="26">
        <f t="shared" si="95"/>
        <v>1.2544656532116214</v>
      </c>
      <c r="AJ106" s="26">
        <f t="shared" si="96"/>
        <v>0.65585140886444948</v>
      </c>
      <c r="AK106" s="26">
        <f t="shared" si="97"/>
        <v>1.4582644657135559</v>
      </c>
      <c r="AL106" s="26">
        <f t="shared" si="98"/>
        <v>2.7379104555893079</v>
      </c>
      <c r="AM106" s="26">
        <f t="shared" si="99"/>
        <v>0</v>
      </c>
      <c r="AN106" s="26">
        <f t="shared" si="100"/>
        <v>0.8284694774098057</v>
      </c>
      <c r="AO106" s="40">
        <f t="shared" si="101"/>
        <v>2.1261547841750645</v>
      </c>
      <c r="AP106" s="26">
        <f t="shared" si="102"/>
        <v>0.53979870493551063</v>
      </c>
      <c r="AQ106" s="26">
        <f t="shared" si="103"/>
        <v>0.84047300328756958</v>
      </c>
      <c r="AR106" s="26">
        <f t="shared" si="104"/>
        <v>1.1495084700128975</v>
      </c>
      <c r="AS106" s="26">
        <f t="shared" si="105"/>
        <v>0</v>
      </c>
      <c r="AT106" s="26">
        <f t="shared" si="106"/>
        <v>0.52307156096580132</v>
      </c>
      <c r="AU106" s="26">
        <f t="shared" si="107"/>
        <v>0.84951740065398151</v>
      </c>
      <c r="AV106" s="26">
        <f t="shared" si="108"/>
        <v>1.9083174261505151</v>
      </c>
      <c r="AW106" s="26">
        <f t="shared" si="109"/>
        <v>0</v>
      </c>
      <c r="AX106" s="26">
        <f t="shared" si="110"/>
        <v>1.5321839825353649</v>
      </c>
      <c r="AY106" s="26">
        <f t="shared" si="111"/>
        <v>0.55159636928203459</v>
      </c>
      <c r="AZ106" s="26">
        <f t="shared" si="112"/>
        <v>1.2309413959284772</v>
      </c>
      <c r="BB106" s="48" t="s">
        <v>60</v>
      </c>
      <c r="BC106" s="26">
        <f t="shared" ca="1" si="57"/>
        <v>1.5534064337137139</v>
      </c>
      <c r="BD106" s="26">
        <f t="shared" ca="1" si="64"/>
        <v>2.199186126903355</v>
      </c>
      <c r="BE106" s="26">
        <f t="shared" ca="1" si="65"/>
        <v>3.7145627850007714</v>
      </c>
      <c r="BF106" s="26">
        <f t="shared" ca="1" si="66"/>
        <v>0</v>
      </c>
      <c r="BG106" s="40">
        <f t="shared" ca="1" si="67"/>
        <v>2.928536178071369</v>
      </c>
      <c r="BH106" s="26">
        <f t="shared" ca="1" si="68"/>
        <v>1.4683822995753417</v>
      </c>
      <c r="BI106" s="26">
        <f t="shared" ca="1" si="69"/>
        <v>2.0177987060028144</v>
      </c>
      <c r="BJ106" s="26">
        <f t="shared" ca="1" si="70"/>
        <v>1.4873656381888081</v>
      </c>
      <c r="BK106" s="26">
        <f t="shared" ca="1" si="71"/>
        <v>2.2525793449689084</v>
      </c>
      <c r="BL106" s="26">
        <f t="shared" ca="1" si="72"/>
        <v>1.4080756348344734</v>
      </c>
      <c r="BM106" s="26">
        <f t="shared" ca="1" si="73"/>
        <v>1.4669302679598699</v>
      </c>
      <c r="BN106" s="26">
        <f t="shared" ca="1" si="74"/>
        <v>2.0614119569314862</v>
      </c>
      <c r="BO106" s="26">
        <f t="shared" ca="1" si="75"/>
        <v>2.2522164448330888</v>
      </c>
      <c r="BP106" s="40">
        <f t="shared" ca="1" si="76"/>
        <v>2.3618068870839193</v>
      </c>
      <c r="BQ106" s="26">
        <f t="shared" ca="1" si="77"/>
        <v>1.6036090637648905</v>
      </c>
      <c r="BR106" s="26">
        <f t="shared" ca="1" si="78"/>
        <v>2.3695958454028752</v>
      </c>
      <c r="BS106" s="26">
        <f t="shared" ca="1" si="63"/>
        <v>1.4965809589418577</v>
      </c>
      <c r="BT106" s="26">
        <f t="shared" ca="1" si="58"/>
        <v>1.727641527948748</v>
      </c>
      <c r="BU106" s="26">
        <f t="shared" ca="1" si="79"/>
        <v>1.0503331094197277</v>
      </c>
      <c r="BV106" s="26">
        <f t="shared" ca="1" si="80"/>
        <v>2.9020491599984326</v>
      </c>
      <c r="BW106" s="26">
        <f t="shared" ca="1" si="81"/>
        <v>1.7058794090837237</v>
      </c>
      <c r="BX106" s="26">
        <f t="shared" ca="1" si="82"/>
        <v>3.9189925819539795</v>
      </c>
      <c r="BY106" s="26">
        <f t="shared" ca="1" si="83"/>
        <v>2.024637494600785</v>
      </c>
      <c r="BZ106" s="26">
        <f t="shared" ca="1" si="84"/>
        <v>1.8508002359111893</v>
      </c>
      <c r="CA106" s="26">
        <f t="shared" ca="1" si="85"/>
        <v>3.0630869363284265</v>
      </c>
      <c r="CB106" s="26"/>
      <c r="CC106" s="26">
        <f t="shared" ca="1" si="59"/>
        <v>3.9189925819539795</v>
      </c>
    </row>
    <row r="107" spans="1:81">
      <c r="A107" s="8" t="str">
        <f t="shared" ref="A107:A110" si="119">A106</f>
        <v>107: Snatch (2000)</v>
      </c>
      <c r="B107" s="26" cm="1">
        <f t="array" ref="B107">VLOOKUP($A107,'movie-row'!$A$2:$Z$101,_xlfn.XMATCH(B$30,'movie-row'!$A$1:$Z$1),0)</f>
        <v>5</v>
      </c>
      <c r="C107" s="26" cm="1">
        <f t="array" ref="C107">VLOOKUP($A107,'movie-row'!$A$2:$Z$101,_xlfn.XMATCH(C$30,'movie-row'!$A$1:$Z$1),0)</f>
        <v>0</v>
      </c>
      <c r="D107" s="26" cm="1">
        <f t="array" ref="D107">VLOOKUP($A107,'movie-row'!$A$2:$Z$101,_xlfn.XMATCH(D$30,'movie-row'!$A$1:$Z$1),0)</f>
        <v>3.5</v>
      </c>
      <c r="E107" s="26" cm="1">
        <f t="array" ref="E107">VLOOKUP($A107,'movie-row'!$A$2:$Z$101,_xlfn.XMATCH(E$30,'movie-row'!$A$1:$Z$1),0)</f>
        <v>0</v>
      </c>
      <c r="F107" s="40" cm="1">
        <f t="array" ref="F107">VLOOKUP($A107,'movie-row'!$A$2:$Z$101,_xlfn.XMATCH(F$30,'movie-row'!$A$1:$Z$1),0)</f>
        <v>0</v>
      </c>
      <c r="G107" s="26" cm="1">
        <f t="array" ref="G107">VLOOKUP($A107,'movie-row'!$A$2:$Z$101,_xlfn.XMATCH(G$30,'movie-row'!$A$1:$Z$1),0)</f>
        <v>0</v>
      </c>
      <c r="H107" s="26" cm="1">
        <f t="array" ref="H107">VLOOKUP($A107,'movie-row'!$A$2:$Z$101,_xlfn.XMATCH(H$30,'movie-row'!$A$1:$Z$1),0)</f>
        <v>0</v>
      </c>
      <c r="I107" s="26" cm="1">
        <f t="array" ref="I107">VLOOKUP($A107,'movie-row'!$A$2:$Z$101,_xlfn.XMATCH(I$30,'movie-row'!$A$1:$Z$1),0)</f>
        <v>0</v>
      </c>
      <c r="J107" s="26" cm="1">
        <f t="array" ref="J107">VLOOKUP($A107,'movie-row'!$A$2:$Z$101,_xlfn.XMATCH(J$30,'movie-row'!$A$1:$Z$1),0)</f>
        <v>0</v>
      </c>
      <c r="K107" s="26" cm="1">
        <f t="array" ref="K107">VLOOKUP($A107,'movie-row'!$A$2:$Z$101,_xlfn.XMATCH(K$30,'movie-row'!$A$1:$Z$1),0)</f>
        <v>4</v>
      </c>
      <c r="L107" s="26" cm="1">
        <f t="array" ref="L107">VLOOKUP($A107,'movie-row'!$A$2:$Z$101,_xlfn.XMATCH(L$30,'movie-row'!$A$1:$Z$1),0)</f>
        <v>5</v>
      </c>
      <c r="M107" s="26" cm="1">
        <f t="array" ref="M107">VLOOKUP($A107,'movie-row'!$A$2:$Z$101,_xlfn.XMATCH(M$30,'movie-row'!$A$1:$Z$1),0)</f>
        <v>0</v>
      </c>
      <c r="N107" s="26" cm="1">
        <f t="array" ref="N107">VLOOKUP($A107,'movie-row'!$A$2:$Z$101,_xlfn.XMATCH(N$30,'movie-row'!$A$1:$Z$1),0)</f>
        <v>0</v>
      </c>
      <c r="O107" s="40" cm="1">
        <f t="array" ref="O107">VLOOKUP($A107,'movie-row'!$A$2:$Z$101,_xlfn.XMATCH(O$30,'movie-row'!$A$1:$Z$1),0)</f>
        <v>0</v>
      </c>
      <c r="P107" s="26" cm="1">
        <f t="array" ref="P107">VLOOKUP($A107,'movie-row'!$A$2:$Z$101,_xlfn.XMATCH(P$30,'movie-row'!$A$1:$Z$1),0)</f>
        <v>0</v>
      </c>
      <c r="Q107" s="26" cm="1">
        <f t="array" ref="Q107">VLOOKUP($A107,'movie-row'!$A$2:$Z$101,_xlfn.XMATCH(Q$30,'movie-row'!$A$1:$Z$1),0)</f>
        <v>0</v>
      </c>
      <c r="R107" s="26" cm="1">
        <f t="array" ref="R107">VLOOKUP($A107,'movie-row'!$A$2:$Z$101,_xlfn.XMATCH(R$30,'movie-row'!$A$1:$Z$1),0)</f>
        <v>0</v>
      </c>
      <c r="S107" s="26" cm="1">
        <f t="array" ref="S107">VLOOKUP($A107,'movie-row'!$A$2:$Z$101,_xlfn.XMATCH(S$30,'movie-row'!$A$1:$Z$1),0)</f>
        <v>0</v>
      </c>
      <c r="T107" s="26" cm="1">
        <f t="array" ref="T107">VLOOKUP($A107,'movie-row'!$A$2:$Z$101,_xlfn.XMATCH(T$30,'movie-row'!$A$1:$Z$1),0)</f>
        <v>0</v>
      </c>
      <c r="U107" s="26" cm="1">
        <f t="array" ref="U107">VLOOKUP($A107,'movie-row'!$A$2:$Z$101,_xlfn.XMATCH(U$30,'movie-row'!$A$1:$Z$1),0)</f>
        <v>0</v>
      </c>
      <c r="V107" s="26" cm="1">
        <f t="array" ref="V107">VLOOKUP($A107,'movie-row'!$A$2:$Z$101,_xlfn.XMATCH(V$30,'movie-row'!$A$1:$Z$1),0)</f>
        <v>0</v>
      </c>
      <c r="W107" s="26" cm="1">
        <f t="array" ref="W107">VLOOKUP($A107,'movie-row'!$A$2:$Z$101,_xlfn.XMATCH(W$30,'movie-row'!$A$1:$Z$1),0)</f>
        <v>0</v>
      </c>
      <c r="X107" s="26" cm="1">
        <f t="array" ref="X107">VLOOKUP($A107,'movie-row'!$A$2:$Z$101,_xlfn.XMATCH(X$30,'movie-row'!$A$1:$Z$1),0)</f>
        <v>0</v>
      </c>
      <c r="Y107" s="26" cm="1">
        <f t="array" ref="Y107">VLOOKUP($A107,'movie-row'!$A$2:$Z$101,_xlfn.XMATCH(Y$30,'movie-row'!$A$1:$Z$1),0)</f>
        <v>0</v>
      </c>
      <c r="Z107" s="26" cm="1">
        <f t="array" ref="Z107">VLOOKUP($A107,'movie-row'!$A$2:$Z$101,_xlfn.XMATCH(Z$30,'movie-row'!$A$1:$Z$1),0)</f>
        <v>0</v>
      </c>
      <c r="AB107" s="26">
        <f t="shared" si="88"/>
        <v>2.510165325062987</v>
      </c>
      <c r="AC107" s="26">
        <f t="shared" si="89"/>
        <v>0.62662544751554961</v>
      </c>
      <c r="AD107" s="26">
        <f t="shared" si="90"/>
        <v>2.3330939345805506</v>
      </c>
      <c r="AE107" s="26">
        <f t="shared" si="91"/>
        <v>0.56610044225483347</v>
      </c>
      <c r="AF107" s="40">
        <f t="shared" si="92"/>
        <v>1.9040460315810679</v>
      </c>
      <c r="AG107" s="26">
        <f t="shared" si="93"/>
        <v>2.0188466784292949</v>
      </c>
      <c r="AH107" s="26">
        <f t="shared" si="94"/>
        <v>1.0453301602255352</v>
      </c>
      <c r="AI107" s="26">
        <f t="shared" si="95"/>
        <v>1.3807959759774371</v>
      </c>
      <c r="AJ107" s="26">
        <f t="shared" si="96"/>
        <v>1.4155287684017703</v>
      </c>
      <c r="AK107" s="26">
        <f t="shared" si="97"/>
        <v>1.7462294879348554</v>
      </c>
      <c r="AL107" s="26">
        <f t="shared" si="98"/>
        <v>2.3423717376326181</v>
      </c>
      <c r="AM107" s="26">
        <f t="shared" si="99"/>
        <v>0</v>
      </c>
      <c r="AN107" s="26">
        <f t="shared" si="100"/>
        <v>0</v>
      </c>
      <c r="AO107" s="40">
        <f t="shared" si="101"/>
        <v>2.2474328578894571</v>
      </c>
      <c r="AP107" s="26">
        <f t="shared" si="102"/>
        <v>1.1610608136922156</v>
      </c>
      <c r="AQ107" s="26">
        <f t="shared" si="103"/>
        <v>0.86325744679077809</v>
      </c>
      <c r="AR107" s="26">
        <f t="shared" si="104"/>
        <v>1.2730626635935809</v>
      </c>
      <c r="AS107" s="26">
        <f t="shared" si="105"/>
        <v>0.69312456387121435</v>
      </c>
      <c r="AT107" s="26">
        <f t="shared" si="106"/>
        <v>0.52726154845392625</v>
      </c>
      <c r="AU107" s="26">
        <f t="shared" si="107"/>
        <v>0.92353335143379334</v>
      </c>
      <c r="AV107" s="26">
        <f t="shared" si="108"/>
        <v>1.0028075066069588</v>
      </c>
      <c r="AW107" s="26">
        <f t="shared" si="109"/>
        <v>0.48679644999327276</v>
      </c>
      <c r="AX107" s="26">
        <f t="shared" si="110"/>
        <v>2.2953669170076587</v>
      </c>
      <c r="AY107" s="26">
        <f t="shared" si="111"/>
        <v>0.63314150181519591</v>
      </c>
      <c r="AZ107" s="26">
        <f t="shared" si="112"/>
        <v>1.4195130893295682</v>
      </c>
      <c r="BB107" s="48" t="s">
        <v>61</v>
      </c>
      <c r="BC107" s="26">
        <f t="shared" ca="1" si="57"/>
        <v>3.3116709259836505</v>
      </c>
      <c r="BD107" s="26">
        <f t="shared" ca="1" si="64"/>
        <v>1.6414382892140087</v>
      </c>
      <c r="BE107" s="26">
        <f t="shared" ca="1" si="65"/>
        <v>3.2438930178774941</v>
      </c>
      <c r="BF107" s="26">
        <f t="shared" ca="1" si="66"/>
        <v>1.4672077413617763</v>
      </c>
      <c r="BG107" s="40">
        <f t="shared" ca="1" si="67"/>
        <v>3.1161306650634901</v>
      </c>
      <c r="BH107" s="26">
        <f t="shared" ca="1" si="68"/>
        <v>3.4820286660227491</v>
      </c>
      <c r="BI107" s="26">
        <f t="shared" ca="1" si="69"/>
        <v>3.4029654776658611</v>
      </c>
      <c r="BJ107" s="26">
        <f t="shared" ca="1" si="70"/>
        <v>2.791919202303542</v>
      </c>
      <c r="BK107" s="26">
        <f t="shared" ca="1" si="71"/>
        <v>3.3719495097791916</v>
      </c>
      <c r="BL107" s="26">
        <f t="shared" ca="1" si="72"/>
        <v>2.5533747329414274</v>
      </c>
      <c r="BM107" s="26">
        <f t="shared" ca="1" si="73"/>
        <v>2.7860333993592703</v>
      </c>
      <c r="BN107" s="26">
        <f t="shared" ca="1" si="74"/>
        <v>2.4789184958788661</v>
      </c>
      <c r="BO107" s="26">
        <f t="shared" ca="1" si="75"/>
        <v>3.5022373027093052</v>
      </c>
      <c r="BP107" s="40">
        <f t="shared" ca="1" si="76"/>
        <v>2.190241981837922</v>
      </c>
      <c r="BQ107" s="26">
        <f t="shared" ca="1" si="77"/>
        <v>4.1276812292261047</v>
      </c>
      <c r="BR107" s="26">
        <f t="shared" ca="1" si="78"/>
        <v>3.6329034053126383</v>
      </c>
      <c r="BS107" s="26">
        <f t="shared" ca="1" si="63"/>
        <v>2.3997449339956751</v>
      </c>
      <c r="BT107" s="26">
        <f t="shared" ca="1" si="58"/>
        <v>2.7624564311505795</v>
      </c>
      <c r="BU107" s="26">
        <f t="shared" ca="1" si="79"/>
        <v>2.4217539672311728</v>
      </c>
      <c r="BV107" s="26">
        <f t="shared" ca="1" si="80"/>
        <v>3.1096795953527265</v>
      </c>
      <c r="BW107" s="26">
        <f t="shared" ca="1" si="81"/>
        <v>4.2541569203848235</v>
      </c>
      <c r="BX107" s="26">
        <f t="shared" ca="1" si="82"/>
        <v>2.2399737024436099</v>
      </c>
      <c r="BY107" s="26">
        <f t="shared" ca="1" si="83"/>
        <v>3.4187979352251068</v>
      </c>
      <c r="BZ107" s="26">
        <f t="shared" ca="1" si="84"/>
        <v>3.0291344876091344</v>
      </c>
      <c r="CA107" s="26">
        <f t="shared" ca="1" si="85"/>
        <v>3.3680202371865984</v>
      </c>
      <c r="CB107" s="26"/>
      <c r="CC107" s="26">
        <f t="shared" ca="1" si="59"/>
        <v>4.2541569203848235</v>
      </c>
    </row>
    <row r="108" spans="1:81">
      <c r="A108" s="8" t="str">
        <f t="shared" si="119"/>
        <v>107: Snatch (2000)</v>
      </c>
      <c r="B108" s="26" cm="1">
        <f t="array" ref="B108">VLOOKUP($A108,'movie-row'!$A$2:$Z$101,_xlfn.XMATCH(B$31,'movie-row'!$A$1:$Z$1),0)</f>
        <v>3.5</v>
      </c>
      <c r="C108" s="26" cm="1">
        <f t="array" ref="C108">VLOOKUP($A108,'movie-row'!$A$2:$Z$101,_xlfn.XMATCH(C$31,'movie-row'!$A$1:$Z$1),0)</f>
        <v>0</v>
      </c>
      <c r="D108" s="26" cm="1">
        <f t="array" ref="D108">VLOOKUP($A108,'movie-row'!$A$2:$Z$101,_xlfn.XMATCH(D$31,'movie-row'!$A$1:$Z$1),0)</f>
        <v>3.5</v>
      </c>
      <c r="E108" s="26" cm="1">
        <f t="array" ref="E108">VLOOKUP($A108,'movie-row'!$A$2:$Z$101,_xlfn.XMATCH(E$31,'movie-row'!$A$1:$Z$1),0)</f>
        <v>0</v>
      </c>
      <c r="F108" s="40" cm="1">
        <f t="array" ref="F108">VLOOKUP($A108,'movie-row'!$A$2:$Z$101,_xlfn.XMATCH(F$31,'movie-row'!$A$1:$Z$1),0)</f>
        <v>3</v>
      </c>
      <c r="G108" s="26" cm="1">
        <f t="array" ref="G108">VLOOKUP($A108,'movie-row'!$A$2:$Z$101,_xlfn.XMATCH(G$31,'movie-row'!$A$1:$Z$1),0)</f>
        <v>0</v>
      </c>
      <c r="H108" s="26" cm="1">
        <f t="array" ref="H108">VLOOKUP($A108,'movie-row'!$A$2:$Z$101,_xlfn.XMATCH(H$31,'movie-row'!$A$1:$Z$1),0)</f>
        <v>4</v>
      </c>
      <c r="I108" s="26" cm="1">
        <f t="array" ref="I108">VLOOKUP($A108,'movie-row'!$A$2:$Z$101,_xlfn.XMATCH(I$31,'movie-row'!$A$1:$Z$1),0)</f>
        <v>0</v>
      </c>
      <c r="J108" s="26" cm="1">
        <f t="array" ref="J108">VLOOKUP($A108,'movie-row'!$A$2:$Z$101,_xlfn.XMATCH(J$31,'movie-row'!$A$1:$Z$1),0)</f>
        <v>3.5</v>
      </c>
      <c r="K108" s="26" cm="1">
        <f t="array" ref="K108">VLOOKUP($A108,'movie-row'!$A$2:$Z$101,_xlfn.XMATCH(K$31,'movie-row'!$A$1:$Z$1),0)</f>
        <v>0</v>
      </c>
      <c r="L108" s="26" cm="1">
        <f t="array" ref="L108">VLOOKUP($A108,'movie-row'!$A$2:$Z$101,_xlfn.XMATCH(L$31,'movie-row'!$A$1:$Z$1),0)</f>
        <v>0</v>
      </c>
      <c r="M108" s="26" cm="1">
        <f t="array" ref="M108">VLOOKUP($A108,'movie-row'!$A$2:$Z$101,_xlfn.XMATCH(M$31,'movie-row'!$A$1:$Z$1),0)</f>
        <v>0</v>
      </c>
      <c r="N108" s="26" cm="1">
        <f t="array" ref="N108">VLOOKUP($A108,'movie-row'!$A$2:$Z$101,_xlfn.XMATCH(N$31,'movie-row'!$A$1:$Z$1),0)</f>
        <v>0</v>
      </c>
      <c r="O108" s="40" cm="1">
        <f t="array" ref="O108">VLOOKUP($A108,'movie-row'!$A$2:$Z$101,_xlfn.XMATCH(O$31,'movie-row'!$A$1:$Z$1),0)</f>
        <v>3.5</v>
      </c>
      <c r="P108" s="26" cm="1">
        <f t="array" ref="P108">VLOOKUP($A108,'movie-row'!$A$2:$Z$101,_xlfn.XMATCH(P$31,'movie-row'!$A$1:$Z$1),0)</f>
        <v>0</v>
      </c>
      <c r="Q108" s="26" cm="1">
        <f t="array" ref="Q108">VLOOKUP($A108,'movie-row'!$A$2:$Z$101,_xlfn.XMATCH(Q$31,'movie-row'!$A$1:$Z$1),0)</f>
        <v>4</v>
      </c>
      <c r="R108" s="26" cm="1">
        <f t="array" ref="R108">VLOOKUP($A108,'movie-row'!$A$2:$Z$101,_xlfn.XMATCH(R$31,'movie-row'!$A$1:$Z$1),0)</f>
        <v>0</v>
      </c>
      <c r="S108" s="26" cm="1">
        <f t="array" ref="S108">VLOOKUP($A108,'movie-row'!$A$2:$Z$101,_xlfn.XMATCH(S$31,'movie-row'!$A$1:$Z$1),0)</f>
        <v>0</v>
      </c>
      <c r="T108" s="26" cm="1">
        <f t="array" ref="T108">VLOOKUP($A108,'movie-row'!$A$2:$Z$101,_xlfn.XMATCH(T$31,'movie-row'!$A$1:$Z$1),0)</f>
        <v>0</v>
      </c>
      <c r="U108" s="26" cm="1">
        <f t="array" ref="U108">VLOOKUP($A108,'movie-row'!$A$2:$Z$101,_xlfn.XMATCH(U$31,'movie-row'!$A$1:$Z$1),0)</f>
        <v>4</v>
      </c>
      <c r="V108" s="26" cm="1">
        <f t="array" ref="V108">VLOOKUP($A108,'movie-row'!$A$2:$Z$101,_xlfn.XMATCH(V$31,'movie-row'!$A$1:$Z$1),0)</f>
        <v>5</v>
      </c>
      <c r="W108" s="26" cm="1">
        <f t="array" ref="W108">VLOOKUP($A108,'movie-row'!$A$2:$Z$101,_xlfn.XMATCH(W$31,'movie-row'!$A$1:$Z$1),0)</f>
        <v>0</v>
      </c>
      <c r="X108" s="26" cm="1">
        <f t="array" ref="X108">VLOOKUP($A108,'movie-row'!$A$2:$Z$101,_xlfn.XMATCH(X$31,'movie-row'!$A$1:$Z$1),0)</f>
        <v>5</v>
      </c>
      <c r="Y108" s="26" cm="1">
        <f t="array" ref="Y108">VLOOKUP($A108,'movie-row'!$A$2:$Z$101,_xlfn.XMATCH(Y$31,'movie-row'!$A$1:$Z$1),0)</f>
        <v>3</v>
      </c>
      <c r="Z108" s="26" cm="1">
        <f t="array" ref="Z108">VLOOKUP($A108,'movie-row'!$A$2:$Z$101,_xlfn.XMATCH(Z$31,'movie-row'!$A$1:$Z$1),0)</f>
        <v>0</v>
      </c>
      <c r="AB108" s="26">
        <f t="shared" si="88"/>
        <v>1.4920961048762018</v>
      </c>
      <c r="AC108" s="26">
        <f t="shared" si="89"/>
        <v>1.2574550477884263</v>
      </c>
      <c r="AD108" s="26">
        <f t="shared" si="90"/>
        <v>1.7929029912533192</v>
      </c>
      <c r="AE108" s="26">
        <f t="shared" si="91"/>
        <v>0.92678436415168997</v>
      </c>
      <c r="AF108" s="40">
        <f t="shared" si="92"/>
        <v>2.0130982043469334</v>
      </c>
      <c r="AG108" s="26">
        <f t="shared" si="93"/>
        <v>2.1777218218164909</v>
      </c>
      <c r="AH108" s="26">
        <f t="shared" si="94"/>
        <v>1.714653448924617</v>
      </c>
      <c r="AI108" s="26">
        <f t="shared" si="95"/>
        <v>1.6087781123069131</v>
      </c>
      <c r="AJ108" s="26">
        <f t="shared" si="96"/>
        <v>2.0386004874017623</v>
      </c>
      <c r="AK108" s="26">
        <f t="shared" si="97"/>
        <v>0.79550604635158828</v>
      </c>
      <c r="AL108" s="26">
        <f t="shared" si="98"/>
        <v>1.2881797903420322</v>
      </c>
      <c r="AM108" s="26">
        <f t="shared" si="99"/>
        <v>0</v>
      </c>
      <c r="AN108" s="26">
        <f t="shared" si="100"/>
        <v>0.53036890330742004</v>
      </c>
      <c r="AO108" s="40">
        <f t="shared" si="101"/>
        <v>3.034475236759147</v>
      </c>
      <c r="AP108" s="26">
        <f t="shared" si="102"/>
        <v>1.2152799361723166</v>
      </c>
      <c r="AQ108" s="26">
        <f t="shared" si="103"/>
        <v>1.4661022189756083</v>
      </c>
      <c r="AR108" s="26">
        <f t="shared" si="104"/>
        <v>1.3745040425861017</v>
      </c>
      <c r="AS108" s="26">
        <f t="shared" si="105"/>
        <v>0.71624842445680648</v>
      </c>
      <c r="AT108" s="26">
        <f t="shared" si="106"/>
        <v>1.164728443879794</v>
      </c>
      <c r="AU108" s="26">
        <f t="shared" si="107"/>
        <v>1.5836122461021311</v>
      </c>
      <c r="AV108" s="26">
        <f t="shared" si="108"/>
        <v>2.091898610801199</v>
      </c>
      <c r="AW108" s="26">
        <f t="shared" si="109"/>
        <v>1.156746455502216</v>
      </c>
      <c r="AX108" s="26">
        <f t="shared" si="110"/>
        <v>2.6385177176248718</v>
      </c>
      <c r="AY108" s="26">
        <f t="shared" si="111"/>
        <v>0.77908195784451362</v>
      </c>
      <c r="AZ108" s="26">
        <f t="shared" si="112"/>
        <v>1.9757079966354409</v>
      </c>
      <c r="BB108" s="48" t="s">
        <v>62</v>
      </c>
      <c r="BC108" s="26">
        <f t="shared" ca="1" si="57"/>
        <v>0</v>
      </c>
      <c r="BD108" s="26">
        <f t="shared" ca="1" si="64"/>
        <v>0</v>
      </c>
      <c r="BE108" s="26">
        <f t="shared" ca="1" si="65"/>
        <v>0.62637537894177386</v>
      </c>
      <c r="BF108" s="26">
        <f t="shared" ca="1" si="66"/>
        <v>0</v>
      </c>
      <c r="BG108" s="40">
        <f t="shared" ca="1" si="67"/>
        <v>0.60973427413711589</v>
      </c>
      <c r="BH108" s="26">
        <f t="shared" ca="1" si="68"/>
        <v>0.68082097167554034</v>
      </c>
      <c r="BI108" s="26">
        <f t="shared" ca="1" si="69"/>
        <v>0</v>
      </c>
      <c r="BJ108" s="26">
        <f t="shared" ca="1" si="70"/>
        <v>0</v>
      </c>
      <c r="BK108" s="26">
        <f t="shared" ca="1" si="71"/>
        <v>0.6099806646679824</v>
      </c>
      <c r="BL108" s="26">
        <f t="shared" ca="1" si="72"/>
        <v>0.93905431338337741</v>
      </c>
      <c r="BM108" s="26">
        <f t="shared" ca="1" si="73"/>
        <v>1.8303290544916921</v>
      </c>
      <c r="BN108" s="26">
        <f t="shared" ca="1" si="74"/>
        <v>0</v>
      </c>
      <c r="BO108" s="26">
        <f t="shared" ca="1" si="75"/>
        <v>0</v>
      </c>
      <c r="BP108" s="40">
        <f t="shared" ca="1" si="76"/>
        <v>1.3965462295000524</v>
      </c>
      <c r="BQ108" s="26">
        <f t="shared" ca="1" si="77"/>
        <v>1.470632768911218</v>
      </c>
      <c r="BR108" s="26">
        <f t="shared" ca="1" si="78"/>
        <v>1.5958232692295005</v>
      </c>
      <c r="BS108" s="26">
        <f t="shared" ca="1" si="63"/>
        <v>0</v>
      </c>
      <c r="BT108" s="26">
        <f t="shared" ca="1" si="58"/>
        <v>0.71006234704742011</v>
      </c>
      <c r="BU108" s="26">
        <f t="shared" ca="1" si="79"/>
        <v>0.52307156096580132</v>
      </c>
      <c r="BV108" s="26">
        <f t="shared" ca="1" si="80"/>
        <v>0.5629198765838318</v>
      </c>
      <c r="BW108" s="26">
        <f t="shared" ca="1" si="81"/>
        <v>0</v>
      </c>
      <c r="BX108" s="26">
        <f t="shared" ca="1" si="82"/>
        <v>0.84090368499514923</v>
      </c>
      <c r="BY108" s="26">
        <f t="shared" ca="1" si="83"/>
        <v>0</v>
      </c>
      <c r="BZ108" s="26">
        <f t="shared" ca="1" si="84"/>
        <v>0.55159636928203459</v>
      </c>
      <c r="CA108" s="26">
        <f t="shared" ca="1" si="85"/>
        <v>0.73423965668126023</v>
      </c>
      <c r="CB108" s="26"/>
      <c r="CC108" s="26">
        <f t="shared" ca="1" si="59"/>
        <v>1.8303290544916921</v>
      </c>
    </row>
    <row r="109" spans="1:81">
      <c r="A109" s="8" t="str">
        <f t="shared" si="119"/>
        <v>107: Snatch (2000)</v>
      </c>
      <c r="B109" s="26" cm="1">
        <f t="array" ref="B109">VLOOKUP($A109,'movie-row'!$A$2:$Z$101,_xlfn.XMATCH(B$32,'movie-row'!$A$1:$Z$1),0)</f>
        <v>3.5</v>
      </c>
      <c r="C109" s="26" cm="1">
        <f t="array" ref="C109">VLOOKUP($A109,'movie-row'!$A$2:$Z$101,_xlfn.XMATCH(C$32,'movie-row'!$A$1:$Z$1),0)</f>
        <v>0</v>
      </c>
      <c r="D109" s="26" cm="1">
        <f t="array" ref="D109">VLOOKUP($A109,'movie-row'!$A$2:$Z$101,_xlfn.XMATCH(D$32,'movie-row'!$A$1:$Z$1),0)</f>
        <v>0</v>
      </c>
      <c r="E109" s="26" cm="1">
        <f t="array" ref="E109">VLOOKUP($A109,'movie-row'!$A$2:$Z$101,_xlfn.XMATCH(E$32,'movie-row'!$A$1:$Z$1),0)</f>
        <v>0</v>
      </c>
      <c r="F109" s="40" cm="1">
        <f t="array" ref="F109">VLOOKUP($A109,'movie-row'!$A$2:$Z$101,_xlfn.XMATCH(F$32,'movie-row'!$A$1:$Z$1),0)</f>
        <v>0</v>
      </c>
      <c r="G109" s="26" cm="1">
        <f t="array" ref="G109">VLOOKUP($A109,'movie-row'!$A$2:$Z$101,_xlfn.XMATCH(G$32,'movie-row'!$A$1:$Z$1),0)</f>
        <v>3.5</v>
      </c>
      <c r="H109" s="26" cm="1">
        <f t="array" ref="H109">VLOOKUP($A109,'movie-row'!$A$2:$Z$101,_xlfn.XMATCH(H$32,'movie-row'!$A$1:$Z$1),0)</f>
        <v>0</v>
      </c>
      <c r="I109" s="26" cm="1">
        <f t="array" ref="I109">VLOOKUP($A109,'movie-row'!$A$2:$Z$101,_xlfn.XMATCH(I$32,'movie-row'!$A$1:$Z$1),0)</f>
        <v>3</v>
      </c>
      <c r="J109" s="26" cm="1">
        <f t="array" ref="J109">VLOOKUP($A109,'movie-row'!$A$2:$Z$101,_xlfn.XMATCH(J$32,'movie-row'!$A$1:$Z$1),0)</f>
        <v>0</v>
      </c>
      <c r="K109" s="26" cm="1">
        <f t="array" ref="K109">VLOOKUP($A109,'movie-row'!$A$2:$Z$101,_xlfn.XMATCH(K$32,'movie-row'!$A$1:$Z$1),0)</f>
        <v>0</v>
      </c>
      <c r="L109" s="26" cm="1">
        <f t="array" ref="L109">VLOOKUP($A109,'movie-row'!$A$2:$Z$101,_xlfn.XMATCH(L$32,'movie-row'!$A$1:$Z$1),0)</f>
        <v>0</v>
      </c>
      <c r="M109" s="26" cm="1">
        <f t="array" ref="M109">VLOOKUP($A109,'movie-row'!$A$2:$Z$101,_xlfn.XMATCH(M$32,'movie-row'!$A$1:$Z$1),0)</f>
        <v>0</v>
      </c>
      <c r="N109" s="26" cm="1">
        <f t="array" ref="N109">VLOOKUP($A109,'movie-row'!$A$2:$Z$101,_xlfn.XMATCH(N$32,'movie-row'!$A$1:$Z$1),0)</f>
        <v>0</v>
      </c>
      <c r="O109" s="40" cm="1">
        <f t="array" ref="O109">VLOOKUP($A109,'movie-row'!$A$2:$Z$101,_xlfn.XMATCH(O$32,'movie-row'!$A$1:$Z$1),0)</f>
        <v>4</v>
      </c>
      <c r="P109" s="26" cm="1">
        <f t="array" ref="P109">VLOOKUP($A109,'movie-row'!$A$2:$Z$101,_xlfn.XMATCH(P$32,'movie-row'!$A$1:$Z$1),0)</f>
        <v>3</v>
      </c>
      <c r="Q109" s="26" cm="1">
        <f t="array" ref="Q109">VLOOKUP($A109,'movie-row'!$A$2:$Z$101,_xlfn.XMATCH(Q$32,'movie-row'!$A$1:$Z$1),0)</f>
        <v>0</v>
      </c>
      <c r="R109" s="26" cm="1">
        <f t="array" ref="R109">VLOOKUP($A109,'movie-row'!$A$2:$Z$101,_xlfn.XMATCH(R$32,'movie-row'!$A$1:$Z$1),0)</f>
        <v>3.5</v>
      </c>
      <c r="S109" s="26" cm="1">
        <f t="array" ref="S109">VLOOKUP($A109,'movie-row'!$A$2:$Z$101,_xlfn.XMATCH(S$32,'movie-row'!$A$1:$Z$1),0)</f>
        <v>0</v>
      </c>
      <c r="T109" s="26" cm="1">
        <f t="array" ref="T109">VLOOKUP($A109,'movie-row'!$A$2:$Z$101,_xlfn.XMATCH(T$32,'movie-row'!$A$1:$Z$1),0)</f>
        <v>0</v>
      </c>
      <c r="U109" s="26" cm="1">
        <f t="array" ref="U109">VLOOKUP($A109,'movie-row'!$A$2:$Z$101,_xlfn.XMATCH(U$32,'movie-row'!$A$1:$Z$1),0)</f>
        <v>0</v>
      </c>
      <c r="V109" s="26" cm="1">
        <f t="array" ref="V109">VLOOKUP($A109,'movie-row'!$A$2:$Z$101,_xlfn.XMATCH(V$32,'movie-row'!$A$1:$Z$1),0)</f>
        <v>0</v>
      </c>
      <c r="W109" s="26" cm="1">
        <f t="array" ref="W109">VLOOKUP($A109,'movie-row'!$A$2:$Z$101,_xlfn.XMATCH(W$32,'movie-row'!$A$1:$Z$1),0)</f>
        <v>0</v>
      </c>
      <c r="X109" s="26" cm="1">
        <f t="array" ref="X109">VLOOKUP($A109,'movie-row'!$A$2:$Z$101,_xlfn.XMATCH(X$32,'movie-row'!$A$1:$Z$1),0)</f>
        <v>3.5</v>
      </c>
      <c r="Y109" s="26" cm="1">
        <f t="array" ref="Y109">VLOOKUP($A109,'movie-row'!$A$2:$Z$101,_xlfn.XMATCH(Y$32,'movie-row'!$A$1:$Z$1),0)</f>
        <v>0</v>
      </c>
      <c r="Z109" s="26" cm="1">
        <f t="array" ref="Z109">VLOOKUP($A109,'movie-row'!$A$2:$Z$101,_xlfn.XMATCH(Z$32,'movie-row'!$A$1:$Z$1),0)</f>
        <v>3.5</v>
      </c>
      <c r="AB109" s="26">
        <f t="shared" si="88"/>
        <v>0.7694122377538759</v>
      </c>
      <c r="AC109" s="26">
        <f t="shared" si="89"/>
        <v>1.9896724961910399</v>
      </c>
      <c r="AD109" s="26">
        <f t="shared" si="90"/>
        <v>0.8025880622667757</v>
      </c>
      <c r="AE109" s="26">
        <f t="shared" si="91"/>
        <v>1.470797357313202</v>
      </c>
      <c r="AF109" s="40">
        <f t="shared" si="92"/>
        <v>1.8972672057756015</v>
      </c>
      <c r="AG109" s="26">
        <f t="shared" si="93"/>
        <v>2.3952657143340073</v>
      </c>
      <c r="AH109" s="26">
        <f t="shared" si="94"/>
        <v>0.59315718482422353</v>
      </c>
      <c r="AI109" s="26">
        <f t="shared" si="95"/>
        <v>2.5438519149098151</v>
      </c>
      <c r="AJ109" s="26">
        <f t="shared" si="96"/>
        <v>1.2785571135235292</v>
      </c>
      <c r="AK109" s="26">
        <f t="shared" si="97"/>
        <v>1.3772591798797553</v>
      </c>
      <c r="AL109" s="26">
        <f t="shared" si="98"/>
        <v>1.9330709603751013</v>
      </c>
      <c r="AM109" s="26">
        <f t="shared" si="99"/>
        <v>0</v>
      </c>
      <c r="AN109" s="26">
        <f t="shared" si="100"/>
        <v>1.22875712586837</v>
      </c>
      <c r="AO109" s="40">
        <f t="shared" si="101"/>
        <v>2.4408394945680829</v>
      </c>
      <c r="AP109" s="26">
        <f t="shared" si="102"/>
        <v>2.0541579722383077</v>
      </c>
      <c r="AQ109" s="26">
        <f t="shared" si="103"/>
        <v>1.2312534456613926</v>
      </c>
      <c r="AR109" s="26">
        <f t="shared" si="104"/>
        <v>1.4311487432749255</v>
      </c>
      <c r="AS109" s="26">
        <f t="shared" si="105"/>
        <v>1.4179838185843643</v>
      </c>
      <c r="AT109" s="26">
        <f t="shared" si="106"/>
        <v>1.2964772415870631</v>
      </c>
      <c r="AU109" s="26">
        <f t="shared" si="107"/>
        <v>0.64333700181009346</v>
      </c>
      <c r="AV109" s="26">
        <f t="shared" si="108"/>
        <v>0.57552964368029758</v>
      </c>
      <c r="AW109" s="26">
        <f t="shared" si="109"/>
        <v>2.0163933798003604</v>
      </c>
      <c r="AX109" s="26">
        <f t="shared" si="110"/>
        <v>1.5452678851617108</v>
      </c>
      <c r="AY109" s="26">
        <f t="shared" si="111"/>
        <v>0.41184847390926677</v>
      </c>
      <c r="AZ109" s="26">
        <f t="shared" si="112"/>
        <v>2.8601868866475848</v>
      </c>
      <c r="BB109" s="48" t="s">
        <v>63</v>
      </c>
      <c r="BC109" s="26">
        <f t="shared" ca="1" si="57"/>
        <v>1.5361659648478561</v>
      </c>
      <c r="BD109" s="26">
        <f t="shared" ca="1" si="64"/>
        <v>1.2027953577362256</v>
      </c>
      <c r="BE109" s="26">
        <f t="shared" ca="1" si="65"/>
        <v>2.3290329717190574</v>
      </c>
      <c r="BF109" s="26">
        <f t="shared" ca="1" si="66"/>
        <v>0.45487799998465078</v>
      </c>
      <c r="BG109" s="40">
        <f t="shared" ca="1" si="67"/>
        <v>1.6322715636563636</v>
      </c>
      <c r="BH109" s="26">
        <f t="shared" ca="1" si="68"/>
        <v>0.59571835021609776</v>
      </c>
      <c r="BI109" s="26">
        <f t="shared" ca="1" si="69"/>
        <v>1.4089888358899085</v>
      </c>
      <c r="BJ109" s="26">
        <f t="shared" ca="1" si="70"/>
        <v>0.79696765020008964</v>
      </c>
      <c r="BK109" s="26">
        <f t="shared" ca="1" si="71"/>
        <v>2.4268595348740463</v>
      </c>
      <c r="BL109" s="26">
        <f t="shared" ca="1" si="72"/>
        <v>1.8580054609253041</v>
      </c>
      <c r="BM109" s="26">
        <f t="shared" ca="1" si="73"/>
        <v>1.0657470441791643</v>
      </c>
      <c r="BN109" s="26">
        <f t="shared" ca="1" si="74"/>
        <v>1.1997026500580383</v>
      </c>
      <c r="BO109" s="26">
        <f t="shared" ca="1" si="75"/>
        <v>1.7129715407969552</v>
      </c>
      <c r="BP109" s="40">
        <f t="shared" ca="1" si="76"/>
        <v>3.0574263777679795</v>
      </c>
      <c r="BQ109" s="26">
        <f t="shared" ca="1" si="77"/>
        <v>1.6896287518270652</v>
      </c>
      <c r="BR109" s="26">
        <f t="shared" ca="1" si="78"/>
        <v>2.0948888213218866</v>
      </c>
      <c r="BS109" s="26">
        <f t="shared" ca="1" si="63"/>
        <v>1.0699146414452494</v>
      </c>
      <c r="BT109" s="26">
        <f t="shared" ca="1" si="58"/>
        <v>1.5869633457161245</v>
      </c>
      <c r="BU109" s="26">
        <f t="shared" ca="1" si="79"/>
        <v>0.61234514820416397</v>
      </c>
      <c r="BV109" s="26">
        <f t="shared" ca="1" si="80"/>
        <v>2.49735748150235</v>
      </c>
      <c r="BW109" s="26">
        <f t="shared" ca="1" si="81"/>
        <v>0.24270390332073355</v>
      </c>
      <c r="BX109" s="26">
        <f t="shared" ca="1" si="82"/>
        <v>3.3333383306532998</v>
      </c>
      <c r="BY109" s="26">
        <f t="shared" ca="1" si="83"/>
        <v>0.74743840192765676</v>
      </c>
      <c r="BZ109" s="26">
        <f t="shared" ca="1" si="84"/>
        <v>1.3959537783002764</v>
      </c>
      <c r="CA109" s="26">
        <f t="shared" ca="1" si="85"/>
        <v>2.1612976052018769</v>
      </c>
      <c r="CB109" s="26"/>
      <c r="CC109" s="26">
        <f t="shared" ca="1" si="59"/>
        <v>3.3333383306532998</v>
      </c>
    </row>
    <row r="110" spans="1:81">
      <c r="A110" s="8" t="str">
        <f t="shared" si="119"/>
        <v>107: Snatch (2000)</v>
      </c>
      <c r="B110" s="26" cm="1">
        <f t="array" ref="B110">VLOOKUP($A110,'movie-row'!$A$2:$Z$101,_xlfn.XMATCH(B$33,'movie-row'!$A$1:$Z$1),0)</f>
        <v>0</v>
      </c>
      <c r="C110" s="26" cm="1">
        <f t="array" ref="C110">VLOOKUP($A110,'movie-row'!$A$2:$Z$101,_xlfn.XMATCH(C$33,'movie-row'!$A$1:$Z$1),0)</f>
        <v>0</v>
      </c>
      <c r="D110" s="26" cm="1">
        <f t="array" ref="D110">VLOOKUP($A110,'movie-row'!$A$2:$Z$101,_xlfn.XMATCH(D$33,'movie-row'!$A$1:$Z$1),0)</f>
        <v>4</v>
      </c>
      <c r="E110" s="26" cm="1">
        <f t="array" ref="E110">VLOOKUP($A110,'movie-row'!$A$2:$Z$101,_xlfn.XMATCH(E$33,'movie-row'!$A$1:$Z$1),0)</f>
        <v>4</v>
      </c>
      <c r="F110" s="40" cm="1">
        <f t="array" ref="F110">VLOOKUP($A110,'movie-row'!$A$2:$Z$101,_xlfn.XMATCH(F$33,'movie-row'!$A$1:$Z$1),0)</f>
        <v>3</v>
      </c>
      <c r="G110" s="26" cm="1">
        <f t="array" ref="G110">VLOOKUP($A110,'movie-row'!$A$2:$Z$101,_xlfn.XMATCH(G$33,'movie-row'!$A$1:$Z$1),0)</f>
        <v>4</v>
      </c>
      <c r="H110" s="26" cm="1">
        <f t="array" ref="H110">VLOOKUP($A110,'movie-row'!$A$2:$Z$101,_xlfn.XMATCH(H$33,'movie-row'!$A$1:$Z$1),0)</f>
        <v>0</v>
      </c>
      <c r="I110" s="26" cm="1">
        <f t="array" ref="I110">VLOOKUP($A110,'movie-row'!$A$2:$Z$101,_xlfn.XMATCH(I$33,'movie-row'!$A$1:$Z$1),0)</f>
        <v>5</v>
      </c>
      <c r="J110" s="26" cm="1">
        <f t="array" ref="J110">VLOOKUP($A110,'movie-row'!$A$2:$Z$101,_xlfn.XMATCH(J$33,'movie-row'!$A$1:$Z$1),0)</f>
        <v>0</v>
      </c>
      <c r="K110" s="26" cm="1">
        <f t="array" ref="K110">VLOOKUP($A110,'movie-row'!$A$2:$Z$101,_xlfn.XMATCH(K$33,'movie-row'!$A$1:$Z$1),0)</f>
        <v>4</v>
      </c>
      <c r="L110" s="26" cm="1">
        <f t="array" ref="L110">VLOOKUP($A110,'movie-row'!$A$2:$Z$101,_xlfn.XMATCH(L$33,'movie-row'!$A$1:$Z$1),0)</f>
        <v>4</v>
      </c>
      <c r="M110" s="26" cm="1">
        <f t="array" ref="M110">VLOOKUP($A110,'movie-row'!$A$2:$Z$101,_xlfn.XMATCH(M$33,'movie-row'!$A$1:$Z$1),0)</f>
        <v>0</v>
      </c>
      <c r="N110" s="26" cm="1">
        <f t="array" ref="N110">VLOOKUP($A110,'movie-row'!$A$2:$Z$101,_xlfn.XMATCH(N$33,'movie-row'!$A$1:$Z$1),0)</f>
        <v>0</v>
      </c>
      <c r="O110" s="40" cm="1">
        <f t="array" ref="O110">VLOOKUP($A110,'movie-row'!$A$2:$Z$101,_xlfn.XMATCH(O$33,'movie-row'!$A$1:$Z$1),0)</f>
        <v>4</v>
      </c>
      <c r="P110" s="26" cm="1">
        <f t="array" ref="P110">VLOOKUP($A110,'movie-row'!$A$2:$Z$101,_xlfn.XMATCH(P$33,'movie-row'!$A$1:$Z$1),0)</f>
        <v>0</v>
      </c>
      <c r="Q110" s="26" cm="1">
        <f t="array" ref="Q110">VLOOKUP($A110,'movie-row'!$A$2:$Z$101,_xlfn.XMATCH(Q$33,'movie-row'!$A$1:$Z$1),0)</f>
        <v>0</v>
      </c>
      <c r="R110" s="26" cm="1">
        <f t="array" ref="R110">VLOOKUP($A110,'movie-row'!$A$2:$Z$101,_xlfn.XMATCH(R$33,'movie-row'!$A$1:$Z$1),0)</f>
        <v>3</v>
      </c>
      <c r="S110" s="26" cm="1">
        <f t="array" ref="S110">VLOOKUP($A110,'movie-row'!$A$2:$Z$101,_xlfn.XMATCH(S$33,'movie-row'!$A$1:$Z$1),0)</f>
        <v>0</v>
      </c>
      <c r="T110" s="26" cm="1">
        <f t="array" ref="T110">VLOOKUP($A110,'movie-row'!$A$2:$Z$101,_xlfn.XMATCH(T$33,'movie-row'!$A$1:$Z$1),0)</f>
        <v>3</v>
      </c>
      <c r="U110" s="26" cm="1">
        <f t="array" ref="U110">VLOOKUP($A110,'movie-row'!$A$2:$Z$101,_xlfn.XMATCH(U$33,'movie-row'!$A$1:$Z$1),0)</f>
        <v>0</v>
      </c>
      <c r="V110" s="26" cm="1">
        <f t="array" ref="V110">VLOOKUP($A110,'movie-row'!$A$2:$Z$101,_xlfn.XMATCH(V$33,'movie-row'!$A$1:$Z$1),0)</f>
        <v>0</v>
      </c>
      <c r="W110" s="26" cm="1">
        <f t="array" ref="W110">VLOOKUP($A110,'movie-row'!$A$2:$Z$101,_xlfn.XMATCH(W$33,'movie-row'!$A$1:$Z$1),0)</f>
        <v>0</v>
      </c>
      <c r="X110" s="26" cm="1">
        <f t="array" ref="X110">VLOOKUP($A110,'movie-row'!$A$2:$Z$101,_xlfn.XMATCH(X$33,'movie-row'!$A$1:$Z$1),0)</f>
        <v>0</v>
      </c>
      <c r="Y110" s="26" cm="1">
        <f t="array" ref="Y110">VLOOKUP($A110,'movie-row'!$A$2:$Z$101,_xlfn.XMATCH(Y$33,'movie-row'!$A$1:$Z$1),0)</f>
        <v>0</v>
      </c>
      <c r="Z110" s="26" cm="1">
        <f t="array" ref="Z110">VLOOKUP($A110,'movie-row'!$A$2:$Z$101,_xlfn.XMATCH(Z$33,'movie-row'!$A$1:$Z$1),0)</f>
        <v>3.5</v>
      </c>
      <c r="AB110" s="26">
        <f t="shared" si="88"/>
        <v>0</v>
      </c>
      <c r="AC110" s="26">
        <f t="shared" si="89"/>
        <v>2.1073719087135028</v>
      </c>
      <c r="AD110" s="26">
        <f t="shared" si="90"/>
        <v>1.6850062066527052</v>
      </c>
      <c r="AE110" s="26">
        <f t="shared" si="91"/>
        <v>1.602418278535108</v>
      </c>
      <c r="AF110" s="40">
        <f t="shared" si="92"/>
        <v>2.6883464079748109</v>
      </c>
      <c r="AG110" s="26">
        <f t="shared" si="93"/>
        <v>1.6874624643154374</v>
      </c>
      <c r="AH110" s="26">
        <f t="shared" si="94"/>
        <v>0.64685920602562408</v>
      </c>
      <c r="AI110" s="26">
        <f t="shared" si="95"/>
        <v>2.3239248703758495</v>
      </c>
      <c r="AJ110" s="26">
        <f t="shared" si="96"/>
        <v>1.4613995125982373</v>
      </c>
      <c r="AK110" s="26">
        <f t="shared" si="97"/>
        <v>2.3782730515347383</v>
      </c>
      <c r="AL110" s="26">
        <f t="shared" si="98"/>
        <v>2.0910697476553497</v>
      </c>
      <c r="AM110" s="26">
        <f t="shared" si="99"/>
        <v>0.70241513324554905</v>
      </c>
      <c r="AN110" s="26">
        <f t="shared" si="100"/>
        <v>1.5196057874057589</v>
      </c>
      <c r="AO110" s="40">
        <f t="shared" si="101"/>
        <v>1.6455956089005097</v>
      </c>
      <c r="AP110" s="26">
        <f t="shared" si="102"/>
        <v>1.7340260737279276</v>
      </c>
      <c r="AQ110" s="26">
        <f t="shared" si="103"/>
        <v>1.389687859442468</v>
      </c>
      <c r="AR110" s="26">
        <f t="shared" si="104"/>
        <v>0.6744432360372421</v>
      </c>
      <c r="AS110" s="26">
        <f t="shared" si="105"/>
        <v>2.0961868485102499</v>
      </c>
      <c r="AT110" s="26">
        <f t="shared" si="106"/>
        <v>1.3607411704260726</v>
      </c>
      <c r="AU110" s="26">
        <f t="shared" si="107"/>
        <v>1.3656610782767968</v>
      </c>
      <c r="AV110" s="26">
        <f t="shared" si="108"/>
        <v>1.2354937506647676</v>
      </c>
      <c r="AW110" s="26">
        <f t="shared" si="109"/>
        <v>2.4054662163800637</v>
      </c>
      <c r="AX110" s="26">
        <f t="shared" si="110"/>
        <v>0.73269722825040962</v>
      </c>
      <c r="AY110" s="26">
        <f t="shared" si="111"/>
        <v>1.11059256022744</v>
      </c>
      <c r="AZ110" s="26">
        <f t="shared" si="112"/>
        <v>2.3399538875638992</v>
      </c>
      <c r="BB110" s="48" t="s">
        <v>64</v>
      </c>
      <c r="BC110" s="26">
        <f t="shared" ca="1" si="57"/>
        <v>2.6718382458237668</v>
      </c>
      <c r="BD110" s="26">
        <f t="shared" ca="1" si="64"/>
        <v>1.4358902966846796</v>
      </c>
      <c r="BE110" s="26">
        <f t="shared" ca="1" si="65"/>
        <v>3.7426877403979284</v>
      </c>
      <c r="BF110" s="26">
        <f t="shared" ca="1" si="66"/>
        <v>1.1886709823777155</v>
      </c>
      <c r="BG110" s="40">
        <f t="shared" ca="1" si="67"/>
        <v>2.5654962576173825</v>
      </c>
      <c r="BH110" s="26">
        <f t="shared" ca="1" si="68"/>
        <v>2.6735250072894861</v>
      </c>
      <c r="BI110" s="26">
        <f t="shared" ca="1" si="69"/>
        <v>2.1595213375427842</v>
      </c>
      <c r="BJ110" s="26">
        <f t="shared" ca="1" si="70"/>
        <v>1.3463852422032943</v>
      </c>
      <c r="BK110" s="26">
        <f t="shared" ca="1" si="71"/>
        <v>2.6042180532929522</v>
      </c>
      <c r="BL110" s="26">
        <f t="shared" ca="1" si="72"/>
        <v>1.2141462808543395</v>
      </c>
      <c r="BM110" s="26">
        <f t="shared" ca="1" si="73"/>
        <v>2.8013206335461196</v>
      </c>
      <c r="BN110" s="26">
        <f t="shared" ca="1" si="74"/>
        <v>2.7032135708178187</v>
      </c>
      <c r="BO110" s="26">
        <f t="shared" ca="1" si="75"/>
        <v>1.5955439456914557</v>
      </c>
      <c r="BP110" s="40">
        <f t="shared" ca="1" si="76"/>
        <v>3.8680445113011519</v>
      </c>
      <c r="BQ110" s="26">
        <f t="shared" ca="1" si="77"/>
        <v>3.4522472459529512</v>
      </c>
      <c r="BR110" s="26">
        <f t="shared" ca="1" si="78"/>
        <v>4.0411633851244808</v>
      </c>
      <c r="BS110" s="26">
        <f t="shared" ca="1" si="63"/>
        <v>3.6995219780076121</v>
      </c>
      <c r="BT110" s="26">
        <f t="shared" ca="1" si="58"/>
        <v>2.0931066361503539</v>
      </c>
      <c r="BU110" s="26">
        <f t="shared" ca="1" si="79"/>
        <v>2.4117532217534245</v>
      </c>
      <c r="BV110" s="26">
        <f t="shared" ca="1" si="80"/>
        <v>2.2403138761868004</v>
      </c>
      <c r="BW110" s="26">
        <f t="shared" ca="1" si="81"/>
        <v>2.8451237311189423</v>
      </c>
      <c r="BX110" s="26">
        <f t="shared" ca="1" si="82"/>
        <v>2.0624920086062346</v>
      </c>
      <c r="BY110" s="26">
        <f t="shared" ca="1" si="83"/>
        <v>2.4498373936992439</v>
      </c>
      <c r="BZ110" s="26">
        <f t="shared" ca="1" si="84"/>
        <v>3.1811003200225678</v>
      </c>
      <c r="CA110" s="26">
        <f t="shared" ca="1" si="85"/>
        <v>3.9033359299924424</v>
      </c>
      <c r="CB110" s="26"/>
      <c r="CC110" s="26">
        <f t="shared" ca="1" si="59"/>
        <v>4.0411633851244808</v>
      </c>
    </row>
    <row r="111" spans="1:81">
      <c r="A111" s="27" t="s">
        <v>13</v>
      </c>
      <c r="B111" s="26" cm="1">
        <f t="array" ref="B111">VLOOKUP($A111,'movie-row'!$A$2:$Z$101,_xlfn.XMATCH(B$29,'movie-row'!$A$1:$Z$1),0)</f>
        <v>0</v>
      </c>
      <c r="C111" s="26" cm="1">
        <f t="array" ref="C111">VLOOKUP($A111,'movie-row'!$A$2:$Z$101,_xlfn.XMATCH(C$29,'movie-row'!$A$1:$Z$1),0)</f>
        <v>3.5</v>
      </c>
      <c r="D111" s="26" cm="1">
        <f t="array" ref="D111">VLOOKUP($A111,'movie-row'!$A$2:$Z$101,_xlfn.XMATCH(D$29,'movie-row'!$A$1:$Z$1),0)</f>
        <v>0</v>
      </c>
      <c r="E111" s="26" cm="1">
        <f t="array" ref="E111">VLOOKUP($A111,'movie-row'!$A$2:$Z$101,_xlfn.XMATCH(E$29,'movie-row'!$A$1:$Z$1),0)</f>
        <v>0</v>
      </c>
      <c r="F111" s="40" cm="1">
        <f t="array" ref="F111">VLOOKUP($A111,'movie-row'!$A$2:$Z$101,_xlfn.XMATCH(F$29,'movie-row'!$A$1:$Z$1),0)</f>
        <v>4</v>
      </c>
      <c r="G111" s="26" cm="1">
        <f t="array" ref="G111">VLOOKUP($A111,'movie-row'!$A$2:$Z$101,_xlfn.XMATCH(G$29,'movie-row'!$A$1:$Z$1),0)</f>
        <v>3.5</v>
      </c>
      <c r="H111" s="26" cm="1">
        <f t="array" ref="H111">VLOOKUP($A111,'movie-row'!$A$2:$Z$101,_xlfn.XMATCH(H$29,'movie-row'!$A$1:$Z$1),0)</f>
        <v>0</v>
      </c>
      <c r="I111" s="26" cm="1">
        <f t="array" ref="I111">VLOOKUP($A111,'movie-row'!$A$2:$Z$101,_xlfn.XMATCH(I$29,'movie-row'!$A$1:$Z$1),0)</f>
        <v>0</v>
      </c>
      <c r="J111" s="26" cm="1">
        <f t="array" ref="J111">VLOOKUP($A111,'movie-row'!$A$2:$Z$101,_xlfn.XMATCH(J$29,'movie-row'!$A$1:$Z$1),0)</f>
        <v>3.5</v>
      </c>
      <c r="K111" s="26" cm="1">
        <f t="array" ref="K111">VLOOKUP($A111,'movie-row'!$A$2:$Z$101,_xlfn.XMATCH(K$29,'movie-row'!$A$1:$Z$1),0)</f>
        <v>0</v>
      </c>
      <c r="L111" s="26" cm="1">
        <f t="array" ref="L111">VLOOKUP($A111,'movie-row'!$A$2:$Z$101,_xlfn.XMATCH(L$29,'movie-row'!$A$1:$Z$1),0)</f>
        <v>2.5</v>
      </c>
      <c r="M111" s="26" cm="1">
        <f t="array" ref="M111">VLOOKUP($A111,'movie-row'!$A$2:$Z$101,_xlfn.XMATCH(M$29,'movie-row'!$A$1:$Z$1),0)</f>
        <v>0</v>
      </c>
      <c r="N111" s="26" cm="1">
        <f t="array" ref="N111">VLOOKUP($A111,'movie-row'!$A$2:$Z$101,_xlfn.XMATCH(N$29,'movie-row'!$A$1:$Z$1),0)</f>
        <v>0</v>
      </c>
      <c r="O111" s="40" cm="1">
        <f t="array" ref="O111">VLOOKUP($A111,'movie-row'!$A$2:$Z$101,_xlfn.XMATCH(O$29,'movie-row'!$A$1:$Z$1),0)</f>
        <v>0</v>
      </c>
      <c r="P111" s="26" cm="1">
        <f t="array" ref="P111">VLOOKUP($A111,'movie-row'!$A$2:$Z$101,_xlfn.XMATCH(P$29,'movie-row'!$A$1:$Z$1),0)</f>
        <v>3.5</v>
      </c>
      <c r="Q111" s="26" cm="1">
        <f t="array" ref="Q111">VLOOKUP($A111,'movie-row'!$A$2:$Z$101,_xlfn.XMATCH(Q$29,'movie-row'!$A$1:$Z$1),0)</f>
        <v>0</v>
      </c>
      <c r="R111" s="26" cm="1">
        <f t="array" ref="R111">VLOOKUP($A111,'movie-row'!$A$2:$Z$101,_xlfn.XMATCH(R$29,'movie-row'!$A$1:$Z$1),0)</f>
        <v>0</v>
      </c>
      <c r="S111" s="26" cm="1">
        <f t="array" ref="S111">VLOOKUP($A111,'movie-row'!$A$2:$Z$101,_xlfn.XMATCH(S$29,'movie-row'!$A$1:$Z$1),0)</f>
        <v>4</v>
      </c>
      <c r="T111" s="26" cm="1">
        <f t="array" ref="T111">VLOOKUP($A111,'movie-row'!$A$2:$Z$101,_xlfn.XMATCH(T$29,'movie-row'!$A$1:$Z$1),0)</f>
        <v>0</v>
      </c>
      <c r="U111" s="26" cm="1">
        <f t="array" ref="U111">VLOOKUP($A111,'movie-row'!$A$2:$Z$101,_xlfn.XMATCH(U$29,'movie-row'!$A$1:$Z$1),0)</f>
        <v>0</v>
      </c>
      <c r="V111" s="26" cm="1">
        <f t="array" ref="V111">VLOOKUP($A111,'movie-row'!$A$2:$Z$101,_xlfn.XMATCH(V$29,'movie-row'!$A$1:$Z$1),0)</f>
        <v>0</v>
      </c>
      <c r="W111" s="26" cm="1">
        <f t="array" ref="W111">VLOOKUP($A111,'movie-row'!$A$2:$Z$101,_xlfn.XMATCH(W$29,'movie-row'!$A$1:$Z$1),0)</f>
        <v>3.5</v>
      </c>
      <c r="X111" s="26" cm="1">
        <f t="array" ref="X111">VLOOKUP($A111,'movie-row'!$A$2:$Z$101,_xlfn.XMATCH(X$29,'movie-row'!$A$1:$Z$1),0)</f>
        <v>3.5</v>
      </c>
      <c r="Y111" s="26" cm="1">
        <f t="array" ref="Y111">VLOOKUP($A111,'movie-row'!$A$2:$Z$101,_xlfn.XMATCH(Y$29,'movie-row'!$A$1:$Z$1),0)</f>
        <v>0</v>
      </c>
      <c r="Z111" s="26" cm="1">
        <f t="array" ref="Z111">VLOOKUP($A111,'movie-row'!$A$2:$Z$101,_xlfn.XMATCH(Z$29,'movie-row'!$A$1:$Z$1),0)</f>
        <v>0</v>
      </c>
      <c r="AB111" s="26">
        <f t="shared" si="88"/>
        <v>0.6486732656242985</v>
      </c>
      <c r="AC111" s="26">
        <f t="shared" si="89"/>
        <v>2.3343591704014259</v>
      </c>
      <c r="AD111" s="26">
        <f t="shared" si="90"/>
        <v>1.1045938555050647</v>
      </c>
      <c r="AE111" s="26">
        <f t="shared" si="91"/>
        <v>0.92678436415168997</v>
      </c>
      <c r="AF111" s="40">
        <f t="shared" si="92"/>
        <v>2.4839036199940225</v>
      </c>
      <c r="AG111" s="26">
        <f t="shared" si="93"/>
        <v>1.4252309812939141</v>
      </c>
      <c r="AH111" s="26">
        <f t="shared" si="94"/>
        <v>1.0453301602255352</v>
      </c>
      <c r="AI111" s="26">
        <f t="shared" si="95"/>
        <v>1.079255257672145</v>
      </c>
      <c r="AJ111" s="26">
        <f t="shared" si="96"/>
        <v>2.221442886476471</v>
      </c>
      <c r="AK111" s="26">
        <f t="shared" si="97"/>
        <v>2.1361408715331591</v>
      </c>
      <c r="AL111" s="26">
        <f t="shared" si="98"/>
        <v>1.8816428342948501</v>
      </c>
      <c r="AM111" s="26">
        <f t="shared" si="99"/>
        <v>0.89992544978102984</v>
      </c>
      <c r="AN111" s="26">
        <f t="shared" si="100"/>
        <v>1.6518111270880718</v>
      </c>
      <c r="AO111" s="40">
        <f t="shared" si="101"/>
        <v>1.3107637768770535</v>
      </c>
      <c r="AP111" s="26">
        <f t="shared" si="102"/>
        <v>2.0473420440570349</v>
      </c>
      <c r="AQ111" s="26">
        <f t="shared" si="103"/>
        <v>1.4907641438185539</v>
      </c>
      <c r="AR111" s="26">
        <f t="shared" si="104"/>
        <v>0.34133305399728675</v>
      </c>
      <c r="AS111" s="26">
        <f t="shared" si="105"/>
        <v>2.2529214211988222</v>
      </c>
      <c r="AT111" s="26">
        <f t="shared" si="106"/>
        <v>1.2307881972607861</v>
      </c>
      <c r="AU111" s="26">
        <f t="shared" si="107"/>
        <v>1.4864532280176252</v>
      </c>
      <c r="AV111" s="26">
        <f t="shared" si="108"/>
        <v>1.3597134188309257</v>
      </c>
      <c r="AW111" s="26">
        <f t="shared" si="109"/>
        <v>3.4788185156580593</v>
      </c>
      <c r="AX111" s="26">
        <f t="shared" si="110"/>
        <v>1.5968872065442237</v>
      </c>
      <c r="AY111" s="26">
        <f t="shared" si="111"/>
        <v>1.7588675076975169</v>
      </c>
      <c r="AZ111" s="26">
        <f t="shared" si="112"/>
        <v>1.5514053900271298</v>
      </c>
      <c r="BB111" s="48" t="s">
        <v>65</v>
      </c>
      <c r="BC111" s="26">
        <f t="shared" ca="1" si="57"/>
        <v>3.1976088984583009</v>
      </c>
      <c r="BD111" s="26">
        <f t="shared" ca="1" si="64"/>
        <v>3.7118920544023726</v>
      </c>
      <c r="BE111" s="26">
        <f t="shared" ca="1" si="65"/>
        <v>3.5999112463461787</v>
      </c>
      <c r="BF111" s="26">
        <f t="shared" ca="1" si="66"/>
        <v>3.2011582386131234</v>
      </c>
      <c r="BG111" s="40">
        <f t="shared" ca="1" si="67"/>
        <v>3.8717270846436116</v>
      </c>
      <c r="BH111" s="26">
        <f t="shared" ca="1" si="68"/>
        <v>2.8059883656181484</v>
      </c>
      <c r="BI111" s="26">
        <f t="shared" ca="1" si="69"/>
        <v>3.7299596011836553</v>
      </c>
      <c r="BJ111" s="26">
        <f t="shared" ca="1" si="70"/>
        <v>3.0545043494552471</v>
      </c>
      <c r="BK111" s="26">
        <f t="shared" ca="1" si="71"/>
        <v>4.2651082983324358</v>
      </c>
      <c r="BL111" s="26">
        <f t="shared" ca="1" si="72"/>
        <v>2.5540732514829441</v>
      </c>
      <c r="BM111" s="26">
        <f t="shared" ca="1" si="73"/>
        <v>3.8332842009449344</v>
      </c>
      <c r="BN111" s="26">
        <f t="shared" ca="1" si="74"/>
        <v>1.4908325822869946</v>
      </c>
      <c r="BO111" s="26">
        <f t="shared" ca="1" si="75"/>
        <v>3.3559066671563134</v>
      </c>
      <c r="BP111" s="40">
        <f t="shared" ca="1" si="76"/>
        <v>3.9207948678899429</v>
      </c>
      <c r="BQ111" s="26">
        <f t="shared" ca="1" si="77"/>
        <v>3.3791190519439991</v>
      </c>
      <c r="BR111" s="26">
        <f t="shared" ca="1" si="78"/>
        <v>3.2785765760137107</v>
      </c>
      <c r="BS111" s="26">
        <f t="shared" ca="1" si="63"/>
        <v>3.3155084523608358</v>
      </c>
      <c r="BT111" s="26">
        <f t="shared" ca="1" si="58"/>
        <v>3.5478172869092406</v>
      </c>
      <c r="BU111" s="26">
        <f t="shared" ca="1" si="79"/>
        <v>2.7602865745865781</v>
      </c>
      <c r="BV111" s="26">
        <f t="shared" ca="1" si="80"/>
        <v>4.0576411658250153</v>
      </c>
      <c r="BW111" s="26">
        <f t="shared" ca="1" si="81"/>
        <v>3.2858395343669811</v>
      </c>
      <c r="BX111" s="26">
        <f t="shared" ca="1" si="82"/>
        <v>3.371154400300977</v>
      </c>
      <c r="BY111" s="26">
        <f t="shared" ca="1" si="83"/>
        <v>3.249302525792146</v>
      </c>
      <c r="BZ111" s="26">
        <f t="shared" ca="1" si="84"/>
        <v>4.3388522250917259</v>
      </c>
      <c r="CA111" s="26">
        <f t="shared" ca="1" si="85"/>
        <v>3.9066153427755426</v>
      </c>
      <c r="CB111" s="26"/>
      <c r="CC111" s="26">
        <f t="shared" ca="1" si="59"/>
        <v>4.3388522250917259</v>
      </c>
    </row>
    <row r="112" spans="1:81">
      <c r="A112" s="8" t="str">
        <f t="shared" ref="A112:A115" si="120">A111</f>
        <v>114: Pretty Woman (1990)</v>
      </c>
      <c r="B112" s="26" cm="1">
        <f t="array" ref="B112">VLOOKUP($A112,'movie-row'!$A$2:$Z$101,_xlfn.XMATCH(B$30,'movie-row'!$A$1:$Z$1),0)</f>
        <v>0</v>
      </c>
      <c r="C112" s="26" cm="1">
        <f t="array" ref="C112">VLOOKUP($A112,'movie-row'!$A$2:$Z$101,_xlfn.XMATCH(C$30,'movie-row'!$A$1:$Z$1),0)</f>
        <v>3.5</v>
      </c>
      <c r="D112" s="26" cm="1">
        <f t="array" ref="D112">VLOOKUP($A112,'movie-row'!$A$2:$Z$101,_xlfn.XMATCH(D$30,'movie-row'!$A$1:$Z$1),0)</f>
        <v>0</v>
      </c>
      <c r="E112" s="26" cm="1">
        <f t="array" ref="E112">VLOOKUP($A112,'movie-row'!$A$2:$Z$101,_xlfn.XMATCH(E$30,'movie-row'!$A$1:$Z$1),0)</f>
        <v>0</v>
      </c>
      <c r="F112" s="40" cm="1">
        <f t="array" ref="F112">VLOOKUP($A112,'movie-row'!$A$2:$Z$101,_xlfn.XMATCH(F$30,'movie-row'!$A$1:$Z$1),0)</f>
        <v>0</v>
      </c>
      <c r="G112" s="26" cm="1">
        <f t="array" ref="G112">VLOOKUP($A112,'movie-row'!$A$2:$Z$101,_xlfn.XMATCH(G$30,'movie-row'!$A$1:$Z$1),0)</f>
        <v>0</v>
      </c>
      <c r="H112" s="26" cm="1">
        <f t="array" ref="H112">VLOOKUP($A112,'movie-row'!$A$2:$Z$101,_xlfn.XMATCH(H$30,'movie-row'!$A$1:$Z$1),0)</f>
        <v>4</v>
      </c>
      <c r="I112" s="26" cm="1">
        <f t="array" ref="I112">VLOOKUP($A112,'movie-row'!$A$2:$Z$101,_xlfn.XMATCH(I$30,'movie-row'!$A$1:$Z$1),0)</f>
        <v>0</v>
      </c>
      <c r="J112" s="26" cm="1">
        <f t="array" ref="J112">VLOOKUP($A112,'movie-row'!$A$2:$Z$101,_xlfn.XMATCH(J$30,'movie-row'!$A$1:$Z$1),0)</f>
        <v>3.5</v>
      </c>
      <c r="K112" s="26" cm="1">
        <f t="array" ref="K112">VLOOKUP($A112,'movie-row'!$A$2:$Z$101,_xlfn.XMATCH(K$30,'movie-row'!$A$1:$Z$1),0)</f>
        <v>0</v>
      </c>
      <c r="L112" s="26" cm="1">
        <f t="array" ref="L112">VLOOKUP($A112,'movie-row'!$A$2:$Z$101,_xlfn.XMATCH(L$30,'movie-row'!$A$1:$Z$1),0)</f>
        <v>0</v>
      </c>
      <c r="M112" s="26" cm="1">
        <f t="array" ref="M112">VLOOKUP($A112,'movie-row'!$A$2:$Z$101,_xlfn.XMATCH(M$30,'movie-row'!$A$1:$Z$1),0)</f>
        <v>0</v>
      </c>
      <c r="N112" s="26" cm="1">
        <f t="array" ref="N112">VLOOKUP($A112,'movie-row'!$A$2:$Z$101,_xlfn.XMATCH(N$30,'movie-row'!$A$1:$Z$1),0)</f>
        <v>4</v>
      </c>
      <c r="O112" s="40" cm="1">
        <f t="array" ref="O112">VLOOKUP($A112,'movie-row'!$A$2:$Z$101,_xlfn.XMATCH(O$30,'movie-row'!$A$1:$Z$1),0)</f>
        <v>3.5</v>
      </c>
      <c r="P112" s="26" cm="1">
        <f t="array" ref="P112">VLOOKUP($A112,'movie-row'!$A$2:$Z$101,_xlfn.XMATCH(P$30,'movie-row'!$A$1:$Z$1),0)</f>
        <v>0</v>
      </c>
      <c r="Q112" s="26" cm="1">
        <f t="array" ref="Q112">VLOOKUP($A112,'movie-row'!$A$2:$Z$101,_xlfn.XMATCH(Q$30,'movie-row'!$A$1:$Z$1),0)</f>
        <v>3.5</v>
      </c>
      <c r="R112" s="26" cm="1">
        <f t="array" ref="R112">VLOOKUP($A112,'movie-row'!$A$2:$Z$101,_xlfn.XMATCH(R$30,'movie-row'!$A$1:$Z$1),0)</f>
        <v>0</v>
      </c>
      <c r="S112" s="26" cm="1">
        <f t="array" ref="S112">VLOOKUP($A112,'movie-row'!$A$2:$Z$101,_xlfn.XMATCH(S$30,'movie-row'!$A$1:$Z$1),0)</f>
        <v>0</v>
      </c>
      <c r="T112" s="26" cm="1">
        <f t="array" ref="T112">VLOOKUP($A112,'movie-row'!$A$2:$Z$101,_xlfn.XMATCH(T$30,'movie-row'!$A$1:$Z$1),0)</f>
        <v>3.5</v>
      </c>
      <c r="U112" s="26" cm="1">
        <f t="array" ref="U112">VLOOKUP($A112,'movie-row'!$A$2:$Z$101,_xlfn.XMATCH(U$30,'movie-row'!$A$1:$Z$1),0)</f>
        <v>4</v>
      </c>
      <c r="V112" s="26" cm="1">
        <f t="array" ref="V112">VLOOKUP($A112,'movie-row'!$A$2:$Z$101,_xlfn.XMATCH(V$30,'movie-row'!$A$1:$Z$1),0)</f>
        <v>3.5</v>
      </c>
      <c r="W112" s="26" cm="1">
        <f t="array" ref="W112">VLOOKUP($A112,'movie-row'!$A$2:$Z$101,_xlfn.XMATCH(W$30,'movie-row'!$A$1:$Z$1),0)</f>
        <v>4.5</v>
      </c>
      <c r="X112" s="26" cm="1">
        <f t="array" ref="X112">VLOOKUP($A112,'movie-row'!$A$2:$Z$101,_xlfn.XMATCH(X$30,'movie-row'!$A$1:$Z$1),0)</f>
        <v>0</v>
      </c>
      <c r="Y112" s="26" cm="1">
        <f t="array" ref="Y112">VLOOKUP($A112,'movie-row'!$A$2:$Z$101,_xlfn.XMATCH(Y$30,'movie-row'!$A$1:$Z$1),0)</f>
        <v>0</v>
      </c>
      <c r="Z112" s="26" cm="1">
        <f t="array" ref="Z112">VLOOKUP($A112,'movie-row'!$A$2:$Z$101,_xlfn.XMATCH(Z$30,'movie-row'!$A$1:$Z$1),0)</f>
        <v>3.5</v>
      </c>
      <c r="AB112" s="26">
        <f t="shared" si="88"/>
        <v>1.5049179955813308</v>
      </c>
      <c r="AC112" s="26">
        <f t="shared" si="89"/>
        <v>1.7060917487093195</v>
      </c>
      <c r="AD112" s="26">
        <f t="shared" si="90"/>
        <v>2.0378144313009154</v>
      </c>
      <c r="AE112" s="26">
        <f t="shared" si="91"/>
        <v>0.95093678590217245</v>
      </c>
      <c r="AF112" s="40">
        <f t="shared" si="92"/>
        <v>2.3363353494147114</v>
      </c>
      <c r="AG112" s="26">
        <f t="shared" si="93"/>
        <v>0.61465136813531396</v>
      </c>
      <c r="AH112" s="26">
        <f t="shared" si="94"/>
        <v>1.714653448924617</v>
      </c>
      <c r="AI112" s="26">
        <f t="shared" si="95"/>
        <v>1.2668093709406005</v>
      </c>
      <c r="AJ112" s="26">
        <f t="shared" si="96"/>
        <v>2.0386004874017623</v>
      </c>
      <c r="AK112" s="26">
        <f t="shared" si="97"/>
        <v>2.6879432003075632</v>
      </c>
      <c r="AL112" s="26">
        <f t="shared" si="98"/>
        <v>2.270696328395458</v>
      </c>
      <c r="AM112" s="26">
        <f t="shared" si="99"/>
        <v>1.293526715129242</v>
      </c>
      <c r="AN112" s="26">
        <f t="shared" si="100"/>
        <v>1.7409875789205733</v>
      </c>
      <c r="AO112" s="40">
        <f t="shared" si="101"/>
        <v>1.5084786198466944</v>
      </c>
      <c r="AP112" s="26">
        <f t="shared" si="102"/>
        <v>2.0016182059100269</v>
      </c>
      <c r="AQ112" s="26">
        <f t="shared" si="103"/>
        <v>1.9454608651016605</v>
      </c>
      <c r="AR112" s="26">
        <f t="shared" si="104"/>
        <v>0.36429079372398132</v>
      </c>
      <c r="AS112" s="26">
        <f t="shared" si="105"/>
        <v>2.3315803501442662</v>
      </c>
      <c r="AT112" s="26">
        <f t="shared" si="106"/>
        <v>1.2722094286096639</v>
      </c>
      <c r="AU112" s="26">
        <f t="shared" si="107"/>
        <v>2.4744095938523123</v>
      </c>
      <c r="AV112" s="26">
        <f t="shared" si="108"/>
        <v>1.7402364713478071</v>
      </c>
      <c r="AW112" s="26">
        <f t="shared" si="109"/>
        <v>3.5064382499249938</v>
      </c>
      <c r="AX112" s="26">
        <f t="shared" si="110"/>
        <v>0.70313081238789255</v>
      </c>
      <c r="AY112" s="26">
        <f t="shared" si="111"/>
        <v>1.8953687466503681</v>
      </c>
      <c r="AZ112" s="26">
        <f t="shared" si="112"/>
        <v>1.6589299669197815</v>
      </c>
      <c r="BB112" s="48" t="s">
        <v>66</v>
      </c>
      <c r="BC112" s="26">
        <f t="shared" ca="1" si="57"/>
        <v>1.791828695758005</v>
      </c>
      <c r="BD112" s="26">
        <f t="shared" ca="1" si="64"/>
        <v>2.2927497786469608</v>
      </c>
      <c r="BE112" s="26">
        <f t="shared" ca="1" si="65"/>
        <v>2.1833963873950788</v>
      </c>
      <c r="BF112" s="26">
        <f t="shared" ca="1" si="66"/>
        <v>2.6274131403907011</v>
      </c>
      <c r="BG112" s="40">
        <f t="shared" ca="1" si="67"/>
        <v>2.4829065800097436</v>
      </c>
      <c r="BH112" s="26">
        <f t="shared" ca="1" si="68"/>
        <v>1.888668396235287</v>
      </c>
      <c r="BI112" s="26">
        <f t="shared" ca="1" si="69"/>
        <v>2.5684367464693869</v>
      </c>
      <c r="BJ112" s="26">
        <f t="shared" ca="1" si="70"/>
        <v>2.8435413051981837</v>
      </c>
      <c r="BK112" s="26">
        <f t="shared" ca="1" si="71"/>
        <v>3.1635964529404865</v>
      </c>
      <c r="BL112" s="26">
        <f t="shared" ca="1" si="72"/>
        <v>1.1490610542625479</v>
      </c>
      <c r="BM112" s="26">
        <f t="shared" ca="1" si="73"/>
        <v>3.1245363970158246</v>
      </c>
      <c r="BN112" s="26">
        <f t="shared" ca="1" si="74"/>
        <v>0.4214490799473295</v>
      </c>
      <c r="BO112" s="26">
        <f t="shared" ca="1" si="75"/>
        <v>1.6226347964334582</v>
      </c>
      <c r="BP112" s="40">
        <f t="shared" ca="1" si="76"/>
        <v>2.9372241505768248</v>
      </c>
      <c r="BQ112" s="26">
        <f t="shared" ca="1" si="77"/>
        <v>2.5794670311219252</v>
      </c>
      <c r="BR112" s="26">
        <f t="shared" ca="1" si="78"/>
        <v>2.422927701946755</v>
      </c>
      <c r="BS112" s="26">
        <f t="shared" ca="1" si="63"/>
        <v>3.0352987085722889</v>
      </c>
      <c r="BT112" s="26">
        <f t="shared" ca="1" si="58"/>
        <v>2.3682361133626135</v>
      </c>
      <c r="BU112" s="26">
        <f t="shared" ca="1" si="79"/>
        <v>1.1699628986221091</v>
      </c>
      <c r="BV112" s="26">
        <f t="shared" ca="1" si="80"/>
        <v>1.8938375508485041</v>
      </c>
      <c r="BW112" s="26">
        <f t="shared" ca="1" si="81"/>
        <v>1.9521858753842469</v>
      </c>
      <c r="BX112" s="26">
        <f t="shared" ca="1" si="82"/>
        <v>2.88261982531042</v>
      </c>
      <c r="BY112" s="26">
        <f t="shared" ca="1" si="83"/>
        <v>1.2572848544658586</v>
      </c>
      <c r="BZ112" s="26">
        <f t="shared" ca="1" si="84"/>
        <v>3.8799779454904382</v>
      </c>
      <c r="CA112" s="26">
        <f t="shared" ca="1" si="85"/>
        <v>3.2023239094390763</v>
      </c>
      <c r="CB112" s="26"/>
      <c r="CC112" s="26">
        <f t="shared" ca="1" si="59"/>
        <v>3.8799779454904382</v>
      </c>
    </row>
    <row r="113" spans="1:81">
      <c r="A113" s="8" t="str">
        <f t="shared" si="120"/>
        <v>114: Pretty Woman (1990)</v>
      </c>
      <c r="B113" s="26" cm="1">
        <f t="array" ref="B113">VLOOKUP($A113,'movie-row'!$A$2:$Z$101,_xlfn.XMATCH(B$31,'movie-row'!$A$1:$Z$1),0)</f>
        <v>0</v>
      </c>
      <c r="C113" s="26" cm="1">
        <f t="array" ref="C113">VLOOKUP($A113,'movie-row'!$A$2:$Z$101,_xlfn.XMATCH(C$31,'movie-row'!$A$1:$Z$1),0)</f>
        <v>4</v>
      </c>
      <c r="D113" s="26" cm="1">
        <f t="array" ref="D113">VLOOKUP($A113,'movie-row'!$A$2:$Z$101,_xlfn.XMATCH(D$31,'movie-row'!$A$1:$Z$1),0)</f>
        <v>0</v>
      </c>
      <c r="E113" s="26" cm="1">
        <f t="array" ref="E113">VLOOKUP($A113,'movie-row'!$A$2:$Z$101,_xlfn.XMATCH(E$31,'movie-row'!$A$1:$Z$1),0)</f>
        <v>4</v>
      </c>
      <c r="F113" s="40" cm="1">
        <f t="array" ref="F113">VLOOKUP($A113,'movie-row'!$A$2:$Z$101,_xlfn.XMATCH(F$31,'movie-row'!$A$1:$Z$1),0)</f>
        <v>2.5</v>
      </c>
      <c r="G113" s="26" cm="1">
        <f t="array" ref="G113">VLOOKUP($A113,'movie-row'!$A$2:$Z$101,_xlfn.XMATCH(G$31,'movie-row'!$A$1:$Z$1),0)</f>
        <v>0</v>
      </c>
      <c r="H113" s="26" cm="1">
        <f t="array" ref="H113">VLOOKUP($A113,'movie-row'!$A$2:$Z$101,_xlfn.XMATCH(H$31,'movie-row'!$A$1:$Z$1),0)</f>
        <v>0</v>
      </c>
      <c r="I113" s="26" cm="1">
        <f t="array" ref="I113">VLOOKUP($A113,'movie-row'!$A$2:$Z$101,_xlfn.XMATCH(I$31,'movie-row'!$A$1:$Z$1),0)</f>
        <v>4</v>
      </c>
      <c r="J113" s="26" cm="1">
        <f t="array" ref="J113">VLOOKUP($A113,'movie-row'!$A$2:$Z$101,_xlfn.XMATCH(J$31,'movie-row'!$A$1:$Z$1),0)</f>
        <v>0</v>
      </c>
      <c r="K113" s="26" cm="1">
        <f t="array" ref="K113">VLOOKUP($A113,'movie-row'!$A$2:$Z$101,_xlfn.XMATCH(K$31,'movie-row'!$A$1:$Z$1),0)</f>
        <v>3.5</v>
      </c>
      <c r="L113" s="26" cm="1">
        <f t="array" ref="L113">VLOOKUP($A113,'movie-row'!$A$2:$Z$101,_xlfn.XMATCH(L$31,'movie-row'!$A$1:$Z$1),0)</f>
        <v>3.5</v>
      </c>
      <c r="M113" s="26" cm="1">
        <f t="array" ref="M113">VLOOKUP($A113,'movie-row'!$A$2:$Z$101,_xlfn.XMATCH(M$31,'movie-row'!$A$1:$Z$1),0)</f>
        <v>0</v>
      </c>
      <c r="N113" s="26" cm="1">
        <f t="array" ref="N113">VLOOKUP($A113,'movie-row'!$A$2:$Z$101,_xlfn.XMATCH(N$31,'movie-row'!$A$1:$Z$1),0)</f>
        <v>3.5</v>
      </c>
      <c r="O113" s="40" cm="1">
        <f t="array" ref="O113">VLOOKUP($A113,'movie-row'!$A$2:$Z$101,_xlfn.XMATCH(O$31,'movie-row'!$A$1:$Z$1),0)</f>
        <v>0</v>
      </c>
      <c r="P113" s="26" cm="1">
        <f t="array" ref="P113">VLOOKUP($A113,'movie-row'!$A$2:$Z$101,_xlfn.XMATCH(P$31,'movie-row'!$A$1:$Z$1),0)</f>
        <v>3.5</v>
      </c>
      <c r="Q113" s="26" cm="1">
        <f t="array" ref="Q113">VLOOKUP($A113,'movie-row'!$A$2:$Z$101,_xlfn.XMATCH(Q$31,'movie-row'!$A$1:$Z$1),0)</f>
        <v>3.5</v>
      </c>
      <c r="R113" s="26" cm="1">
        <f t="array" ref="R113">VLOOKUP($A113,'movie-row'!$A$2:$Z$101,_xlfn.XMATCH(R$31,'movie-row'!$A$1:$Z$1),0)</f>
        <v>0</v>
      </c>
      <c r="S113" s="26" cm="1">
        <f t="array" ref="S113">VLOOKUP($A113,'movie-row'!$A$2:$Z$101,_xlfn.XMATCH(S$31,'movie-row'!$A$1:$Z$1),0)</f>
        <v>3.5</v>
      </c>
      <c r="T113" s="26" cm="1">
        <f t="array" ref="T113">VLOOKUP($A113,'movie-row'!$A$2:$Z$101,_xlfn.XMATCH(T$31,'movie-row'!$A$1:$Z$1),0)</f>
        <v>0</v>
      </c>
      <c r="U113" s="26" cm="1">
        <f t="array" ref="U113">VLOOKUP($A113,'movie-row'!$A$2:$Z$101,_xlfn.XMATCH(U$31,'movie-row'!$A$1:$Z$1),0)</f>
        <v>0</v>
      </c>
      <c r="V113" s="26" cm="1">
        <f t="array" ref="V113">VLOOKUP($A113,'movie-row'!$A$2:$Z$101,_xlfn.XMATCH(V$31,'movie-row'!$A$1:$Z$1),0)</f>
        <v>0</v>
      </c>
      <c r="W113" s="26" cm="1">
        <f t="array" ref="W113">VLOOKUP($A113,'movie-row'!$A$2:$Z$101,_xlfn.XMATCH(W$31,'movie-row'!$A$1:$Z$1),0)</f>
        <v>5</v>
      </c>
      <c r="X113" s="26" cm="1">
        <f t="array" ref="X113">VLOOKUP($A113,'movie-row'!$A$2:$Z$101,_xlfn.XMATCH(X$31,'movie-row'!$A$1:$Z$1),0)</f>
        <v>0</v>
      </c>
      <c r="Y113" s="26" cm="1">
        <f t="array" ref="Y113">VLOOKUP($A113,'movie-row'!$A$2:$Z$101,_xlfn.XMATCH(Y$31,'movie-row'!$A$1:$Z$1),0)</f>
        <v>2.5</v>
      </c>
      <c r="Z113" s="26" cm="1">
        <f t="array" ref="Z113">VLOOKUP($A113,'movie-row'!$A$2:$Z$101,_xlfn.XMATCH(Z$31,'movie-row'!$A$1:$Z$1),0)</f>
        <v>4</v>
      </c>
      <c r="AB113" s="26">
        <f t="shared" si="88"/>
        <v>2.2922599362721927</v>
      </c>
      <c r="AC113" s="26">
        <f t="shared" si="89"/>
        <v>1.605049628196286</v>
      </c>
      <c r="AD113" s="26">
        <f t="shared" si="90"/>
        <v>2.1956163616489892</v>
      </c>
      <c r="AE113" s="26">
        <f t="shared" si="91"/>
        <v>1.0363178362802745</v>
      </c>
      <c r="AF113" s="40">
        <f t="shared" si="92"/>
        <v>3.3456740081452536</v>
      </c>
      <c r="AG113" s="26">
        <f t="shared" si="93"/>
        <v>0.72066962177283844</v>
      </c>
      <c r="AH113" s="26">
        <f t="shared" si="94"/>
        <v>1.2253427864126498</v>
      </c>
      <c r="AI113" s="26">
        <f t="shared" si="95"/>
        <v>1.5372569334856272</v>
      </c>
      <c r="AJ113" s="26">
        <f t="shared" si="96"/>
        <v>1.2785571135235292</v>
      </c>
      <c r="AK113" s="26">
        <f t="shared" si="97"/>
        <v>3.6705580986197419</v>
      </c>
      <c r="AL113" s="26">
        <f t="shared" si="98"/>
        <v>3.1643116255679873</v>
      </c>
      <c r="AM113" s="26">
        <f t="shared" si="99"/>
        <v>2.1516351923927592</v>
      </c>
      <c r="AN113" s="26">
        <f t="shared" si="100"/>
        <v>1.4914306065440806</v>
      </c>
      <c r="AO113" s="40">
        <f t="shared" si="101"/>
        <v>1.5385821295062403</v>
      </c>
      <c r="AP113" s="26">
        <f t="shared" si="102"/>
        <v>2.3184275558800755</v>
      </c>
      <c r="AQ113" s="26">
        <f t="shared" si="103"/>
        <v>2.0695773460607252</v>
      </c>
      <c r="AR113" s="26">
        <f t="shared" si="104"/>
        <v>0.41521512743291938</v>
      </c>
      <c r="AS113" s="26">
        <f t="shared" si="105"/>
        <v>2.4520468187365703</v>
      </c>
      <c r="AT113" s="26">
        <f t="shared" si="106"/>
        <v>0.46206524118307701</v>
      </c>
      <c r="AU113" s="26">
        <f t="shared" si="107"/>
        <v>2.3496110456569221</v>
      </c>
      <c r="AV113" s="26">
        <f t="shared" si="108"/>
        <v>0.80224600528556711</v>
      </c>
      <c r="AW113" s="26">
        <f t="shared" si="109"/>
        <v>3.0403471164681166</v>
      </c>
      <c r="AX113" s="26">
        <f t="shared" si="110"/>
        <v>1.6004062255688725</v>
      </c>
      <c r="AY113" s="26">
        <f t="shared" si="111"/>
        <v>2.1369527314530634</v>
      </c>
      <c r="AZ113" s="26">
        <f t="shared" si="112"/>
        <v>1.6889820969237803</v>
      </c>
      <c r="BB113" s="48" t="s">
        <v>67</v>
      </c>
      <c r="BC113" s="26">
        <f t="shared" ref="BC113:BC145" ca="1" si="121">OFFSET(AB$46,(ROW(A67)*5),0)</f>
        <v>1.8606802953045938</v>
      </c>
      <c r="BD113" s="26">
        <f t="shared" ca="1" si="64"/>
        <v>1.9189387263254254</v>
      </c>
      <c r="BE113" s="26">
        <f t="shared" ca="1" si="65"/>
        <v>1.703162262955938</v>
      </c>
      <c r="BF113" s="26">
        <f t="shared" ca="1" si="66"/>
        <v>1.4058147858868233</v>
      </c>
      <c r="BG113" s="40">
        <f t="shared" ca="1" si="67"/>
        <v>0.9582277958176868</v>
      </c>
      <c r="BH113" s="26">
        <f t="shared" ca="1" si="68"/>
        <v>0.59571835021609776</v>
      </c>
      <c r="BI113" s="26">
        <f t="shared" ca="1" si="69"/>
        <v>2.1055650302252449</v>
      </c>
      <c r="BJ113" s="26">
        <f t="shared" ca="1" si="70"/>
        <v>0.94694181323992377</v>
      </c>
      <c r="BK113" s="26">
        <f t="shared" ca="1" si="71"/>
        <v>2.2394734180556322</v>
      </c>
      <c r="BL113" s="26">
        <f t="shared" ca="1" si="72"/>
        <v>2.0520134787339517</v>
      </c>
      <c r="BM113" s="26">
        <f t="shared" ca="1" si="73"/>
        <v>2.2385619846444347</v>
      </c>
      <c r="BN113" s="26">
        <f t="shared" ca="1" si="74"/>
        <v>0.53995526986861786</v>
      </c>
      <c r="BO113" s="26">
        <f t="shared" ca="1" si="75"/>
        <v>1.3908298255143929</v>
      </c>
      <c r="BP113" s="40">
        <f t="shared" ca="1" si="76"/>
        <v>3.8277622110275935</v>
      </c>
      <c r="BQ113" s="26">
        <f t="shared" ca="1" si="77"/>
        <v>1.6896287518270652</v>
      </c>
      <c r="BR113" s="26">
        <f t="shared" ca="1" si="78"/>
        <v>1.8144856863650958</v>
      </c>
      <c r="BS113" s="26">
        <f t="shared" ca="1" si="63"/>
        <v>1.3768664454518107</v>
      </c>
      <c r="BT113" s="26">
        <f t="shared" ref="BT113:BT145" ca="1" si="122">OFFSET(AS$46,(ROW(R67)*5),0)</f>
        <v>2.5644665422833186</v>
      </c>
      <c r="BU113" s="26">
        <f t="shared" ca="1" si="79"/>
        <v>1.0880187598701241</v>
      </c>
      <c r="BV113" s="26">
        <f t="shared" ca="1" si="80"/>
        <v>2.2401489914101957</v>
      </c>
      <c r="BW113" s="26">
        <f t="shared" ca="1" si="81"/>
        <v>0.42020238700677032</v>
      </c>
      <c r="BX113" s="26">
        <f t="shared" ca="1" si="82"/>
        <v>3.2045933790976528</v>
      </c>
      <c r="BY113" s="26">
        <f t="shared" ca="1" si="83"/>
        <v>0.89189756495403216</v>
      </c>
      <c r="BZ113" s="26">
        <f t="shared" ca="1" si="84"/>
        <v>2.3304694477817272</v>
      </c>
      <c r="CA113" s="26">
        <f t="shared" ca="1" si="85"/>
        <v>3.0499425788912427</v>
      </c>
      <c r="CB113" s="26"/>
      <c r="CC113" s="26">
        <f t="shared" ref="CC113:CC145" ca="1" si="123">MAX(BC113:CA113)</f>
        <v>3.8277622110275935</v>
      </c>
    </row>
    <row r="114" spans="1:81">
      <c r="A114" s="8" t="str">
        <f t="shared" si="120"/>
        <v>114: Pretty Woman (1990)</v>
      </c>
      <c r="B114" s="26" cm="1">
        <f t="array" ref="B114">VLOOKUP($A114,'movie-row'!$A$2:$Z$101,_xlfn.XMATCH(B$32,'movie-row'!$A$1:$Z$1),0)</f>
        <v>0</v>
      </c>
      <c r="C114" s="26" cm="1">
        <f t="array" ref="C114">VLOOKUP($A114,'movie-row'!$A$2:$Z$101,_xlfn.XMATCH(C$32,'movie-row'!$A$1:$Z$1),0)</f>
        <v>0</v>
      </c>
      <c r="D114" s="26" cm="1">
        <f t="array" ref="D114">VLOOKUP($A114,'movie-row'!$A$2:$Z$101,_xlfn.XMATCH(D$32,'movie-row'!$A$1:$Z$1),0)</f>
        <v>3.5</v>
      </c>
      <c r="E114" s="26" cm="1">
        <f t="array" ref="E114">VLOOKUP($A114,'movie-row'!$A$2:$Z$101,_xlfn.XMATCH(E$32,'movie-row'!$A$1:$Z$1),0)</f>
        <v>0</v>
      </c>
      <c r="F114" s="40" cm="1">
        <f t="array" ref="F114">VLOOKUP($A114,'movie-row'!$A$2:$Z$101,_xlfn.XMATCH(F$32,'movie-row'!$A$1:$Z$1),0)</f>
        <v>4</v>
      </c>
      <c r="G114" s="26" cm="1">
        <f t="array" ref="G114">VLOOKUP($A114,'movie-row'!$A$2:$Z$101,_xlfn.XMATCH(G$32,'movie-row'!$A$1:$Z$1),0)</f>
        <v>0</v>
      </c>
      <c r="H114" s="26" cm="1">
        <f t="array" ref="H114">VLOOKUP($A114,'movie-row'!$A$2:$Z$101,_xlfn.XMATCH(H$32,'movie-row'!$A$1:$Z$1),0)</f>
        <v>0</v>
      </c>
      <c r="I114" s="26" cm="1">
        <f t="array" ref="I114">VLOOKUP($A114,'movie-row'!$A$2:$Z$101,_xlfn.XMATCH(I$32,'movie-row'!$A$1:$Z$1),0)</f>
        <v>2</v>
      </c>
      <c r="J114" s="26" cm="1">
        <f t="array" ref="J114">VLOOKUP($A114,'movie-row'!$A$2:$Z$101,_xlfn.XMATCH(J$32,'movie-row'!$A$1:$Z$1),0)</f>
        <v>0</v>
      </c>
      <c r="K114" s="26" cm="1">
        <f t="array" ref="K114">VLOOKUP($A114,'movie-row'!$A$2:$Z$101,_xlfn.XMATCH(K$32,'movie-row'!$A$1:$Z$1),0)</f>
        <v>4.5</v>
      </c>
      <c r="L114" s="26" cm="1">
        <f t="array" ref="L114">VLOOKUP($A114,'movie-row'!$A$2:$Z$101,_xlfn.XMATCH(L$32,'movie-row'!$A$1:$Z$1),0)</f>
        <v>0</v>
      </c>
      <c r="M114" s="26" cm="1">
        <f t="array" ref="M114">VLOOKUP($A114,'movie-row'!$A$2:$Z$101,_xlfn.XMATCH(M$32,'movie-row'!$A$1:$Z$1),0)</f>
        <v>5</v>
      </c>
      <c r="N114" s="26" cm="1">
        <f t="array" ref="N114">VLOOKUP($A114,'movie-row'!$A$2:$Z$101,_xlfn.XMATCH(N$32,'movie-row'!$A$1:$Z$1),0)</f>
        <v>0</v>
      </c>
      <c r="O114" s="40" cm="1">
        <f t="array" ref="O114">VLOOKUP($A114,'movie-row'!$A$2:$Z$101,_xlfn.XMATCH(O$32,'movie-row'!$A$1:$Z$1),0)</f>
        <v>0</v>
      </c>
      <c r="P114" s="26" cm="1">
        <f t="array" ref="P114">VLOOKUP($A114,'movie-row'!$A$2:$Z$101,_xlfn.XMATCH(P$32,'movie-row'!$A$1:$Z$1),0)</f>
        <v>2.5</v>
      </c>
      <c r="Q114" s="26" cm="1">
        <f t="array" ref="Q114">VLOOKUP($A114,'movie-row'!$A$2:$Z$101,_xlfn.XMATCH(Q$32,'movie-row'!$A$1:$Z$1),0)</f>
        <v>0</v>
      </c>
      <c r="R114" s="26" cm="1">
        <f t="array" ref="R114">VLOOKUP($A114,'movie-row'!$A$2:$Z$101,_xlfn.XMATCH(R$32,'movie-row'!$A$1:$Z$1),0)</f>
        <v>0</v>
      </c>
      <c r="S114" s="26" cm="1">
        <f t="array" ref="S114">VLOOKUP($A114,'movie-row'!$A$2:$Z$101,_xlfn.XMATCH(S$32,'movie-row'!$A$1:$Z$1),0)</f>
        <v>3.5</v>
      </c>
      <c r="T114" s="26" cm="1">
        <f t="array" ref="T114">VLOOKUP($A114,'movie-row'!$A$2:$Z$101,_xlfn.XMATCH(T$32,'movie-row'!$A$1:$Z$1),0)</f>
        <v>0</v>
      </c>
      <c r="U114" s="26" cm="1">
        <f t="array" ref="U114">VLOOKUP($A114,'movie-row'!$A$2:$Z$101,_xlfn.XMATCH(U$32,'movie-row'!$A$1:$Z$1),0)</f>
        <v>3.5</v>
      </c>
      <c r="V114" s="26" cm="1">
        <f t="array" ref="V114">VLOOKUP($A114,'movie-row'!$A$2:$Z$101,_xlfn.XMATCH(V$32,'movie-row'!$A$1:$Z$1),0)</f>
        <v>4</v>
      </c>
      <c r="W114" s="26" cm="1">
        <f t="array" ref="W114">VLOOKUP($A114,'movie-row'!$A$2:$Z$101,_xlfn.XMATCH(W$32,'movie-row'!$A$1:$Z$1),0)</f>
        <v>0</v>
      </c>
      <c r="X114" s="26" cm="1">
        <f t="array" ref="X114">VLOOKUP($A114,'movie-row'!$A$2:$Z$101,_xlfn.XMATCH(X$32,'movie-row'!$A$1:$Z$1),0)</f>
        <v>0</v>
      </c>
      <c r="Y114" s="26" cm="1">
        <f t="array" ref="Y114">VLOOKUP($A114,'movie-row'!$A$2:$Z$101,_xlfn.XMATCH(Y$32,'movie-row'!$A$1:$Z$1),0)</f>
        <v>4</v>
      </c>
      <c r="Z114" s="26" cm="1">
        <f t="array" ref="Z114">VLOOKUP($A114,'movie-row'!$A$2:$Z$101,_xlfn.XMATCH(Z$32,'movie-row'!$A$1:$Z$1),0)</f>
        <v>0</v>
      </c>
      <c r="AB114" s="26">
        <f t="shared" si="88"/>
        <v>2.3744218891635063</v>
      </c>
      <c r="AC114" s="26">
        <f t="shared" si="89"/>
        <v>1.2574550477884263</v>
      </c>
      <c r="AD114" s="26">
        <f t="shared" si="90"/>
        <v>2.6946903482203721</v>
      </c>
      <c r="AE114" s="26">
        <f t="shared" si="91"/>
        <v>0.64982571426378688</v>
      </c>
      <c r="AF114" s="40">
        <f t="shared" si="92"/>
        <v>3.6539487395327246</v>
      </c>
      <c r="AG114" s="26">
        <f t="shared" si="93"/>
        <v>0.73944802879793314</v>
      </c>
      <c r="AH114" s="26">
        <f t="shared" si="94"/>
        <v>1.9572727284854872</v>
      </c>
      <c r="AI114" s="26">
        <f t="shared" si="95"/>
        <v>1.310755189756641</v>
      </c>
      <c r="AJ114" s="26">
        <f t="shared" si="96"/>
        <v>1.4613995125982373</v>
      </c>
      <c r="AK114" s="26">
        <f t="shared" si="97"/>
        <v>3.170643859559211</v>
      </c>
      <c r="AL114" s="26">
        <f t="shared" si="98"/>
        <v>2.494114216922187</v>
      </c>
      <c r="AM114" s="26">
        <f t="shared" si="99"/>
        <v>2.8271679582445217</v>
      </c>
      <c r="AN114" s="26">
        <f t="shared" si="100"/>
        <v>0.95585541934297202</v>
      </c>
      <c r="AO114" s="40">
        <f t="shared" si="101"/>
        <v>1.6592085584095888</v>
      </c>
      <c r="AP114" s="26">
        <f t="shared" si="102"/>
        <v>1.6172753685089372</v>
      </c>
      <c r="AQ114" s="26">
        <f t="shared" si="103"/>
        <v>2.1193778454008498</v>
      </c>
      <c r="AR114" s="26">
        <f t="shared" si="104"/>
        <v>0.42953220082098431</v>
      </c>
      <c r="AS114" s="26">
        <f t="shared" si="105"/>
        <v>2.6824044762430668</v>
      </c>
      <c r="AT114" s="26">
        <f t="shared" si="106"/>
        <v>0.56778230699234644</v>
      </c>
      <c r="AU114" s="26">
        <f t="shared" si="107"/>
        <v>3.3991983405974056</v>
      </c>
      <c r="AV114" s="26">
        <f t="shared" si="108"/>
        <v>1.8676820112975463</v>
      </c>
      <c r="AW114" s="26">
        <f t="shared" si="109"/>
        <v>1.9892487424515881</v>
      </c>
      <c r="AX114" s="26">
        <f t="shared" si="110"/>
        <v>2.4097622629121607</v>
      </c>
      <c r="AY114" s="26">
        <f t="shared" si="111"/>
        <v>2.4363985874985734</v>
      </c>
      <c r="AZ114" s="26">
        <f t="shared" si="112"/>
        <v>1.7584877084692527</v>
      </c>
      <c r="BB114" s="48" t="s">
        <v>68</v>
      </c>
      <c r="BC114" s="26">
        <f t="shared" ca="1" si="121"/>
        <v>1.9460515086765342</v>
      </c>
      <c r="BD114" s="26">
        <f t="shared" ca="1" si="64"/>
        <v>2.0657189494686992</v>
      </c>
      <c r="BE114" s="26">
        <f t="shared" ca="1" si="65"/>
        <v>2.9622902611291977</v>
      </c>
      <c r="BF114" s="26">
        <f t="shared" ca="1" si="66"/>
        <v>2.7511639634593963</v>
      </c>
      <c r="BG114" s="40">
        <f t="shared" ca="1" si="67"/>
        <v>3.0855131873086399</v>
      </c>
      <c r="BH114" s="26">
        <f t="shared" ca="1" si="68"/>
        <v>0.94965242028187946</v>
      </c>
      <c r="BI114" s="26">
        <f t="shared" ca="1" si="69"/>
        <v>2.1523423135409216</v>
      </c>
      <c r="BJ114" s="26">
        <f t="shared" ca="1" si="70"/>
        <v>1.0667814646181257</v>
      </c>
      <c r="BK114" s="26">
        <f t="shared" ca="1" si="71"/>
        <v>1.5735117667000158</v>
      </c>
      <c r="BL114" s="26">
        <f t="shared" ca="1" si="72"/>
        <v>1.6842699296632495</v>
      </c>
      <c r="BM114" s="26">
        <f t="shared" ca="1" si="73"/>
        <v>1.9472326116715957</v>
      </c>
      <c r="BN114" s="26">
        <f t="shared" ca="1" si="74"/>
        <v>1.55990352045362</v>
      </c>
      <c r="BO114" s="26">
        <f t="shared" ca="1" si="75"/>
        <v>1.9683548043403356</v>
      </c>
      <c r="BP114" s="40">
        <f t="shared" ca="1" si="76"/>
        <v>3.5707338772885393</v>
      </c>
      <c r="BQ114" s="26">
        <f t="shared" ca="1" si="77"/>
        <v>1.114713728381288</v>
      </c>
      <c r="BR114" s="26">
        <f t="shared" ca="1" si="78"/>
        <v>1.8241646382757581</v>
      </c>
      <c r="BS114" s="26">
        <f t="shared" ca="1" si="63"/>
        <v>2.0111403266648789</v>
      </c>
      <c r="BT114" s="26">
        <f t="shared" ca="1" si="122"/>
        <v>2.3875432353099315</v>
      </c>
      <c r="BU114" s="26">
        <f t="shared" ca="1" si="79"/>
        <v>1.9751619230339024</v>
      </c>
      <c r="BV114" s="26">
        <f t="shared" ca="1" si="80"/>
        <v>3.0766813691843558</v>
      </c>
      <c r="BW114" s="26">
        <f t="shared" ca="1" si="81"/>
        <v>2.0690705440065997</v>
      </c>
      <c r="BX114" s="26">
        <f t="shared" ca="1" si="82"/>
        <v>2.4280628838052487</v>
      </c>
      <c r="BY114" s="26">
        <f t="shared" ca="1" si="83"/>
        <v>1.6055792900988952</v>
      </c>
      <c r="BZ114" s="26">
        <f t="shared" ca="1" si="84"/>
        <v>2.5590369540979476</v>
      </c>
      <c r="CA114" s="26">
        <f t="shared" ca="1" si="85"/>
        <v>3.3650690014564213</v>
      </c>
      <c r="CB114" s="26"/>
      <c r="CC114" s="26">
        <f t="shared" ca="1" si="123"/>
        <v>3.5707338772885393</v>
      </c>
    </row>
    <row r="115" spans="1:81">
      <c r="A115" s="8" t="str">
        <f t="shared" si="120"/>
        <v>114: Pretty Woman (1990)</v>
      </c>
      <c r="B115" s="26" cm="1">
        <f t="array" ref="B115">VLOOKUP($A115,'movie-row'!$A$2:$Z$101,_xlfn.XMATCH(B$33,'movie-row'!$A$1:$Z$1),0)</f>
        <v>3.5</v>
      </c>
      <c r="C115" s="26" cm="1">
        <f t="array" ref="C115">VLOOKUP($A115,'movie-row'!$A$2:$Z$101,_xlfn.XMATCH(C$33,'movie-row'!$A$1:$Z$1),0)</f>
        <v>0</v>
      </c>
      <c r="D115" s="26" cm="1">
        <f t="array" ref="D115">VLOOKUP($A115,'movie-row'!$A$2:$Z$101,_xlfn.XMATCH(D$33,'movie-row'!$A$1:$Z$1),0)</f>
        <v>3.5</v>
      </c>
      <c r="E115" s="26" cm="1">
        <f t="array" ref="E115">VLOOKUP($A115,'movie-row'!$A$2:$Z$101,_xlfn.XMATCH(E$33,'movie-row'!$A$1:$Z$1),0)</f>
        <v>0</v>
      </c>
      <c r="F115" s="40" cm="1">
        <f t="array" ref="F115">VLOOKUP($A115,'movie-row'!$A$2:$Z$101,_xlfn.XMATCH(F$33,'movie-row'!$A$1:$Z$1),0)</f>
        <v>2</v>
      </c>
      <c r="G115" s="26" cm="1">
        <f t="array" ref="G115">VLOOKUP($A115,'movie-row'!$A$2:$Z$101,_xlfn.XMATCH(G$33,'movie-row'!$A$1:$Z$1),0)</f>
        <v>3.5</v>
      </c>
      <c r="H115" s="26" cm="1">
        <f t="array" ref="H115">VLOOKUP($A115,'movie-row'!$A$2:$Z$101,_xlfn.XMATCH(H$33,'movie-row'!$A$1:$Z$1),0)</f>
        <v>0</v>
      </c>
      <c r="I115" s="26" cm="1">
        <f t="array" ref="I115">VLOOKUP($A115,'movie-row'!$A$2:$Z$101,_xlfn.XMATCH(I$33,'movie-row'!$A$1:$Z$1),0)</f>
        <v>0</v>
      </c>
      <c r="J115" s="26" cm="1">
        <f t="array" ref="J115">VLOOKUP($A115,'movie-row'!$A$2:$Z$101,_xlfn.XMATCH(J$33,'movie-row'!$A$1:$Z$1),0)</f>
        <v>3.5</v>
      </c>
      <c r="K115" s="26" cm="1">
        <f t="array" ref="K115">VLOOKUP($A115,'movie-row'!$A$2:$Z$101,_xlfn.XMATCH(K$33,'movie-row'!$A$1:$Z$1),0)</f>
        <v>3.5</v>
      </c>
      <c r="L115" s="26" cm="1">
        <f t="array" ref="L115">VLOOKUP($A115,'movie-row'!$A$2:$Z$101,_xlfn.XMATCH(L$33,'movie-row'!$A$1:$Z$1),0)</f>
        <v>3.5</v>
      </c>
      <c r="M115" s="26" cm="1">
        <f t="array" ref="M115">VLOOKUP($A115,'movie-row'!$A$2:$Z$101,_xlfn.XMATCH(M$33,'movie-row'!$A$1:$Z$1),0)</f>
        <v>0</v>
      </c>
      <c r="N115" s="26" cm="1">
        <f t="array" ref="N115">VLOOKUP($A115,'movie-row'!$A$2:$Z$101,_xlfn.XMATCH(N$33,'movie-row'!$A$1:$Z$1),0)</f>
        <v>0</v>
      </c>
      <c r="O115" s="40" cm="1">
        <f t="array" ref="O115">VLOOKUP($A115,'movie-row'!$A$2:$Z$101,_xlfn.XMATCH(O$33,'movie-row'!$A$1:$Z$1),0)</f>
        <v>3.5</v>
      </c>
      <c r="P115" s="26" cm="1">
        <f t="array" ref="P115">VLOOKUP($A115,'movie-row'!$A$2:$Z$101,_xlfn.XMATCH(P$33,'movie-row'!$A$1:$Z$1),0)</f>
        <v>0</v>
      </c>
      <c r="Q115" s="26" cm="1">
        <f t="array" ref="Q115">VLOOKUP($A115,'movie-row'!$A$2:$Z$101,_xlfn.XMATCH(Q$33,'movie-row'!$A$1:$Z$1),0)</f>
        <v>0</v>
      </c>
      <c r="R115" s="26" cm="1">
        <f t="array" ref="R115">VLOOKUP($A115,'movie-row'!$A$2:$Z$101,_xlfn.XMATCH(R$33,'movie-row'!$A$1:$Z$1),0)</f>
        <v>2</v>
      </c>
      <c r="S115" s="26" cm="1">
        <f t="array" ref="S115">VLOOKUP($A115,'movie-row'!$A$2:$Z$101,_xlfn.XMATCH(S$33,'movie-row'!$A$1:$Z$1),0)</f>
        <v>0</v>
      </c>
      <c r="T115" s="26" cm="1">
        <f t="array" ref="T115">VLOOKUP($A115,'movie-row'!$A$2:$Z$101,_xlfn.XMATCH(T$33,'movie-row'!$A$1:$Z$1),0)</f>
        <v>2.5</v>
      </c>
      <c r="U115" s="26" cm="1">
        <f t="array" ref="U115">VLOOKUP($A115,'movie-row'!$A$2:$Z$101,_xlfn.XMATCH(U$33,'movie-row'!$A$1:$Z$1),0)</f>
        <v>0</v>
      </c>
      <c r="V115" s="26" cm="1">
        <f t="array" ref="V115">VLOOKUP($A115,'movie-row'!$A$2:$Z$101,_xlfn.XMATCH(V$33,'movie-row'!$A$1:$Z$1),0)</f>
        <v>0</v>
      </c>
      <c r="W115" s="26" cm="1">
        <f t="array" ref="W115">VLOOKUP($A115,'movie-row'!$A$2:$Z$101,_xlfn.XMATCH(W$33,'movie-row'!$A$1:$Z$1),0)</f>
        <v>3.5</v>
      </c>
      <c r="X115" s="26" cm="1">
        <f t="array" ref="X115">VLOOKUP($A115,'movie-row'!$A$2:$Z$101,_xlfn.XMATCH(X$33,'movie-row'!$A$1:$Z$1),0)</f>
        <v>4</v>
      </c>
      <c r="Y115" s="26" cm="1">
        <f t="array" ref="Y115">VLOOKUP($A115,'movie-row'!$A$2:$Z$101,_xlfn.XMATCH(Y$33,'movie-row'!$A$1:$Z$1),0)</f>
        <v>3.5</v>
      </c>
      <c r="Z115" s="26" cm="1">
        <f t="array" ref="Z115">VLOOKUP($A115,'movie-row'!$A$2:$Z$101,_xlfn.XMATCH(Z$33,'movie-row'!$A$1:$Z$1),0)</f>
        <v>0</v>
      </c>
      <c r="AB115" s="26">
        <f t="shared" si="88"/>
        <v>2.4852299163880285</v>
      </c>
      <c r="AC115" s="26">
        <f t="shared" si="89"/>
        <v>2.1687083383383401</v>
      </c>
      <c r="AD115" s="26">
        <f t="shared" si="90"/>
        <v>2.5461253157263433</v>
      </c>
      <c r="AE115" s="26">
        <f t="shared" si="91"/>
        <v>0.70762555281854189</v>
      </c>
      <c r="AF115" s="40">
        <f t="shared" si="92"/>
        <v>3.8302832806346516</v>
      </c>
      <c r="AG115" s="26">
        <f t="shared" si="93"/>
        <v>0.82951263107781625</v>
      </c>
      <c r="AH115" s="26">
        <f t="shared" si="94"/>
        <v>3.1533916022732429</v>
      </c>
      <c r="AI115" s="26">
        <f t="shared" si="95"/>
        <v>1.4280073183066269</v>
      </c>
      <c r="AJ115" s="26">
        <f t="shared" si="96"/>
        <v>1.6114622218084882</v>
      </c>
      <c r="AK115" s="26">
        <f t="shared" si="97"/>
        <v>2.736287618663042</v>
      </c>
      <c r="AL115" s="26">
        <f t="shared" si="98"/>
        <v>2.6135062790659536</v>
      </c>
      <c r="AM115" s="26">
        <f t="shared" si="99"/>
        <v>1.51218932895937</v>
      </c>
      <c r="AN115" s="26">
        <f t="shared" si="100"/>
        <v>1.0631337423320983</v>
      </c>
      <c r="AO115" s="40">
        <f t="shared" si="101"/>
        <v>2.5887861903514322</v>
      </c>
      <c r="AP115" s="26">
        <f t="shared" si="102"/>
        <v>1.6497145126688868</v>
      </c>
      <c r="AQ115" s="26">
        <f t="shared" si="103"/>
        <v>3.1621252288511608</v>
      </c>
      <c r="AR115" s="26">
        <f t="shared" si="104"/>
        <v>0.44962882402482807</v>
      </c>
      <c r="AS115" s="26">
        <f t="shared" si="105"/>
        <v>1.9740423852250477</v>
      </c>
      <c r="AT115" s="26">
        <f t="shared" si="106"/>
        <v>1.4666607955844728</v>
      </c>
      <c r="AU115" s="26">
        <f t="shared" si="107"/>
        <v>3.6774156780358096</v>
      </c>
      <c r="AV115" s="26">
        <f t="shared" si="108"/>
        <v>1.4667611752751661</v>
      </c>
      <c r="AW115" s="26">
        <f t="shared" si="109"/>
        <v>3.1623955348842934</v>
      </c>
      <c r="AX115" s="26">
        <f t="shared" si="110"/>
        <v>2.6525401569118965</v>
      </c>
      <c r="AY115" s="26">
        <f t="shared" si="111"/>
        <v>2.4552419017933143</v>
      </c>
      <c r="AZ115" s="26">
        <f t="shared" si="112"/>
        <v>2.027875841899383</v>
      </c>
      <c r="BB115" s="48" t="s">
        <v>69</v>
      </c>
      <c r="BC115" s="26">
        <f t="shared" ca="1" si="121"/>
        <v>2.2784446059263401</v>
      </c>
      <c r="BD115" s="26">
        <f t="shared" ca="1" si="64"/>
        <v>3.1496182423525818</v>
      </c>
      <c r="BE115" s="26">
        <f t="shared" ca="1" si="65"/>
        <v>3.5922937561982953</v>
      </c>
      <c r="BF115" s="26">
        <f t="shared" ca="1" si="66"/>
        <v>2.7011947483913654</v>
      </c>
      <c r="BG115" s="40">
        <f t="shared" ca="1" si="67"/>
        <v>2.8054488119980361</v>
      </c>
      <c r="BH115" s="26">
        <f t="shared" ca="1" si="68"/>
        <v>2.3021709907520429</v>
      </c>
      <c r="BI115" s="26">
        <f t="shared" ca="1" si="69"/>
        <v>1.5905538435625108</v>
      </c>
      <c r="BJ115" s="26">
        <f t="shared" ca="1" si="70"/>
        <v>2.3430579847137825</v>
      </c>
      <c r="BK115" s="26">
        <f t="shared" ca="1" si="71"/>
        <v>3.7058790554176908</v>
      </c>
      <c r="BL115" s="26">
        <f t="shared" ca="1" si="72"/>
        <v>3.61520496364929</v>
      </c>
      <c r="BM115" s="26">
        <f t="shared" ca="1" si="73"/>
        <v>3.5851730873879259</v>
      </c>
      <c r="BN115" s="26">
        <f t="shared" ca="1" si="74"/>
        <v>2.966551202909216</v>
      </c>
      <c r="BO115" s="26">
        <f t="shared" ca="1" si="75"/>
        <v>3.438603563707467</v>
      </c>
      <c r="BP115" s="40">
        <f t="shared" ca="1" si="76"/>
        <v>3.5211470650728205</v>
      </c>
      <c r="BQ115" s="26">
        <f t="shared" ca="1" si="77"/>
        <v>3.4882900904678658</v>
      </c>
      <c r="BR115" s="26">
        <f t="shared" ca="1" si="78"/>
        <v>3.4809992890029506</v>
      </c>
      <c r="BS115" s="26">
        <f t="shared" ca="1" si="63"/>
        <v>2.3384900836710441</v>
      </c>
      <c r="BT115" s="26">
        <f t="shared" ca="1" si="122"/>
        <v>3.3714198293990258</v>
      </c>
      <c r="BU115" s="26">
        <f t="shared" ca="1" si="79"/>
        <v>3.0123807027916438</v>
      </c>
      <c r="BV115" s="26">
        <f t="shared" ca="1" si="80"/>
        <v>2.4916682467133136</v>
      </c>
      <c r="BW115" s="26">
        <f t="shared" ca="1" si="81"/>
        <v>2.8384177992013657</v>
      </c>
      <c r="BX115" s="26">
        <f t="shared" ca="1" si="82"/>
        <v>3.4874085414610847</v>
      </c>
      <c r="BY115" s="26">
        <f t="shared" ca="1" si="83"/>
        <v>2.2701726303722105</v>
      </c>
      <c r="BZ115" s="26">
        <f t="shared" ca="1" si="84"/>
        <v>2.7789643275991205</v>
      </c>
      <c r="CA115" s="26">
        <f t="shared" ca="1" si="85"/>
        <v>3.6457006198953894</v>
      </c>
      <c r="CB115" s="26"/>
      <c r="CC115" s="26">
        <f t="shared" ca="1" si="123"/>
        <v>3.7058790554176908</v>
      </c>
    </row>
    <row r="116" spans="1:81">
      <c r="A116" s="27" t="s">
        <v>14</v>
      </c>
      <c r="B116" s="26" cm="1">
        <f t="array" ref="B116">VLOOKUP($A116,'movie-row'!$A$2:$Z$101,_xlfn.XMATCH(B$29,'movie-row'!$A$1:$Z$1),0)</f>
        <v>4.5</v>
      </c>
      <c r="C116" s="26" cm="1">
        <f t="array" ref="C116">VLOOKUP($A116,'movie-row'!$A$2:$Z$101,_xlfn.XMATCH(C$29,'movie-row'!$A$1:$Z$1),0)</f>
        <v>0</v>
      </c>
      <c r="D116" s="26" cm="1">
        <f t="array" ref="D116">VLOOKUP($A116,'movie-row'!$A$2:$Z$101,_xlfn.XMATCH(D$29,'movie-row'!$A$1:$Z$1),0)</f>
        <v>5</v>
      </c>
      <c r="E116" s="26" cm="1">
        <f t="array" ref="E116">VLOOKUP($A116,'movie-row'!$A$2:$Z$101,_xlfn.XMATCH(E$29,'movie-row'!$A$1:$Z$1),0)</f>
        <v>0</v>
      </c>
      <c r="F116" s="40" cm="1">
        <f t="array" ref="F116">VLOOKUP($A116,'movie-row'!$A$2:$Z$101,_xlfn.XMATCH(F$29,'movie-row'!$A$1:$Z$1),0)</f>
        <v>3.5</v>
      </c>
      <c r="G116" s="26" cm="1">
        <f t="array" ref="G116">VLOOKUP($A116,'movie-row'!$A$2:$Z$101,_xlfn.XMATCH(G$29,'movie-row'!$A$1:$Z$1),0)</f>
        <v>0</v>
      </c>
      <c r="H116" s="26" cm="1">
        <f t="array" ref="H116">VLOOKUP($A116,'movie-row'!$A$2:$Z$101,_xlfn.XMATCH(H$29,'movie-row'!$A$1:$Z$1),0)</f>
        <v>4</v>
      </c>
      <c r="I116" s="26" cm="1">
        <f t="array" ref="I116">VLOOKUP($A116,'movie-row'!$A$2:$Z$101,_xlfn.XMATCH(I$29,'movie-row'!$A$1:$Z$1),0)</f>
        <v>0</v>
      </c>
      <c r="J116" s="26" cm="1">
        <f t="array" ref="J116">VLOOKUP($A116,'movie-row'!$A$2:$Z$101,_xlfn.XMATCH(J$29,'movie-row'!$A$1:$Z$1),0)</f>
        <v>3.5</v>
      </c>
      <c r="K116" s="26" cm="1">
        <f t="array" ref="K116">VLOOKUP($A116,'movie-row'!$A$2:$Z$101,_xlfn.XMATCH(K$29,'movie-row'!$A$1:$Z$1),0)</f>
        <v>2.5</v>
      </c>
      <c r="L116" s="26" cm="1">
        <f t="array" ref="L116">VLOOKUP($A116,'movie-row'!$A$2:$Z$101,_xlfn.XMATCH(L$29,'movie-row'!$A$1:$Z$1),0)</f>
        <v>5</v>
      </c>
      <c r="M116" s="26" cm="1">
        <f t="array" ref="M116">VLOOKUP($A116,'movie-row'!$A$2:$Z$101,_xlfn.XMATCH(M$29,'movie-row'!$A$1:$Z$1),0)</f>
        <v>2.5</v>
      </c>
      <c r="N116" s="26" cm="1">
        <f t="array" ref="N116">VLOOKUP($A116,'movie-row'!$A$2:$Z$101,_xlfn.XMATCH(N$29,'movie-row'!$A$1:$Z$1),0)</f>
        <v>0</v>
      </c>
      <c r="O116" s="40" cm="1">
        <f t="array" ref="O116">VLOOKUP($A116,'movie-row'!$A$2:$Z$101,_xlfn.XMATCH(O$29,'movie-row'!$A$1:$Z$1),0)</f>
        <v>0</v>
      </c>
      <c r="P116" s="26" cm="1">
        <f t="array" ref="P116">VLOOKUP($A116,'movie-row'!$A$2:$Z$101,_xlfn.XMATCH(P$29,'movie-row'!$A$1:$Z$1),0)</f>
        <v>5</v>
      </c>
      <c r="Q116" s="26" cm="1">
        <f t="array" ref="Q116">VLOOKUP($A116,'movie-row'!$A$2:$Z$101,_xlfn.XMATCH(Q$29,'movie-row'!$A$1:$Z$1),0)</f>
        <v>2.5</v>
      </c>
      <c r="R116" s="26" cm="1">
        <f t="array" ref="R116">VLOOKUP($A116,'movie-row'!$A$2:$Z$101,_xlfn.XMATCH(R$29,'movie-row'!$A$1:$Z$1),0)</f>
        <v>0</v>
      </c>
      <c r="S116" s="26" cm="1">
        <f t="array" ref="S116">VLOOKUP($A116,'movie-row'!$A$2:$Z$101,_xlfn.XMATCH(S$29,'movie-row'!$A$1:$Z$1),0)</f>
        <v>5</v>
      </c>
      <c r="T116" s="26" cm="1">
        <f t="array" ref="T116">VLOOKUP($A116,'movie-row'!$A$2:$Z$101,_xlfn.XMATCH(T$29,'movie-row'!$A$1:$Z$1),0)</f>
        <v>0</v>
      </c>
      <c r="U116" s="26" cm="1">
        <f t="array" ref="U116">VLOOKUP($A116,'movie-row'!$A$2:$Z$101,_xlfn.XMATCH(U$29,'movie-row'!$A$1:$Z$1),0)</f>
        <v>5</v>
      </c>
      <c r="V116" s="26" cm="1">
        <f t="array" ref="V116">VLOOKUP($A116,'movie-row'!$A$2:$Z$101,_xlfn.XMATCH(V$29,'movie-row'!$A$1:$Z$1),0)</f>
        <v>0</v>
      </c>
      <c r="W116" s="26" cm="1">
        <f t="array" ref="W116">VLOOKUP($A116,'movie-row'!$A$2:$Z$101,_xlfn.XMATCH(W$29,'movie-row'!$A$1:$Z$1),0)</f>
        <v>3.5</v>
      </c>
      <c r="X116" s="26" cm="1">
        <f t="array" ref="X116">VLOOKUP($A116,'movie-row'!$A$2:$Z$101,_xlfn.XMATCH(X$29,'movie-row'!$A$1:$Z$1),0)</f>
        <v>0</v>
      </c>
      <c r="Y116" s="26" cm="1">
        <f t="array" ref="Y116">VLOOKUP($A116,'movie-row'!$A$2:$Z$101,_xlfn.XMATCH(Y$29,'movie-row'!$A$1:$Z$1),0)</f>
        <v>0</v>
      </c>
      <c r="Z116" s="26" cm="1">
        <f t="array" ref="Z116">VLOOKUP($A116,'movie-row'!$A$2:$Z$101,_xlfn.XMATCH(Z$29,'movie-row'!$A$1:$Z$1),0)</f>
        <v>0</v>
      </c>
      <c r="AB116" s="26">
        <f t="shared" si="88"/>
        <v>1.8151687252519271</v>
      </c>
      <c r="AC116" s="26">
        <f t="shared" si="89"/>
        <v>2.2876089373628963</v>
      </c>
      <c r="AD116" s="26">
        <f t="shared" si="90"/>
        <v>2.6040504654711025</v>
      </c>
      <c r="AE116" s="26">
        <f t="shared" si="91"/>
        <v>1.7433235980270207</v>
      </c>
      <c r="AF116" s="40">
        <f t="shared" si="92"/>
        <v>4.2898460327288133</v>
      </c>
      <c r="AG116" s="26">
        <f t="shared" si="93"/>
        <v>0.68082097167554034</v>
      </c>
      <c r="AH116" s="26">
        <f t="shared" si="94"/>
        <v>4.6169163573333272</v>
      </c>
      <c r="AI116" s="26">
        <f t="shared" si="95"/>
        <v>2.2057218576734798</v>
      </c>
      <c r="AJ116" s="26">
        <f t="shared" si="96"/>
        <v>1.6773150676003896</v>
      </c>
      <c r="AK116" s="26">
        <f t="shared" si="97"/>
        <v>2.7479396769575581</v>
      </c>
      <c r="AL116" s="26">
        <f t="shared" si="98"/>
        <v>2.6466326391173327</v>
      </c>
      <c r="AM116" s="26">
        <f t="shared" si="99"/>
        <v>2.5197064795854769</v>
      </c>
      <c r="AN116" s="26">
        <f t="shared" si="100"/>
        <v>1.7974830134537787</v>
      </c>
      <c r="AO116" s="40">
        <f t="shared" si="101"/>
        <v>2.5549845309111103</v>
      </c>
      <c r="AP116" s="26">
        <f t="shared" si="102"/>
        <v>2.4706548959373134</v>
      </c>
      <c r="AQ116" s="26">
        <f t="shared" si="103"/>
        <v>3.4099236500987158</v>
      </c>
      <c r="AR116" s="26">
        <f t="shared" si="104"/>
        <v>0.6826661079945735</v>
      </c>
      <c r="AS116" s="26">
        <f t="shared" si="105"/>
        <v>2.159551909935935</v>
      </c>
      <c r="AT116" s="26">
        <f t="shared" si="106"/>
        <v>1.5761979953776122</v>
      </c>
      <c r="AU116" s="26">
        <f t="shared" si="107"/>
        <v>4.8938103249182516</v>
      </c>
      <c r="AV116" s="26">
        <f t="shared" si="108"/>
        <v>2.3035220355375121</v>
      </c>
      <c r="AW116" s="26">
        <f t="shared" si="109"/>
        <v>3.2708803450229436</v>
      </c>
      <c r="AX116" s="26">
        <f t="shared" si="110"/>
        <v>2.3870613691772551</v>
      </c>
      <c r="AY116" s="26">
        <f t="shared" si="111"/>
        <v>2.2153196931275798</v>
      </c>
      <c r="AZ116" s="26">
        <f t="shared" si="112"/>
        <v>2.07037096194128</v>
      </c>
      <c r="BB116" s="48" t="s">
        <v>70</v>
      </c>
      <c r="BC116" s="26">
        <f t="shared" ca="1" si="121"/>
        <v>3.3534903324966212</v>
      </c>
      <c r="BD116" s="26">
        <f t="shared" ca="1" si="64"/>
        <v>2.7914578632250286</v>
      </c>
      <c r="BE116" s="26">
        <f t="shared" ca="1" si="65"/>
        <v>3.2215183877030502</v>
      </c>
      <c r="BF116" s="26">
        <f t="shared" ca="1" si="66"/>
        <v>2.8682325971524874</v>
      </c>
      <c r="BG116" s="40">
        <f t="shared" ca="1" si="67"/>
        <v>2.7703548701121576</v>
      </c>
      <c r="BH116" s="26">
        <f t="shared" ca="1" si="68"/>
        <v>4.5851247087300306</v>
      </c>
      <c r="BI116" s="26">
        <f t="shared" ca="1" si="69"/>
        <v>1.3499994254415724</v>
      </c>
      <c r="BJ116" s="26">
        <f t="shared" ca="1" si="70"/>
        <v>3.0367775522053302</v>
      </c>
      <c r="BK116" s="26">
        <f t="shared" ca="1" si="71"/>
        <v>4.5824049943518013</v>
      </c>
      <c r="BL116" s="26">
        <f t="shared" ca="1" si="72"/>
        <v>3.0605843438376992</v>
      </c>
      <c r="BM116" s="26">
        <f t="shared" ca="1" si="73"/>
        <v>2.8221053572520747</v>
      </c>
      <c r="BN116" s="26">
        <f t="shared" ca="1" si="74"/>
        <v>2.3474454391561528</v>
      </c>
      <c r="BO116" s="26">
        <f t="shared" ca="1" si="75"/>
        <v>3.3490400940618894</v>
      </c>
      <c r="BP116" s="40">
        <f t="shared" ca="1" si="76"/>
        <v>3.2289912830139778</v>
      </c>
      <c r="BQ116" s="26">
        <f t="shared" ca="1" si="77"/>
        <v>4.2979329854522614</v>
      </c>
      <c r="BR116" s="26">
        <f t="shared" ca="1" si="78"/>
        <v>3.5157023806263874</v>
      </c>
      <c r="BS116" s="26">
        <f t="shared" ca="1" si="63"/>
        <v>3.2136693185460103</v>
      </c>
      <c r="BT116" s="26">
        <f t="shared" ca="1" si="122"/>
        <v>3.2003850999452084</v>
      </c>
      <c r="BU116" s="26">
        <f t="shared" ca="1" si="79"/>
        <v>2.5840580840726783</v>
      </c>
      <c r="BV116" s="26">
        <f t="shared" ca="1" si="80"/>
        <v>2.2401489914101957</v>
      </c>
      <c r="BW116" s="26">
        <f t="shared" ca="1" si="81"/>
        <v>3.0036459026793811</v>
      </c>
      <c r="BX116" s="26">
        <f t="shared" ca="1" si="82"/>
        <v>2.7334754275187869</v>
      </c>
      <c r="BY116" s="26">
        <f t="shared" ca="1" si="83"/>
        <v>2.7339169277361006</v>
      </c>
      <c r="BZ116" s="26">
        <f t="shared" ca="1" si="84"/>
        <v>3.225288282640379</v>
      </c>
      <c r="CA116" s="26">
        <f t="shared" ca="1" si="85"/>
        <v>3.2698619970871565</v>
      </c>
      <c r="CB116" s="26"/>
      <c r="CC116" s="26">
        <f t="shared" ca="1" si="123"/>
        <v>4.5851247087300306</v>
      </c>
    </row>
    <row r="117" spans="1:81">
      <c r="A117" s="8" t="str">
        <f t="shared" ref="A117:A120" si="124">A116</f>
        <v>120: The Lord of the Rings: The Fellowship of the Ring (2001)</v>
      </c>
      <c r="B117" s="26" cm="1">
        <f t="array" ref="B117">VLOOKUP($A117,'movie-row'!$A$2:$Z$101,_xlfn.XMATCH(B$30,'movie-row'!$A$1:$Z$1),0)</f>
        <v>4</v>
      </c>
      <c r="C117" s="26" cm="1">
        <f t="array" ref="C117">VLOOKUP($A117,'movie-row'!$A$2:$Z$101,_xlfn.XMATCH(C$30,'movie-row'!$A$1:$Z$1),0)</f>
        <v>3.5</v>
      </c>
      <c r="D117" s="26" cm="1">
        <f t="array" ref="D117">VLOOKUP($A117,'movie-row'!$A$2:$Z$101,_xlfn.XMATCH(D$30,'movie-row'!$A$1:$Z$1),0)</f>
        <v>0</v>
      </c>
      <c r="E117" s="26" cm="1">
        <f t="array" ref="E117">VLOOKUP($A117,'movie-row'!$A$2:$Z$101,_xlfn.XMATCH(E$30,'movie-row'!$A$1:$Z$1),0)</f>
        <v>0</v>
      </c>
      <c r="F117" s="40" cm="1">
        <f t="array" ref="F117">VLOOKUP($A117,'movie-row'!$A$2:$Z$101,_xlfn.XMATCH(F$30,'movie-row'!$A$1:$Z$1),0)</f>
        <v>5</v>
      </c>
      <c r="G117" s="26" cm="1">
        <f t="array" ref="G117">VLOOKUP($A117,'movie-row'!$A$2:$Z$101,_xlfn.XMATCH(G$30,'movie-row'!$A$1:$Z$1),0)</f>
        <v>0</v>
      </c>
      <c r="H117" s="26" cm="1">
        <f t="array" ref="H117">VLOOKUP($A117,'movie-row'!$A$2:$Z$101,_xlfn.XMATCH(H$30,'movie-row'!$A$1:$Z$1),0)</f>
        <v>5</v>
      </c>
      <c r="I117" s="26" cm="1">
        <f t="array" ref="I117">VLOOKUP($A117,'movie-row'!$A$2:$Z$101,_xlfn.XMATCH(I$30,'movie-row'!$A$1:$Z$1),0)</f>
        <v>0</v>
      </c>
      <c r="J117" s="26" cm="1">
        <f t="array" ref="J117">VLOOKUP($A117,'movie-row'!$A$2:$Z$101,_xlfn.XMATCH(J$30,'movie-row'!$A$1:$Z$1),0)</f>
        <v>0</v>
      </c>
      <c r="K117" s="26" cm="1">
        <f t="array" ref="K117">VLOOKUP($A117,'movie-row'!$A$2:$Z$101,_xlfn.XMATCH(K$30,'movie-row'!$A$1:$Z$1),0)</f>
        <v>4.5</v>
      </c>
      <c r="L117" s="26" cm="1">
        <f t="array" ref="L117">VLOOKUP($A117,'movie-row'!$A$2:$Z$101,_xlfn.XMATCH(L$30,'movie-row'!$A$1:$Z$1),0)</f>
        <v>4</v>
      </c>
      <c r="M117" s="26" cm="1">
        <f t="array" ref="M117">VLOOKUP($A117,'movie-row'!$A$2:$Z$101,_xlfn.XMATCH(M$30,'movie-row'!$A$1:$Z$1),0)</f>
        <v>5</v>
      </c>
      <c r="N117" s="26" cm="1">
        <f t="array" ref="N117">VLOOKUP($A117,'movie-row'!$A$2:$Z$101,_xlfn.XMATCH(N$30,'movie-row'!$A$1:$Z$1),0)</f>
        <v>5</v>
      </c>
      <c r="O117" s="40" cm="1">
        <f t="array" ref="O117">VLOOKUP($A117,'movie-row'!$A$2:$Z$101,_xlfn.XMATCH(O$30,'movie-row'!$A$1:$Z$1),0)</f>
        <v>5</v>
      </c>
      <c r="P117" s="26" cm="1">
        <f t="array" ref="P117">VLOOKUP($A117,'movie-row'!$A$2:$Z$101,_xlfn.XMATCH(P$30,'movie-row'!$A$1:$Z$1),0)</f>
        <v>0</v>
      </c>
      <c r="Q117" s="26" cm="1">
        <f t="array" ref="Q117">VLOOKUP($A117,'movie-row'!$A$2:$Z$101,_xlfn.XMATCH(Q$30,'movie-row'!$A$1:$Z$1),0)</f>
        <v>5</v>
      </c>
      <c r="R117" s="26" cm="1">
        <f t="array" ref="R117">VLOOKUP($A117,'movie-row'!$A$2:$Z$101,_xlfn.XMATCH(R$30,'movie-row'!$A$1:$Z$1),0)</f>
        <v>0</v>
      </c>
      <c r="S117" s="26" cm="1">
        <f t="array" ref="S117">VLOOKUP($A117,'movie-row'!$A$2:$Z$101,_xlfn.XMATCH(S$30,'movie-row'!$A$1:$Z$1),0)</f>
        <v>0</v>
      </c>
      <c r="T117" s="26" cm="1">
        <f t="array" ref="T117">VLOOKUP($A117,'movie-row'!$A$2:$Z$101,_xlfn.XMATCH(T$30,'movie-row'!$A$1:$Z$1),0)</f>
        <v>0</v>
      </c>
      <c r="U117" s="26" cm="1">
        <f t="array" ref="U117">VLOOKUP($A117,'movie-row'!$A$2:$Z$101,_xlfn.XMATCH(U$30,'movie-row'!$A$1:$Z$1),0)</f>
        <v>5</v>
      </c>
      <c r="V117" s="26" cm="1">
        <f t="array" ref="V117">VLOOKUP($A117,'movie-row'!$A$2:$Z$101,_xlfn.XMATCH(V$30,'movie-row'!$A$1:$Z$1),0)</f>
        <v>0</v>
      </c>
      <c r="W117" s="26" cm="1">
        <f t="array" ref="W117">VLOOKUP($A117,'movie-row'!$A$2:$Z$101,_xlfn.XMATCH(W$30,'movie-row'!$A$1:$Z$1),0)</f>
        <v>3</v>
      </c>
      <c r="X117" s="26" cm="1">
        <f t="array" ref="X117">VLOOKUP($A117,'movie-row'!$A$2:$Z$101,_xlfn.XMATCH(X$30,'movie-row'!$A$1:$Z$1),0)</f>
        <v>5</v>
      </c>
      <c r="Y117" s="26" cm="1">
        <f t="array" ref="Y117">VLOOKUP($A117,'movie-row'!$A$2:$Z$101,_xlfn.XMATCH(Y$30,'movie-row'!$A$1:$Z$1),0)</f>
        <v>0</v>
      </c>
      <c r="Z117" s="26" cm="1">
        <f t="array" ref="Z117">VLOOKUP($A117,'movie-row'!$A$2:$Z$101,_xlfn.XMATCH(Z$30,'movie-row'!$A$1:$Z$1),0)</f>
        <v>5</v>
      </c>
      <c r="AB117" s="26">
        <f t="shared" si="88"/>
        <v>1.7133367560928134</v>
      </c>
      <c r="AC117" s="26">
        <f t="shared" si="89"/>
        <v>2.51798760678113</v>
      </c>
      <c r="AD117" s="26">
        <f t="shared" si="90"/>
        <v>2.1173166311482028</v>
      </c>
      <c r="AE117" s="26">
        <f t="shared" si="91"/>
        <v>1.825533979914403</v>
      </c>
      <c r="AF117" s="40">
        <f t="shared" si="92"/>
        <v>4.4239400699362159</v>
      </c>
      <c r="AG117" s="26">
        <f t="shared" si="93"/>
        <v>0.70245870644035879</v>
      </c>
      <c r="AH117" s="26">
        <f t="shared" si="94"/>
        <v>4.7428966096541227</v>
      </c>
      <c r="AI117" s="26">
        <f t="shared" si="95"/>
        <v>2.518775929974467</v>
      </c>
      <c r="AJ117" s="26">
        <f t="shared" si="96"/>
        <v>1.4124201477998128</v>
      </c>
      <c r="AK117" s="26">
        <f t="shared" si="97"/>
        <v>2.4641336997860797</v>
      </c>
      <c r="AL117" s="26">
        <f t="shared" si="98"/>
        <v>2.4679497070874192</v>
      </c>
      <c r="AM117" s="26">
        <f t="shared" si="99"/>
        <v>2.4502402988419347</v>
      </c>
      <c r="AN117" s="26">
        <f t="shared" si="100"/>
        <v>2.1393832442141227</v>
      </c>
      <c r="AO117" s="40">
        <f t="shared" si="101"/>
        <v>2.8404448425860389</v>
      </c>
      <c r="AP117" s="26">
        <f t="shared" si="102"/>
        <v>2.0540680511452005</v>
      </c>
      <c r="AQ117" s="26">
        <f t="shared" si="103"/>
        <v>3.0252521445003158</v>
      </c>
      <c r="AR117" s="26">
        <f t="shared" si="104"/>
        <v>0.72858158744796264</v>
      </c>
      <c r="AS117" s="26">
        <f t="shared" si="105"/>
        <v>1.9451375594930576</v>
      </c>
      <c r="AT117" s="26">
        <f t="shared" si="106"/>
        <v>1.6271458803047223</v>
      </c>
      <c r="AU117" s="26">
        <f t="shared" si="107"/>
        <v>4.8845583310707754</v>
      </c>
      <c r="AV117" s="26">
        <f t="shared" si="108"/>
        <v>2.6266385867704982</v>
      </c>
      <c r="AW117" s="26">
        <f t="shared" si="109"/>
        <v>3.0779893197028372</v>
      </c>
      <c r="AX117" s="26">
        <f t="shared" si="110"/>
        <v>2.7431887502320733</v>
      </c>
      <c r="AY117" s="26">
        <f t="shared" si="111"/>
        <v>3.1371322070219909</v>
      </c>
      <c r="AZ117" s="26">
        <f t="shared" si="112"/>
        <v>2.2200551248484097</v>
      </c>
      <c r="BB117" s="48" t="s">
        <v>71</v>
      </c>
      <c r="BC117" s="26">
        <f t="shared" ca="1" si="121"/>
        <v>1.2726546250285822</v>
      </c>
      <c r="BD117" s="26">
        <f t="shared" ca="1" si="64"/>
        <v>2.7028368478391354</v>
      </c>
      <c r="BE117" s="26">
        <f t="shared" ca="1" si="65"/>
        <v>1.9153473619832042</v>
      </c>
      <c r="BF117" s="26">
        <f t="shared" ca="1" si="66"/>
        <v>4.1746252197721416</v>
      </c>
      <c r="BG117" s="40">
        <f t="shared" ca="1" si="67"/>
        <v>3.3580442321697332</v>
      </c>
      <c r="BH117" s="26">
        <f t="shared" ca="1" si="68"/>
        <v>2.7212890224882926</v>
      </c>
      <c r="BI117" s="26">
        <f t="shared" ca="1" si="69"/>
        <v>1.4928906314852179</v>
      </c>
      <c r="BJ117" s="26">
        <f t="shared" ca="1" si="70"/>
        <v>2.6606487509702395</v>
      </c>
      <c r="BK117" s="26">
        <f t="shared" ca="1" si="71"/>
        <v>1.9844373635699994</v>
      </c>
      <c r="BL117" s="26">
        <f t="shared" ca="1" si="72"/>
        <v>1.3772591798797553</v>
      </c>
      <c r="BM117" s="26">
        <f t="shared" ca="1" si="73"/>
        <v>2.4051607223600184</v>
      </c>
      <c r="BN117" s="26">
        <f t="shared" ca="1" si="74"/>
        <v>2.4396700888016589</v>
      </c>
      <c r="BO117" s="26">
        <f t="shared" ca="1" si="75"/>
        <v>1.1254543290623849</v>
      </c>
      <c r="BP117" s="40">
        <f t="shared" ca="1" si="76"/>
        <v>3.1362088579184273</v>
      </c>
      <c r="BQ117" s="26">
        <f t="shared" ca="1" si="77"/>
        <v>2.2943289868279328</v>
      </c>
      <c r="BR117" s="26">
        <f t="shared" ca="1" si="78"/>
        <v>2.6319472730999389</v>
      </c>
      <c r="BS117" s="26">
        <f t="shared" ca="1" si="63"/>
        <v>3.3838256185582445</v>
      </c>
      <c r="BT117" s="26">
        <f t="shared" ca="1" si="122"/>
        <v>2.4542504432754</v>
      </c>
      <c r="BU117" s="26">
        <f t="shared" ca="1" si="79"/>
        <v>2.597479801488356</v>
      </c>
      <c r="BV117" s="26">
        <f t="shared" ca="1" si="80"/>
        <v>2.5795997698710353</v>
      </c>
      <c r="BW117" s="26">
        <f t="shared" ca="1" si="81"/>
        <v>1.6738076903805843</v>
      </c>
      <c r="BX117" s="26">
        <f t="shared" ca="1" si="82"/>
        <v>2.5283702481342387</v>
      </c>
      <c r="BY117" s="26">
        <f t="shared" ca="1" si="83"/>
        <v>1.4637300231924359</v>
      </c>
      <c r="BZ117" s="26">
        <f t="shared" ca="1" si="84"/>
        <v>2.7544767278572415</v>
      </c>
      <c r="CA117" s="26">
        <f t="shared" ca="1" si="85"/>
        <v>2.1786115699655459</v>
      </c>
      <c r="CB117" s="26"/>
      <c r="CC117" s="26">
        <f t="shared" ca="1" si="123"/>
        <v>4.1746252197721416</v>
      </c>
    </row>
    <row r="118" spans="1:81">
      <c r="A118" s="8" t="str">
        <f t="shared" si="124"/>
        <v>120: The Lord of the Rings: The Fellowship of the Ring (2001)</v>
      </c>
      <c r="B118" s="26" cm="1">
        <f t="array" ref="B118">VLOOKUP($A118,'movie-row'!$A$2:$Z$101,_xlfn.XMATCH(B$31,'movie-row'!$A$1:$Z$1),0)</f>
        <v>0</v>
      </c>
      <c r="C118" s="26" cm="1">
        <f t="array" ref="C118">VLOOKUP($A118,'movie-row'!$A$2:$Z$101,_xlfn.XMATCH(C$31,'movie-row'!$A$1:$Z$1),0)</f>
        <v>3.5</v>
      </c>
      <c r="D118" s="26" cm="1">
        <f t="array" ref="D118">VLOOKUP($A118,'movie-row'!$A$2:$Z$101,_xlfn.XMATCH(D$31,'movie-row'!$A$1:$Z$1),0)</f>
        <v>0</v>
      </c>
      <c r="E118" s="26" cm="1">
        <f t="array" ref="E118">VLOOKUP($A118,'movie-row'!$A$2:$Z$101,_xlfn.XMATCH(E$31,'movie-row'!$A$1:$Z$1),0)</f>
        <v>5</v>
      </c>
      <c r="F118" s="40" cm="1">
        <f t="array" ref="F118">VLOOKUP($A118,'movie-row'!$A$2:$Z$101,_xlfn.XMATCH(F$31,'movie-row'!$A$1:$Z$1),0)</f>
        <v>4</v>
      </c>
      <c r="G118" s="26" cm="1">
        <f t="array" ref="G118">VLOOKUP($A118,'movie-row'!$A$2:$Z$101,_xlfn.XMATCH(G$31,'movie-row'!$A$1:$Z$1),0)</f>
        <v>0</v>
      </c>
      <c r="H118" s="26" cm="1">
        <f t="array" ref="H118">VLOOKUP($A118,'movie-row'!$A$2:$Z$101,_xlfn.XMATCH(H$31,'movie-row'!$A$1:$Z$1),0)</f>
        <v>4.5</v>
      </c>
      <c r="I118" s="26" cm="1">
        <f t="array" ref="I118">VLOOKUP($A118,'movie-row'!$A$2:$Z$101,_xlfn.XMATCH(I$31,'movie-row'!$A$1:$Z$1),0)</f>
        <v>5</v>
      </c>
      <c r="J118" s="26" cm="1">
        <f t="array" ref="J118">VLOOKUP($A118,'movie-row'!$A$2:$Z$101,_xlfn.XMATCH(J$31,'movie-row'!$A$1:$Z$1),0)</f>
        <v>0</v>
      </c>
      <c r="K118" s="26" cm="1">
        <f t="array" ref="K118">VLOOKUP($A118,'movie-row'!$A$2:$Z$101,_xlfn.XMATCH(K$31,'movie-row'!$A$1:$Z$1),0)</f>
        <v>0</v>
      </c>
      <c r="L118" s="26" cm="1">
        <f t="array" ref="L118">VLOOKUP($A118,'movie-row'!$A$2:$Z$101,_xlfn.XMATCH(L$31,'movie-row'!$A$1:$Z$1),0)</f>
        <v>0</v>
      </c>
      <c r="M118" s="26" cm="1">
        <f t="array" ref="M118">VLOOKUP($A118,'movie-row'!$A$2:$Z$101,_xlfn.XMATCH(M$31,'movie-row'!$A$1:$Z$1),0)</f>
        <v>0</v>
      </c>
      <c r="N118" s="26" cm="1">
        <f t="array" ref="N118">VLOOKUP($A118,'movie-row'!$A$2:$Z$101,_xlfn.XMATCH(N$31,'movie-row'!$A$1:$Z$1),0)</f>
        <v>0</v>
      </c>
      <c r="O118" s="40" cm="1">
        <f t="array" ref="O118">VLOOKUP($A118,'movie-row'!$A$2:$Z$101,_xlfn.XMATCH(O$31,'movie-row'!$A$1:$Z$1),0)</f>
        <v>0</v>
      </c>
      <c r="P118" s="26" cm="1">
        <f t="array" ref="P118">VLOOKUP($A118,'movie-row'!$A$2:$Z$101,_xlfn.XMATCH(P$31,'movie-row'!$A$1:$Z$1),0)</f>
        <v>0</v>
      </c>
      <c r="Q118" s="26" cm="1">
        <f t="array" ref="Q118">VLOOKUP($A118,'movie-row'!$A$2:$Z$101,_xlfn.XMATCH(Q$31,'movie-row'!$A$1:$Z$1),0)</f>
        <v>4</v>
      </c>
      <c r="R118" s="26" cm="1">
        <f t="array" ref="R118">VLOOKUP($A118,'movie-row'!$A$2:$Z$101,_xlfn.XMATCH(R$31,'movie-row'!$A$1:$Z$1),0)</f>
        <v>0</v>
      </c>
      <c r="S118" s="26" cm="1">
        <f t="array" ref="S118">VLOOKUP($A118,'movie-row'!$A$2:$Z$101,_xlfn.XMATCH(S$31,'movie-row'!$A$1:$Z$1),0)</f>
        <v>5</v>
      </c>
      <c r="T118" s="26" cm="1">
        <f t="array" ref="T118">VLOOKUP($A118,'movie-row'!$A$2:$Z$101,_xlfn.XMATCH(T$31,'movie-row'!$A$1:$Z$1),0)</f>
        <v>0</v>
      </c>
      <c r="U118" s="26" cm="1">
        <f t="array" ref="U118">VLOOKUP($A118,'movie-row'!$A$2:$Z$101,_xlfn.XMATCH(U$31,'movie-row'!$A$1:$Z$1),0)</f>
        <v>4.5</v>
      </c>
      <c r="V118" s="26" cm="1">
        <f t="array" ref="V118">VLOOKUP($A118,'movie-row'!$A$2:$Z$101,_xlfn.XMATCH(V$31,'movie-row'!$A$1:$Z$1),0)</f>
        <v>4</v>
      </c>
      <c r="W118" s="26" cm="1">
        <f t="array" ref="W118">VLOOKUP($A118,'movie-row'!$A$2:$Z$101,_xlfn.XMATCH(W$31,'movie-row'!$A$1:$Z$1),0)</f>
        <v>0.5</v>
      </c>
      <c r="X118" s="26" cm="1">
        <f t="array" ref="X118">VLOOKUP($A118,'movie-row'!$A$2:$Z$101,_xlfn.XMATCH(X$31,'movie-row'!$A$1:$Z$1),0)</f>
        <v>4</v>
      </c>
      <c r="Y118" s="26" cm="1">
        <f t="array" ref="Y118">VLOOKUP($A118,'movie-row'!$A$2:$Z$101,_xlfn.XMATCH(Y$31,'movie-row'!$A$1:$Z$1),0)</f>
        <v>4</v>
      </c>
      <c r="Z118" s="26" cm="1">
        <f t="array" ref="Z118">VLOOKUP($A118,'movie-row'!$A$2:$Z$101,_xlfn.XMATCH(Z$31,'movie-row'!$A$1:$Z$1),0)</f>
        <v>5</v>
      </c>
      <c r="AB118" s="26">
        <f t="shared" si="88"/>
        <v>1.6039388179799261</v>
      </c>
      <c r="AC118" s="26">
        <f t="shared" si="89"/>
        <v>2.4556919228046379</v>
      </c>
      <c r="AD118" s="26">
        <f t="shared" si="90"/>
        <v>2.4519716076262448</v>
      </c>
      <c r="AE118" s="26">
        <f t="shared" si="91"/>
        <v>2.3380297050209946</v>
      </c>
      <c r="AF118" s="40">
        <f t="shared" si="92"/>
        <v>4.3907404314292124</v>
      </c>
      <c r="AG118" s="26">
        <f t="shared" si="93"/>
        <v>0.823622424883244</v>
      </c>
      <c r="AH118" s="26">
        <f t="shared" si="94"/>
        <v>4.7005975828372097</v>
      </c>
      <c r="AI118" s="26">
        <f t="shared" si="95"/>
        <v>3.0082478304825462</v>
      </c>
      <c r="AJ118" s="26">
        <f t="shared" si="96"/>
        <v>1.4706783309427105</v>
      </c>
      <c r="AK118" s="26">
        <f t="shared" si="97"/>
        <v>2.1322202531381573</v>
      </c>
      <c r="AL118" s="26">
        <f t="shared" si="98"/>
        <v>2.3782396878687142</v>
      </c>
      <c r="AM118" s="26">
        <f t="shared" si="99"/>
        <v>1.7446600151776861</v>
      </c>
      <c r="AN118" s="26">
        <f t="shared" si="100"/>
        <v>1.7260948714663735</v>
      </c>
      <c r="AO118" s="40">
        <f t="shared" si="101"/>
        <v>2.5490588552092128</v>
      </c>
      <c r="AP118" s="26">
        <f t="shared" si="102"/>
        <v>2.9146364427076001</v>
      </c>
      <c r="AQ118" s="26">
        <f t="shared" si="103"/>
        <v>2.7924509406478872</v>
      </c>
      <c r="AR118" s="26">
        <f t="shared" si="104"/>
        <v>1.5984296263597337</v>
      </c>
      <c r="AS118" s="26">
        <f t="shared" si="105"/>
        <v>2.0404876590106285</v>
      </c>
      <c r="AT118" s="26">
        <f t="shared" si="106"/>
        <v>1.8748689998776162</v>
      </c>
      <c r="AU118" s="26">
        <f t="shared" si="107"/>
        <v>4.875783280326206</v>
      </c>
      <c r="AV118" s="26">
        <f t="shared" si="108"/>
        <v>3.2281209241142701</v>
      </c>
      <c r="AW118" s="26">
        <f t="shared" si="109"/>
        <v>3.2491446524382557</v>
      </c>
      <c r="AX118" s="26">
        <f t="shared" si="110"/>
        <v>2.5411765962273214</v>
      </c>
      <c r="AY118" s="26">
        <f t="shared" si="111"/>
        <v>3.5504838811977559</v>
      </c>
      <c r="AZ118" s="26">
        <f t="shared" si="112"/>
        <v>1.9232103628416739</v>
      </c>
      <c r="BB118" s="48" t="s">
        <v>72</v>
      </c>
      <c r="BC118" s="26">
        <f t="shared" ca="1" si="121"/>
        <v>0.7694122377538759</v>
      </c>
      <c r="BD118" s="26">
        <f t="shared" ca="1" si="64"/>
        <v>2.6254547352861413</v>
      </c>
      <c r="BE118" s="26">
        <f t="shared" ca="1" si="65"/>
        <v>1.6573745770892134</v>
      </c>
      <c r="BF118" s="26">
        <f t="shared" ca="1" si="66"/>
        <v>4.0057799838554757</v>
      </c>
      <c r="BG118" s="40">
        <f t="shared" ca="1" si="67"/>
        <v>2.9625707662639753</v>
      </c>
      <c r="BH118" s="26">
        <f t="shared" ca="1" si="68"/>
        <v>2.1793216151232513</v>
      </c>
      <c r="BI118" s="26">
        <f t="shared" ca="1" si="69"/>
        <v>1.4752517908908578</v>
      </c>
      <c r="BJ118" s="26">
        <f t="shared" ca="1" si="70"/>
        <v>2.6651276501534511</v>
      </c>
      <c r="BK118" s="26">
        <f t="shared" ca="1" si="71"/>
        <v>2.0124278569138165</v>
      </c>
      <c r="BL118" s="26">
        <f t="shared" ca="1" si="72"/>
        <v>1.1949761216655608</v>
      </c>
      <c r="BM118" s="26">
        <f t="shared" ca="1" si="73"/>
        <v>2.3173671901541009</v>
      </c>
      <c r="BN118" s="26">
        <f t="shared" ca="1" si="74"/>
        <v>2.7153415423109903</v>
      </c>
      <c r="BO118" s="26">
        <f t="shared" ca="1" si="75"/>
        <v>1.0961649000415152</v>
      </c>
      <c r="BP118" s="40">
        <f t="shared" ca="1" si="76"/>
        <v>2.8540646948037813</v>
      </c>
      <c r="BQ118" s="26">
        <f t="shared" ca="1" si="77"/>
        <v>2.0713862411516755</v>
      </c>
      <c r="BR118" s="26">
        <f t="shared" ca="1" si="78"/>
        <v>2.5124486784924094</v>
      </c>
      <c r="BS118" s="26">
        <f t="shared" ca="1" si="63"/>
        <v>3.1860851490527153</v>
      </c>
      <c r="BT118" s="26">
        <f t="shared" ca="1" si="122"/>
        <v>2.2661723946418664</v>
      </c>
      <c r="BU118" s="26">
        <f t="shared" ca="1" si="79"/>
        <v>2.479203160608082</v>
      </c>
      <c r="BV118" s="26">
        <f t="shared" ca="1" si="80"/>
        <v>2.5172096892368185</v>
      </c>
      <c r="BW118" s="26">
        <f t="shared" ca="1" si="81"/>
        <v>1.0622546697406101</v>
      </c>
      <c r="BX118" s="26">
        <f t="shared" ca="1" si="82"/>
        <v>2.8778201231267175</v>
      </c>
      <c r="BY118" s="26">
        <f t="shared" ca="1" si="83"/>
        <v>1.0434655279632701</v>
      </c>
      <c r="BZ118" s="26">
        <f t="shared" ca="1" si="84"/>
        <v>2.7449136944254224</v>
      </c>
      <c r="CA118" s="26">
        <f t="shared" ca="1" si="85"/>
        <v>1.6711527203528336</v>
      </c>
      <c r="CB118" s="26"/>
      <c r="CC118" s="26">
        <f t="shared" ca="1" si="123"/>
        <v>4.0057799838554757</v>
      </c>
    </row>
    <row r="119" spans="1:81">
      <c r="A119" s="8" t="str">
        <f t="shared" si="124"/>
        <v>120: The Lord of the Rings: The Fellowship of the Ring (2001)</v>
      </c>
      <c r="B119" s="26" cm="1">
        <f t="array" ref="B119">VLOOKUP($A119,'movie-row'!$A$2:$Z$101,_xlfn.XMATCH(B$32,'movie-row'!$A$1:$Z$1),0)</f>
        <v>0</v>
      </c>
      <c r="C119" s="26" cm="1">
        <f t="array" ref="C119">VLOOKUP($A119,'movie-row'!$A$2:$Z$101,_xlfn.XMATCH(C$32,'movie-row'!$A$1:$Z$1),0)</f>
        <v>5</v>
      </c>
      <c r="D119" s="26" cm="1">
        <f t="array" ref="D119">VLOOKUP($A119,'movie-row'!$A$2:$Z$101,_xlfn.XMATCH(D$32,'movie-row'!$A$1:$Z$1),0)</f>
        <v>3.5</v>
      </c>
      <c r="E119" s="26" cm="1">
        <f t="array" ref="E119">VLOOKUP($A119,'movie-row'!$A$2:$Z$101,_xlfn.XMATCH(E$32,'movie-row'!$A$1:$Z$1),0)</f>
        <v>0</v>
      </c>
      <c r="F119" s="40" cm="1">
        <f t="array" ref="F119">VLOOKUP($A119,'movie-row'!$A$2:$Z$101,_xlfn.XMATCH(F$32,'movie-row'!$A$1:$Z$1),0)</f>
        <v>5</v>
      </c>
      <c r="G119" s="26" cm="1">
        <f t="array" ref="G119">VLOOKUP($A119,'movie-row'!$A$2:$Z$101,_xlfn.XMATCH(G$32,'movie-row'!$A$1:$Z$1),0)</f>
        <v>0</v>
      </c>
      <c r="H119" s="26" cm="1">
        <f t="array" ref="H119">VLOOKUP($A119,'movie-row'!$A$2:$Z$101,_xlfn.XMATCH(H$32,'movie-row'!$A$1:$Z$1),0)</f>
        <v>5</v>
      </c>
      <c r="I119" s="26" cm="1">
        <f t="array" ref="I119">VLOOKUP($A119,'movie-row'!$A$2:$Z$101,_xlfn.XMATCH(I$32,'movie-row'!$A$1:$Z$1),0)</f>
        <v>4</v>
      </c>
      <c r="J119" s="26" cm="1">
        <f t="array" ref="J119">VLOOKUP($A119,'movie-row'!$A$2:$Z$101,_xlfn.XMATCH(J$32,'movie-row'!$A$1:$Z$1),0)</f>
        <v>0</v>
      </c>
      <c r="K119" s="26" cm="1">
        <f t="array" ref="K119">VLOOKUP($A119,'movie-row'!$A$2:$Z$101,_xlfn.XMATCH(K$32,'movie-row'!$A$1:$Z$1),0)</f>
        <v>3</v>
      </c>
      <c r="L119" s="26" cm="1">
        <f t="array" ref="L119">VLOOKUP($A119,'movie-row'!$A$2:$Z$101,_xlfn.XMATCH(L$32,'movie-row'!$A$1:$Z$1),0)</f>
        <v>0</v>
      </c>
      <c r="M119" s="26" cm="1">
        <f t="array" ref="M119">VLOOKUP($A119,'movie-row'!$A$2:$Z$101,_xlfn.XMATCH(M$32,'movie-row'!$A$1:$Z$1),0)</f>
        <v>0.5</v>
      </c>
      <c r="N119" s="26" cm="1">
        <f t="array" ref="N119">VLOOKUP($A119,'movie-row'!$A$2:$Z$101,_xlfn.XMATCH(N$32,'movie-row'!$A$1:$Z$1),0)</f>
        <v>0</v>
      </c>
      <c r="O119" s="40" cm="1">
        <f t="array" ref="O119">VLOOKUP($A119,'movie-row'!$A$2:$Z$101,_xlfn.XMATCH(O$32,'movie-row'!$A$1:$Z$1),0)</f>
        <v>4.5</v>
      </c>
      <c r="P119" s="26" cm="1">
        <f t="array" ref="P119">VLOOKUP($A119,'movie-row'!$A$2:$Z$101,_xlfn.XMATCH(P$32,'movie-row'!$A$1:$Z$1),0)</f>
        <v>4</v>
      </c>
      <c r="Q119" s="26" cm="1">
        <f t="array" ref="Q119">VLOOKUP($A119,'movie-row'!$A$2:$Z$101,_xlfn.XMATCH(Q$32,'movie-row'!$A$1:$Z$1),0)</f>
        <v>5</v>
      </c>
      <c r="R119" s="26" cm="1">
        <f t="array" ref="R119">VLOOKUP($A119,'movie-row'!$A$2:$Z$101,_xlfn.XMATCH(R$32,'movie-row'!$A$1:$Z$1),0)</f>
        <v>0</v>
      </c>
      <c r="S119" s="26" cm="1">
        <f t="array" ref="S119">VLOOKUP($A119,'movie-row'!$A$2:$Z$101,_xlfn.XMATCH(S$32,'movie-row'!$A$1:$Z$1),0)</f>
        <v>0</v>
      </c>
      <c r="T119" s="26" cm="1">
        <f t="array" ref="T119">VLOOKUP($A119,'movie-row'!$A$2:$Z$101,_xlfn.XMATCH(T$32,'movie-row'!$A$1:$Z$1),0)</f>
        <v>5</v>
      </c>
      <c r="U119" s="26" cm="1">
        <f t="array" ref="U119">VLOOKUP($A119,'movie-row'!$A$2:$Z$101,_xlfn.XMATCH(U$32,'movie-row'!$A$1:$Z$1),0)</f>
        <v>5</v>
      </c>
      <c r="V119" s="26" cm="1">
        <f t="array" ref="V119">VLOOKUP($A119,'movie-row'!$A$2:$Z$101,_xlfn.XMATCH(V$32,'movie-row'!$A$1:$Z$1),0)</f>
        <v>5</v>
      </c>
      <c r="W119" s="26" cm="1">
        <f t="array" ref="W119">VLOOKUP($A119,'movie-row'!$A$2:$Z$101,_xlfn.XMATCH(W$32,'movie-row'!$A$1:$Z$1),0)</f>
        <v>5</v>
      </c>
      <c r="X119" s="26" cm="1">
        <f t="array" ref="X119">VLOOKUP($A119,'movie-row'!$A$2:$Z$101,_xlfn.XMATCH(X$32,'movie-row'!$A$1:$Z$1),0)</f>
        <v>0</v>
      </c>
      <c r="Y119" s="26" cm="1">
        <f t="array" ref="Y119">VLOOKUP($A119,'movie-row'!$A$2:$Z$101,_xlfn.XMATCH(Y$32,'movie-row'!$A$1:$Z$1),0)</f>
        <v>5</v>
      </c>
      <c r="Z119" s="26" cm="1">
        <f t="array" ref="Z119">VLOOKUP($A119,'movie-row'!$A$2:$Z$101,_xlfn.XMATCH(Z$32,'movie-row'!$A$1:$Z$1),0)</f>
        <v>0</v>
      </c>
      <c r="AB119" s="26">
        <f t="shared" si="88"/>
        <v>1.8370732407909802</v>
      </c>
      <c r="AC119" s="26">
        <f t="shared" si="89"/>
        <v>2.4798846803883006</v>
      </c>
      <c r="AD119" s="26">
        <f t="shared" si="90"/>
        <v>2.9540182556982946</v>
      </c>
      <c r="AE119" s="26">
        <f t="shared" si="91"/>
        <v>1.7196295984037309</v>
      </c>
      <c r="AF119" s="40">
        <f t="shared" si="92"/>
        <v>4.4060148105250816</v>
      </c>
      <c r="AG119" s="26">
        <f t="shared" si="93"/>
        <v>1.611007054618335</v>
      </c>
      <c r="AH119" s="26">
        <f t="shared" si="94"/>
        <v>4.7750666383347502</v>
      </c>
      <c r="AI119" s="26">
        <f t="shared" si="95"/>
        <v>2.7472030772328497</v>
      </c>
      <c r="AJ119" s="26">
        <f t="shared" si="96"/>
        <v>1.712941355789225</v>
      </c>
      <c r="AK119" s="26">
        <f t="shared" si="97"/>
        <v>2.4109063217072628</v>
      </c>
      <c r="AL119" s="26">
        <f t="shared" si="98"/>
        <v>2.4957096349387853</v>
      </c>
      <c r="AM119" s="26">
        <f t="shared" si="99"/>
        <v>2.044791077458751</v>
      </c>
      <c r="AN119" s="26">
        <f t="shared" si="100"/>
        <v>2.0903773036624758</v>
      </c>
      <c r="AO119" s="40">
        <f t="shared" si="101"/>
        <v>2.8461208302391734</v>
      </c>
      <c r="AP119" s="26">
        <f t="shared" si="102"/>
        <v>3.3138312941517372</v>
      </c>
      <c r="AQ119" s="26">
        <f t="shared" si="103"/>
        <v>2.7054856619461942</v>
      </c>
      <c r="AR119" s="26">
        <f t="shared" si="104"/>
        <v>1.6787186875209268</v>
      </c>
      <c r="AS119" s="26">
        <f t="shared" si="105"/>
        <v>1.8807804863353326</v>
      </c>
      <c r="AT119" s="26">
        <f t="shared" si="106"/>
        <v>2.0982014124706958</v>
      </c>
      <c r="AU119" s="26">
        <f t="shared" si="107"/>
        <v>4.9262651889110263</v>
      </c>
      <c r="AV119" s="26">
        <f t="shared" si="108"/>
        <v>3.3436883733177769</v>
      </c>
      <c r="AW119" s="26">
        <f t="shared" si="109"/>
        <v>3.9271689568762573</v>
      </c>
      <c r="AX119" s="26">
        <f t="shared" si="110"/>
        <v>2.3050912303049591</v>
      </c>
      <c r="AY119" s="26">
        <f t="shared" si="111"/>
        <v>3.5234871273697972</v>
      </c>
      <c r="AZ119" s="26">
        <f t="shared" si="112"/>
        <v>1.7584877084692527</v>
      </c>
      <c r="BB119" s="48" t="s">
        <v>73</v>
      </c>
      <c r="BC119" s="26">
        <f t="shared" ca="1" si="121"/>
        <v>2.4727534774909734</v>
      </c>
      <c r="BD119" s="26">
        <f t="shared" ca="1" si="64"/>
        <v>1.4370914831867729</v>
      </c>
      <c r="BE119" s="26">
        <f t="shared" ca="1" si="65"/>
        <v>2.4277016667097411</v>
      </c>
      <c r="BF119" s="26">
        <f t="shared" ca="1" si="66"/>
        <v>1.4462746728751519</v>
      </c>
      <c r="BG119" s="40">
        <f t="shared" ca="1" si="67"/>
        <v>0.4064895160914106</v>
      </c>
      <c r="BH119" s="26">
        <f t="shared" ca="1" si="68"/>
        <v>1.5588943547259888</v>
      </c>
      <c r="BI119" s="26">
        <f t="shared" ca="1" si="69"/>
        <v>2.4349466516905163</v>
      </c>
      <c r="BJ119" s="26">
        <f t="shared" ca="1" si="70"/>
        <v>1.8790111100805431</v>
      </c>
      <c r="BK119" s="26">
        <f t="shared" ca="1" si="71"/>
        <v>1.6209454167993458</v>
      </c>
      <c r="BL119" s="26">
        <f t="shared" ca="1" si="72"/>
        <v>2.7095544695014424</v>
      </c>
      <c r="BM119" s="26">
        <f t="shared" ca="1" si="73"/>
        <v>3.320017970797807</v>
      </c>
      <c r="BN119" s="26">
        <f t="shared" ca="1" si="74"/>
        <v>2.7723321971667012</v>
      </c>
      <c r="BO119" s="26">
        <f t="shared" ca="1" si="75"/>
        <v>1.6275353904886232</v>
      </c>
      <c r="BP119" s="40">
        <f t="shared" ca="1" si="76"/>
        <v>3.4438014710897678</v>
      </c>
      <c r="BQ119" s="26">
        <f t="shared" ca="1" si="77"/>
        <v>2.447717365302899</v>
      </c>
      <c r="BR119" s="26">
        <f t="shared" ca="1" si="78"/>
        <v>2.9198079110161101</v>
      </c>
      <c r="BS119" s="26">
        <f t="shared" ca="1" si="63"/>
        <v>1.5590118423138015</v>
      </c>
      <c r="BT119" s="26">
        <f t="shared" ca="1" si="122"/>
        <v>2.5644665422833186</v>
      </c>
      <c r="BU119" s="26">
        <f t="shared" ca="1" si="79"/>
        <v>1.0880187598701241</v>
      </c>
      <c r="BV119" s="26">
        <f t="shared" ca="1" si="80"/>
        <v>2.086699754549751</v>
      </c>
      <c r="BW119" s="26">
        <f t="shared" ca="1" si="81"/>
        <v>2.1138728448622994</v>
      </c>
      <c r="BX119" s="26">
        <f t="shared" ca="1" si="82"/>
        <v>3.3945252601870219</v>
      </c>
      <c r="BY119" s="26">
        <f t="shared" ca="1" si="83"/>
        <v>1.5207746806720368</v>
      </c>
      <c r="BZ119" s="26">
        <f t="shared" ca="1" si="84"/>
        <v>1.7538815843087534</v>
      </c>
      <c r="CA119" s="26">
        <f t="shared" ca="1" si="85"/>
        <v>4.20677506075873</v>
      </c>
      <c r="CB119" s="26"/>
      <c r="CC119" s="26">
        <f t="shared" ca="1" si="123"/>
        <v>4.20677506075873</v>
      </c>
    </row>
    <row r="120" spans="1:81">
      <c r="A120" s="8" t="str">
        <f t="shared" si="124"/>
        <v>120: The Lord of the Rings: The Fellowship of the Ring (2001)</v>
      </c>
      <c r="B120" s="26" cm="1">
        <f t="array" ref="B120">VLOOKUP($A120,'movie-row'!$A$2:$Z$101,_xlfn.XMATCH(B$33,'movie-row'!$A$1:$Z$1),0)</f>
        <v>0</v>
      </c>
      <c r="C120" s="26" cm="1">
        <f t="array" ref="C120">VLOOKUP($A120,'movie-row'!$A$2:$Z$101,_xlfn.XMATCH(C$33,'movie-row'!$A$1:$Z$1),0)</f>
        <v>0</v>
      </c>
      <c r="D120" s="26" cm="1">
        <f t="array" ref="D120">VLOOKUP($A120,'movie-row'!$A$2:$Z$101,_xlfn.XMATCH(D$33,'movie-row'!$A$1:$Z$1),0)</f>
        <v>4</v>
      </c>
      <c r="E120" s="26" cm="1">
        <f t="array" ref="E120">VLOOKUP($A120,'movie-row'!$A$2:$Z$101,_xlfn.XMATCH(E$33,'movie-row'!$A$1:$Z$1),0)</f>
        <v>4.5</v>
      </c>
      <c r="F120" s="40" cm="1">
        <f t="array" ref="F120">VLOOKUP($A120,'movie-row'!$A$2:$Z$101,_xlfn.XMATCH(F$33,'movie-row'!$A$1:$Z$1),0)</f>
        <v>4</v>
      </c>
      <c r="G120" s="26" cm="1">
        <f t="array" ref="G120">VLOOKUP($A120,'movie-row'!$A$2:$Z$101,_xlfn.XMATCH(G$33,'movie-row'!$A$1:$Z$1),0)</f>
        <v>4</v>
      </c>
      <c r="H120" s="26" cm="1">
        <f t="array" ref="H120">VLOOKUP($A120,'movie-row'!$A$2:$Z$101,_xlfn.XMATCH(H$33,'movie-row'!$A$1:$Z$1),0)</f>
        <v>5</v>
      </c>
      <c r="I120" s="26" cm="1">
        <f t="array" ref="I120">VLOOKUP($A120,'movie-row'!$A$2:$Z$101,_xlfn.XMATCH(I$33,'movie-row'!$A$1:$Z$1),0)</f>
        <v>4</v>
      </c>
      <c r="J120" s="26" cm="1">
        <f t="array" ref="J120">VLOOKUP($A120,'movie-row'!$A$2:$Z$101,_xlfn.XMATCH(J$33,'movie-row'!$A$1:$Z$1),0)</f>
        <v>5</v>
      </c>
      <c r="K120" s="26" cm="1">
        <f t="array" ref="K120">VLOOKUP($A120,'movie-row'!$A$2:$Z$101,_xlfn.XMATCH(K$33,'movie-row'!$A$1:$Z$1),0)</f>
        <v>4</v>
      </c>
      <c r="L120" s="26" cm="1">
        <f t="array" ref="L120">VLOOKUP($A120,'movie-row'!$A$2:$Z$101,_xlfn.XMATCH(L$33,'movie-row'!$A$1:$Z$1),0)</f>
        <v>4</v>
      </c>
      <c r="M120" s="26" cm="1">
        <f t="array" ref="M120">VLOOKUP($A120,'movie-row'!$A$2:$Z$101,_xlfn.XMATCH(M$33,'movie-row'!$A$1:$Z$1),0)</f>
        <v>5</v>
      </c>
      <c r="N120" s="26" cm="1">
        <f t="array" ref="N120">VLOOKUP($A120,'movie-row'!$A$2:$Z$101,_xlfn.XMATCH(N$33,'movie-row'!$A$1:$Z$1),0)</f>
        <v>5</v>
      </c>
      <c r="O120" s="40" cm="1">
        <f t="array" ref="O120">VLOOKUP($A120,'movie-row'!$A$2:$Z$101,_xlfn.XMATCH(O$33,'movie-row'!$A$1:$Z$1),0)</f>
        <v>4</v>
      </c>
      <c r="P120" s="26" cm="1">
        <f t="array" ref="P120">VLOOKUP($A120,'movie-row'!$A$2:$Z$101,_xlfn.XMATCH(P$33,'movie-row'!$A$1:$Z$1),0)</f>
        <v>2.5</v>
      </c>
      <c r="Q120" s="26" cm="1">
        <f t="array" ref="Q120">VLOOKUP($A120,'movie-row'!$A$2:$Z$101,_xlfn.XMATCH(Q$33,'movie-row'!$A$1:$Z$1),0)</f>
        <v>0</v>
      </c>
      <c r="R120" s="26" cm="1">
        <f t="array" ref="R120">VLOOKUP($A120,'movie-row'!$A$2:$Z$101,_xlfn.XMATCH(R$33,'movie-row'!$A$1:$Z$1),0)</f>
        <v>4</v>
      </c>
      <c r="S120" s="26" cm="1">
        <f t="array" ref="S120">VLOOKUP($A120,'movie-row'!$A$2:$Z$101,_xlfn.XMATCH(S$33,'movie-row'!$A$1:$Z$1),0)</f>
        <v>0</v>
      </c>
      <c r="T120" s="26" cm="1">
        <f t="array" ref="T120">VLOOKUP($A120,'movie-row'!$A$2:$Z$101,_xlfn.XMATCH(T$33,'movie-row'!$A$1:$Z$1),0)</f>
        <v>4</v>
      </c>
      <c r="U120" s="26" cm="1">
        <f t="array" ref="U120">VLOOKUP($A120,'movie-row'!$A$2:$Z$101,_xlfn.XMATCH(U$33,'movie-row'!$A$1:$Z$1),0)</f>
        <v>5</v>
      </c>
      <c r="V120" s="26" cm="1">
        <f t="array" ref="V120">VLOOKUP($A120,'movie-row'!$A$2:$Z$101,_xlfn.XMATCH(V$33,'movie-row'!$A$1:$Z$1),0)</f>
        <v>5</v>
      </c>
      <c r="W120" s="26" cm="1">
        <f t="array" ref="W120">VLOOKUP($A120,'movie-row'!$A$2:$Z$101,_xlfn.XMATCH(W$33,'movie-row'!$A$1:$Z$1),0)</f>
        <v>5</v>
      </c>
      <c r="X120" s="26" cm="1">
        <f t="array" ref="X120">VLOOKUP($A120,'movie-row'!$A$2:$Z$101,_xlfn.XMATCH(X$33,'movie-row'!$A$1:$Z$1),0)</f>
        <v>3.5</v>
      </c>
      <c r="Y120" s="26" cm="1">
        <f t="array" ref="Y120">VLOOKUP($A120,'movie-row'!$A$2:$Z$101,_xlfn.XMATCH(Y$33,'movie-row'!$A$1:$Z$1),0)</f>
        <v>3.5</v>
      </c>
      <c r="Z120" s="26" cm="1">
        <f t="array" ref="Z120">VLOOKUP($A120,'movie-row'!$A$2:$Z$101,_xlfn.XMATCH(Z$33,'movie-row'!$A$1:$Z$1),0)</f>
        <v>0</v>
      </c>
      <c r="AB120" s="26">
        <f t="shared" si="88"/>
        <v>1.9075061104076476</v>
      </c>
      <c r="AC120" s="26">
        <f t="shared" si="89"/>
        <v>2.1670126344731848</v>
      </c>
      <c r="AD120" s="26">
        <f t="shared" si="90"/>
        <v>2.8094671646020779</v>
      </c>
      <c r="AE120" s="26">
        <f t="shared" si="91"/>
        <v>1.873483118633851</v>
      </c>
      <c r="AF120" s="40">
        <f t="shared" si="92"/>
        <v>4.3791109994354205</v>
      </c>
      <c r="AG120" s="26">
        <f t="shared" si="93"/>
        <v>1.9084857231817929</v>
      </c>
      <c r="AH120" s="26">
        <f t="shared" si="94"/>
        <v>4.6645228118405884</v>
      </c>
      <c r="AI120" s="26">
        <f t="shared" si="95"/>
        <v>2.5200513046366573</v>
      </c>
      <c r="AJ120" s="26">
        <f t="shared" si="96"/>
        <v>2.6260365407373678</v>
      </c>
      <c r="AK120" s="26">
        <f t="shared" si="97"/>
        <v>2.5131840055162087</v>
      </c>
      <c r="AL120" s="26">
        <f t="shared" si="98"/>
        <v>2.6242664106721834</v>
      </c>
      <c r="AM120" s="26">
        <f t="shared" si="99"/>
        <v>2.5388851093658356</v>
      </c>
      <c r="AN120" s="26">
        <f t="shared" si="100"/>
        <v>2.2466615672032493</v>
      </c>
      <c r="AO120" s="40">
        <f t="shared" si="101"/>
        <v>2.7093909410544645</v>
      </c>
      <c r="AP120" s="26">
        <f t="shared" si="102"/>
        <v>3.171750491753766</v>
      </c>
      <c r="AQ120" s="26">
        <f t="shared" si="103"/>
        <v>2.6225893246069245</v>
      </c>
      <c r="AR120" s="26">
        <f t="shared" si="104"/>
        <v>1.833491684773725</v>
      </c>
      <c r="AS120" s="26">
        <f t="shared" si="105"/>
        <v>1.9740423852250477</v>
      </c>
      <c r="AT120" s="26">
        <f t="shared" si="106"/>
        <v>1.823585711969355</v>
      </c>
      <c r="AU120" s="26">
        <f t="shared" si="107"/>
        <v>4.919582874773738</v>
      </c>
      <c r="AV120" s="26">
        <f t="shared" si="108"/>
        <v>3.1929121796493787</v>
      </c>
      <c r="AW120" s="26">
        <f t="shared" si="109"/>
        <v>3.7387455929209179</v>
      </c>
      <c r="AX120" s="26">
        <f t="shared" si="110"/>
        <v>2.6968521757008119</v>
      </c>
      <c r="AY120" s="26">
        <f t="shared" si="111"/>
        <v>3.4049541545161079</v>
      </c>
      <c r="AZ120" s="26">
        <f t="shared" si="112"/>
        <v>2.1782896485498244</v>
      </c>
      <c r="BB120" s="48" t="s">
        <v>74</v>
      </c>
      <c r="BC120" s="26">
        <f t="shared" ca="1" si="121"/>
        <v>1.8626441549933825</v>
      </c>
      <c r="BD120" s="26">
        <f t="shared" ca="1" si="64"/>
        <v>2.3828145632830591</v>
      </c>
      <c r="BE120" s="26">
        <f t="shared" ca="1" si="65"/>
        <v>2.0295320109708124</v>
      </c>
      <c r="BF120" s="26">
        <f t="shared" ca="1" si="66"/>
        <v>1.0859610136658631</v>
      </c>
      <c r="BG120" s="40">
        <f t="shared" ca="1" si="67"/>
        <v>2.4303650574765254</v>
      </c>
      <c r="BH120" s="26">
        <f t="shared" ca="1" si="68"/>
        <v>1.3886891118071036</v>
      </c>
      <c r="BI120" s="26">
        <f t="shared" ca="1" si="69"/>
        <v>2.5466790911317667</v>
      </c>
      <c r="BJ120" s="26">
        <f t="shared" ca="1" si="70"/>
        <v>2.4027391186080398</v>
      </c>
      <c r="BK120" s="26">
        <f t="shared" ca="1" si="71"/>
        <v>0.80591411807470037</v>
      </c>
      <c r="BL120" s="26">
        <f t="shared" ca="1" si="72"/>
        <v>1.7813526023960871</v>
      </c>
      <c r="BM120" s="26">
        <f t="shared" ca="1" si="73"/>
        <v>0.97795351197324676</v>
      </c>
      <c r="BN120" s="26">
        <f t="shared" ca="1" si="74"/>
        <v>1.6843205501491603</v>
      </c>
      <c r="BO120" s="26">
        <f t="shared" ca="1" si="75"/>
        <v>1.1345218843195037</v>
      </c>
      <c r="BP120" s="40">
        <f t="shared" ca="1" si="76"/>
        <v>1.2738322756528149</v>
      </c>
      <c r="BQ120" s="26">
        <f t="shared" ca="1" si="77"/>
        <v>0.96669342841402195</v>
      </c>
      <c r="BR120" s="26">
        <f t="shared" ca="1" si="78"/>
        <v>1.0749161299057075</v>
      </c>
      <c r="BS120" s="26">
        <f t="shared" ca="1" si="63"/>
        <v>0.59733284449525192</v>
      </c>
      <c r="BT120" s="26">
        <f t="shared" ca="1" si="122"/>
        <v>1.1451771284396204</v>
      </c>
      <c r="BU120" s="26">
        <f t="shared" ca="1" si="79"/>
        <v>0.61025015446010156</v>
      </c>
      <c r="BV120" s="26">
        <f t="shared" ca="1" si="80"/>
        <v>2.593812578658012</v>
      </c>
      <c r="BW120" s="26">
        <f t="shared" ca="1" si="81"/>
        <v>1.5255895030528208</v>
      </c>
      <c r="BX120" s="26">
        <f t="shared" ca="1" si="82"/>
        <v>2.1715871254003911</v>
      </c>
      <c r="BY120" s="26">
        <f t="shared" ca="1" si="83"/>
        <v>1.7457641236969708</v>
      </c>
      <c r="BZ120" s="26">
        <f t="shared" ca="1" si="84"/>
        <v>2.123386964913907</v>
      </c>
      <c r="CA120" s="26">
        <f t="shared" ca="1" si="85"/>
        <v>2.027875841899383</v>
      </c>
      <c r="CB120" s="26"/>
      <c r="CC120" s="26">
        <f t="shared" ca="1" si="123"/>
        <v>2.593812578658012</v>
      </c>
    </row>
    <row r="121" spans="1:81">
      <c r="A121" s="27" t="s">
        <v>15</v>
      </c>
      <c r="B121" s="26" cm="1">
        <f t="array" ref="B121">VLOOKUP($A121,'movie-row'!$A$2:$Z$101,_xlfn.XMATCH(B$29,'movie-row'!$A$1:$Z$1),0)</f>
        <v>4.5</v>
      </c>
      <c r="C121" s="26" cm="1">
        <f t="array" ref="C121">VLOOKUP($A121,'movie-row'!$A$2:$Z$101,_xlfn.XMATCH(C$29,'movie-row'!$A$1:$Z$1),0)</f>
        <v>0</v>
      </c>
      <c r="D121" s="26" cm="1">
        <f t="array" ref="D121">VLOOKUP($A121,'movie-row'!$A$2:$Z$101,_xlfn.XMATCH(D$29,'movie-row'!$A$1:$Z$1),0)</f>
        <v>5</v>
      </c>
      <c r="E121" s="26" cm="1">
        <f t="array" ref="E121">VLOOKUP($A121,'movie-row'!$A$2:$Z$101,_xlfn.XMATCH(E$29,'movie-row'!$A$1:$Z$1),0)</f>
        <v>0</v>
      </c>
      <c r="F121" s="40" cm="1">
        <f t="array" ref="F121">VLOOKUP($A121,'movie-row'!$A$2:$Z$101,_xlfn.XMATCH(F$29,'movie-row'!$A$1:$Z$1),0)</f>
        <v>4</v>
      </c>
      <c r="G121" s="26" cm="1">
        <f t="array" ref="G121">VLOOKUP($A121,'movie-row'!$A$2:$Z$101,_xlfn.XMATCH(G$29,'movie-row'!$A$1:$Z$1),0)</f>
        <v>0</v>
      </c>
      <c r="H121" s="26" cm="1">
        <f t="array" ref="H121">VLOOKUP($A121,'movie-row'!$A$2:$Z$101,_xlfn.XMATCH(H$29,'movie-row'!$A$1:$Z$1),0)</f>
        <v>4</v>
      </c>
      <c r="I121" s="26" cm="1">
        <f t="array" ref="I121">VLOOKUP($A121,'movie-row'!$A$2:$Z$101,_xlfn.XMATCH(I$29,'movie-row'!$A$1:$Z$1),0)</f>
        <v>0</v>
      </c>
      <c r="J121" s="26" cm="1">
        <f t="array" ref="J121">VLOOKUP($A121,'movie-row'!$A$2:$Z$101,_xlfn.XMATCH(J$29,'movie-row'!$A$1:$Z$1),0)</f>
        <v>3</v>
      </c>
      <c r="K121" s="26" cm="1">
        <f t="array" ref="K121">VLOOKUP($A121,'movie-row'!$A$2:$Z$101,_xlfn.XMATCH(K$29,'movie-row'!$A$1:$Z$1),0)</f>
        <v>0</v>
      </c>
      <c r="L121" s="26" cm="1">
        <f t="array" ref="L121">VLOOKUP($A121,'movie-row'!$A$2:$Z$101,_xlfn.XMATCH(L$29,'movie-row'!$A$1:$Z$1),0)</f>
        <v>4.5</v>
      </c>
      <c r="M121" s="26" cm="1">
        <f t="array" ref="M121">VLOOKUP($A121,'movie-row'!$A$2:$Z$101,_xlfn.XMATCH(M$29,'movie-row'!$A$1:$Z$1),0)</f>
        <v>0</v>
      </c>
      <c r="N121" s="26" cm="1">
        <f t="array" ref="N121">VLOOKUP($A121,'movie-row'!$A$2:$Z$101,_xlfn.XMATCH(N$29,'movie-row'!$A$1:$Z$1),0)</f>
        <v>0</v>
      </c>
      <c r="O121" s="40" cm="1">
        <f t="array" ref="O121">VLOOKUP($A121,'movie-row'!$A$2:$Z$101,_xlfn.XMATCH(O$29,'movie-row'!$A$1:$Z$1),0)</f>
        <v>0</v>
      </c>
      <c r="P121" s="26" cm="1">
        <f t="array" ref="P121">VLOOKUP($A121,'movie-row'!$A$2:$Z$101,_xlfn.XMATCH(P$29,'movie-row'!$A$1:$Z$1),0)</f>
        <v>5</v>
      </c>
      <c r="Q121" s="26" cm="1">
        <f t="array" ref="Q121">VLOOKUP($A121,'movie-row'!$A$2:$Z$101,_xlfn.XMATCH(Q$29,'movie-row'!$A$1:$Z$1),0)</f>
        <v>0</v>
      </c>
      <c r="R121" s="26" cm="1">
        <f t="array" ref="R121">VLOOKUP($A121,'movie-row'!$A$2:$Z$101,_xlfn.XMATCH(R$29,'movie-row'!$A$1:$Z$1),0)</f>
        <v>0</v>
      </c>
      <c r="S121" s="26" cm="1">
        <f t="array" ref="S121">VLOOKUP($A121,'movie-row'!$A$2:$Z$101,_xlfn.XMATCH(S$29,'movie-row'!$A$1:$Z$1),0)</f>
        <v>5</v>
      </c>
      <c r="T121" s="26" cm="1">
        <f t="array" ref="T121">VLOOKUP($A121,'movie-row'!$A$2:$Z$101,_xlfn.XMATCH(T$29,'movie-row'!$A$1:$Z$1),0)</f>
        <v>0</v>
      </c>
      <c r="U121" s="26" cm="1">
        <f t="array" ref="U121">VLOOKUP($A121,'movie-row'!$A$2:$Z$101,_xlfn.XMATCH(U$29,'movie-row'!$A$1:$Z$1),0)</f>
        <v>5</v>
      </c>
      <c r="V121" s="26" cm="1">
        <f t="array" ref="V121">VLOOKUP($A121,'movie-row'!$A$2:$Z$101,_xlfn.XMATCH(V$29,'movie-row'!$A$1:$Z$1),0)</f>
        <v>1</v>
      </c>
      <c r="W121" s="26" cm="1">
        <f t="array" ref="W121">VLOOKUP($A121,'movie-row'!$A$2:$Z$101,_xlfn.XMATCH(W$29,'movie-row'!$A$1:$Z$1),0)</f>
        <v>3</v>
      </c>
      <c r="X121" s="26" cm="1">
        <f t="array" ref="X121">VLOOKUP($A121,'movie-row'!$A$2:$Z$101,_xlfn.XMATCH(X$29,'movie-row'!$A$1:$Z$1),0)</f>
        <v>0</v>
      </c>
      <c r="Y121" s="26" cm="1">
        <f t="array" ref="Y121">VLOOKUP($A121,'movie-row'!$A$2:$Z$101,_xlfn.XMATCH(Y$29,'movie-row'!$A$1:$Z$1),0)</f>
        <v>4.5</v>
      </c>
      <c r="Z121" s="26" cm="1">
        <f t="array" ref="Z121">VLOOKUP($A121,'movie-row'!$A$2:$Z$101,_xlfn.XMATCH(Z$29,'movie-row'!$A$1:$Z$1),0)</f>
        <v>0</v>
      </c>
      <c r="AB121" s="26">
        <f t="shared" si="88"/>
        <v>2.0118319019068607</v>
      </c>
      <c r="AC121" s="26">
        <f t="shared" si="89"/>
        <v>2.273176831726039</v>
      </c>
      <c r="AD121" s="26">
        <f t="shared" si="90"/>
        <v>2.7251952811905089</v>
      </c>
      <c r="AE121" s="26">
        <f t="shared" si="91"/>
        <v>1.7433235980270207</v>
      </c>
      <c r="AF121" s="40">
        <f t="shared" si="92"/>
        <v>4.4001936886740687</v>
      </c>
      <c r="AG121" s="26">
        <f t="shared" si="93"/>
        <v>1.7830108762792796</v>
      </c>
      <c r="AH121" s="26">
        <f t="shared" si="94"/>
        <v>4.6169163573333272</v>
      </c>
      <c r="AI121" s="26">
        <f t="shared" si="95"/>
        <v>2.2057218576734798</v>
      </c>
      <c r="AJ121" s="26">
        <f t="shared" si="96"/>
        <v>2.3628060995799633</v>
      </c>
      <c r="AK121" s="26">
        <f t="shared" si="97"/>
        <v>2.3355743093285399</v>
      </c>
      <c r="AL121" s="26">
        <f t="shared" si="98"/>
        <v>2.5338345594328979</v>
      </c>
      <c r="AM121" s="26">
        <f t="shared" si="99"/>
        <v>1.8816575574584502</v>
      </c>
      <c r="AN121" s="26">
        <f t="shared" si="100"/>
        <v>1.7974830134537787</v>
      </c>
      <c r="AO121" s="40">
        <f t="shared" si="101"/>
        <v>2.5549845309111103</v>
      </c>
      <c r="AP121" s="26">
        <f t="shared" si="102"/>
        <v>2.9277667257387368</v>
      </c>
      <c r="AQ121" s="26">
        <f t="shared" si="103"/>
        <v>3.5960526678500964</v>
      </c>
      <c r="AR121" s="26">
        <f t="shared" si="104"/>
        <v>1.6491135598417883</v>
      </c>
      <c r="AS121" s="26">
        <f t="shared" si="105"/>
        <v>2.159551909935935</v>
      </c>
      <c r="AT121" s="26">
        <f t="shared" si="106"/>
        <v>1.5761979953776122</v>
      </c>
      <c r="AU121" s="26">
        <f t="shared" si="107"/>
        <v>4.8938103249182516</v>
      </c>
      <c r="AV121" s="26">
        <f t="shared" si="108"/>
        <v>2.6086399361480765</v>
      </c>
      <c r="AW121" s="26">
        <f t="shared" si="109"/>
        <v>3.4527760515895749</v>
      </c>
      <c r="AX121" s="26">
        <f t="shared" si="110"/>
        <v>2.649529133095438</v>
      </c>
      <c r="AY121" s="26">
        <f t="shared" si="111"/>
        <v>3.3015729351124965</v>
      </c>
      <c r="AZ121" s="26">
        <f t="shared" si="112"/>
        <v>2.2716546969846894</v>
      </c>
      <c r="BB121" s="48" t="s">
        <v>75</v>
      </c>
      <c r="BC121" s="26">
        <f t="shared" ca="1" si="121"/>
        <v>1.5502377829259482</v>
      </c>
      <c r="BD121" s="26">
        <f t="shared" ca="1" si="64"/>
        <v>0.63747794296025628</v>
      </c>
      <c r="BE121" s="26">
        <f t="shared" ca="1" si="65"/>
        <v>1.6451245419827409</v>
      </c>
      <c r="BF121" s="26">
        <f t="shared" ca="1" si="66"/>
        <v>1.678341026600642</v>
      </c>
      <c r="BG121" s="40">
        <f t="shared" ca="1" si="67"/>
        <v>1.6848194920436992</v>
      </c>
      <c r="BH121" s="26">
        <f t="shared" ca="1" si="68"/>
        <v>0.51061572875665517</v>
      </c>
      <c r="BI121" s="26">
        <f t="shared" ca="1" si="69"/>
        <v>1.5615230962229671</v>
      </c>
      <c r="BJ121" s="26">
        <f t="shared" ca="1" si="70"/>
        <v>0.98515938851479312</v>
      </c>
      <c r="BK121" s="26">
        <f t="shared" ca="1" si="71"/>
        <v>1.6951953184530397</v>
      </c>
      <c r="BL121" s="26">
        <f t="shared" ca="1" si="72"/>
        <v>2.0722859652805443</v>
      </c>
      <c r="BM121" s="26">
        <f t="shared" ca="1" si="73"/>
        <v>0.75235735260437675</v>
      </c>
      <c r="BN121" s="26">
        <f t="shared" ca="1" si="74"/>
        <v>0.89992544978102984</v>
      </c>
      <c r="BO121" s="26">
        <f t="shared" ca="1" si="75"/>
        <v>1.6226347964334582</v>
      </c>
      <c r="BP121" s="40">
        <f t="shared" ca="1" si="76"/>
        <v>2.360467940938245</v>
      </c>
      <c r="BQ121" s="26">
        <f t="shared" ca="1" si="77"/>
        <v>0.8917709827050303</v>
      </c>
      <c r="BR121" s="26">
        <f t="shared" ca="1" si="78"/>
        <v>1.0619834758610662</v>
      </c>
      <c r="BS121" s="26">
        <f t="shared" ca="1" si="63"/>
        <v>0.9788419430142542</v>
      </c>
      <c r="BT121" s="26">
        <f t="shared" ca="1" si="122"/>
        <v>1.20737390250626</v>
      </c>
      <c r="BU121" s="26">
        <f t="shared" ca="1" si="79"/>
        <v>0.3487143739772009</v>
      </c>
      <c r="BV121" s="26">
        <f t="shared" ca="1" si="80"/>
        <v>1.9792775840635974</v>
      </c>
      <c r="BW121" s="26">
        <f t="shared" ca="1" si="81"/>
        <v>0.82218520525756789</v>
      </c>
      <c r="BX121" s="26">
        <f t="shared" ca="1" si="82"/>
        <v>3.0067758268364724</v>
      </c>
      <c r="BY121" s="26">
        <f t="shared" ca="1" si="83"/>
        <v>0</v>
      </c>
      <c r="BZ121" s="26">
        <f t="shared" ca="1" si="84"/>
        <v>1.4942380843074683</v>
      </c>
      <c r="CA121" s="26">
        <f t="shared" ca="1" si="85"/>
        <v>1.6610338580577579</v>
      </c>
      <c r="CB121" s="26"/>
      <c r="CC121" s="26">
        <f t="shared" ca="1" si="123"/>
        <v>3.0067758268364724</v>
      </c>
    </row>
    <row r="122" spans="1:81">
      <c r="A122" s="8" t="str">
        <f t="shared" ref="A122:A125" si="125">A121</f>
        <v>121: The Lord of the Rings: The Two Towers (2002)</v>
      </c>
      <c r="B122" s="26" cm="1">
        <f t="array" ref="B122">VLOOKUP($A122,'movie-row'!$A$2:$Z$101,_xlfn.XMATCH(B$30,'movie-row'!$A$1:$Z$1),0)</f>
        <v>4</v>
      </c>
      <c r="C122" s="26" cm="1">
        <f t="array" ref="C122">VLOOKUP($A122,'movie-row'!$A$2:$Z$101,_xlfn.XMATCH(C$30,'movie-row'!$A$1:$Z$1),0)</f>
        <v>3</v>
      </c>
      <c r="D122" s="26" cm="1">
        <f t="array" ref="D122">VLOOKUP($A122,'movie-row'!$A$2:$Z$101,_xlfn.XMATCH(D$30,'movie-row'!$A$1:$Z$1),0)</f>
        <v>1</v>
      </c>
      <c r="E122" s="26" cm="1">
        <f t="array" ref="E122">VLOOKUP($A122,'movie-row'!$A$2:$Z$101,_xlfn.XMATCH(E$30,'movie-row'!$A$1:$Z$1),0)</f>
        <v>0</v>
      </c>
      <c r="F122" s="40" cm="1">
        <f t="array" ref="F122">VLOOKUP($A122,'movie-row'!$A$2:$Z$101,_xlfn.XMATCH(F$30,'movie-row'!$A$1:$Z$1),0)</f>
        <v>5</v>
      </c>
      <c r="G122" s="26" cm="1">
        <f t="array" ref="G122">VLOOKUP($A122,'movie-row'!$A$2:$Z$101,_xlfn.XMATCH(G$30,'movie-row'!$A$1:$Z$1),0)</f>
        <v>0</v>
      </c>
      <c r="H122" s="26" cm="1">
        <f t="array" ref="H122">VLOOKUP($A122,'movie-row'!$A$2:$Z$101,_xlfn.XMATCH(H$30,'movie-row'!$A$1:$Z$1),0)</f>
        <v>5</v>
      </c>
      <c r="I122" s="26" cm="1">
        <f t="array" ref="I122">VLOOKUP($A122,'movie-row'!$A$2:$Z$101,_xlfn.XMATCH(I$30,'movie-row'!$A$1:$Z$1),0)</f>
        <v>0</v>
      </c>
      <c r="J122" s="26" cm="1">
        <f t="array" ref="J122">VLOOKUP($A122,'movie-row'!$A$2:$Z$101,_xlfn.XMATCH(J$30,'movie-row'!$A$1:$Z$1),0)</f>
        <v>0</v>
      </c>
      <c r="K122" s="26" cm="1">
        <f t="array" ref="K122">VLOOKUP($A122,'movie-row'!$A$2:$Z$101,_xlfn.XMATCH(K$30,'movie-row'!$A$1:$Z$1),0)</f>
        <v>4.5</v>
      </c>
      <c r="L122" s="26" cm="1">
        <f t="array" ref="L122">VLOOKUP($A122,'movie-row'!$A$2:$Z$101,_xlfn.XMATCH(L$30,'movie-row'!$A$1:$Z$1),0)</f>
        <v>4</v>
      </c>
      <c r="M122" s="26" cm="1">
        <f t="array" ref="M122">VLOOKUP($A122,'movie-row'!$A$2:$Z$101,_xlfn.XMATCH(M$30,'movie-row'!$A$1:$Z$1),0)</f>
        <v>5</v>
      </c>
      <c r="N122" s="26" cm="1">
        <f t="array" ref="N122">VLOOKUP($A122,'movie-row'!$A$2:$Z$101,_xlfn.XMATCH(N$30,'movie-row'!$A$1:$Z$1),0)</f>
        <v>5</v>
      </c>
      <c r="O122" s="40" cm="1">
        <f t="array" ref="O122">VLOOKUP($A122,'movie-row'!$A$2:$Z$101,_xlfn.XMATCH(O$30,'movie-row'!$A$1:$Z$1),0)</f>
        <v>5</v>
      </c>
      <c r="P122" s="26" cm="1">
        <f t="array" ref="P122">VLOOKUP($A122,'movie-row'!$A$2:$Z$101,_xlfn.XMATCH(P$30,'movie-row'!$A$1:$Z$1),0)</f>
        <v>4.5</v>
      </c>
      <c r="Q122" s="26" cm="1">
        <f t="array" ref="Q122">VLOOKUP($A122,'movie-row'!$A$2:$Z$101,_xlfn.XMATCH(Q$30,'movie-row'!$A$1:$Z$1),0)</f>
        <v>5</v>
      </c>
      <c r="R122" s="26" cm="1">
        <f t="array" ref="R122">VLOOKUP($A122,'movie-row'!$A$2:$Z$101,_xlfn.XMATCH(R$30,'movie-row'!$A$1:$Z$1),0)</f>
        <v>4.5</v>
      </c>
      <c r="S122" s="26" cm="1">
        <f t="array" ref="S122">VLOOKUP($A122,'movie-row'!$A$2:$Z$101,_xlfn.XMATCH(S$30,'movie-row'!$A$1:$Z$1),0)</f>
        <v>0</v>
      </c>
      <c r="T122" s="26" cm="1">
        <f t="array" ref="T122">VLOOKUP($A122,'movie-row'!$A$2:$Z$101,_xlfn.XMATCH(T$30,'movie-row'!$A$1:$Z$1),0)</f>
        <v>0</v>
      </c>
      <c r="U122" s="26" cm="1">
        <f t="array" ref="U122">VLOOKUP($A122,'movie-row'!$A$2:$Z$101,_xlfn.XMATCH(U$30,'movie-row'!$A$1:$Z$1),0)</f>
        <v>5</v>
      </c>
      <c r="V122" s="26" cm="1">
        <f t="array" ref="V122">VLOOKUP($A122,'movie-row'!$A$2:$Z$101,_xlfn.XMATCH(V$30,'movie-row'!$A$1:$Z$1),0)</f>
        <v>0</v>
      </c>
      <c r="W122" s="26" cm="1">
        <f t="array" ref="W122">VLOOKUP($A122,'movie-row'!$A$2:$Z$101,_xlfn.XMATCH(W$30,'movie-row'!$A$1:$Z$1),0)</f>
        <v>4</v>
      </c>
      <c r="X122" s="26" cm="1">
        <f t="array" ref="X122">VLOOKUP($A122,'movie-row'!$A$2:$Z$101,_xlfn.XMATCH(X$30,'movie-row'!$A$1:$Z$1),0)</f>
        <v>5</v>
      </c>
      <c r="Y122" s="26" cm="1">
        <f t="array" ref="Y122">VLOOKUP($A122,'movie-row'!$A$2:$Z$101,_xlfn.XMATCH(Y$30,'movie-row'!$A$1:$Z$1),0)</f>
        <v>0</v>
      </c>
      <c r="Z122" s="26" cm="1">
        <f t="array" ref="Z122">VLOOKUP($A122,'movie-row'!$A$2:$Z$101,_xlfn.XMATCH(Z$30,'movie-row'!$A$1:$Z$1),0)</f>
        <v>5</v>
      </c>
      <c r="AB122" s="26">
        <f t="shared" si="88"/>
        <v>2.0124854703598065</v>
      </c>
      <c r="AC122" s="26">
        <f t="shared" si="89"/>
        <v>2.501930908022747</v>
      </c>
      <c r="AD122" s="26">
        <f t="shared" si="90"/>
        <v>2.1451933226906106</v>
      </c>
      <c r="AE122" s="26">
        <f t="shared" si="91"/>
        <v>1.825533979914403</v>
      </c>
      <c r="AF122" s="40">
        <f t="shared" si="92"/>
        <v>4.5998063113259313</v>
      </c>
      <c r="AG122" s="26">
        <f t="shared" si="93"/>
        <v>1.859083206829941</v>
      </c>
      <c r="AH122" s="26">
        <f t="shared" si="94"/>
        <v>4.7428966096541227</v>
      </c>
      <c r="AI122" s="26">
        <f t="shared" si="95"/>
        <v>2.518775929974467</v>
      </c>
      <c r="AJ122" s="26">
        <f t="shared" si="96"/>
        <v>2.3427977684352452</v>
      </c>
      <c r="AK122" s="26">
        <f t="shared" si="97"/>
        <v>3.0680366405429806</v>
      </c>
      <c r="AL122" s="26">
        <f t="shared" si="98"/>
        <v>2.5557432392933368</v>
      </c>
      <c r="AM122" s="26">
        <f t="shared" si="99"/>
        <v>2.8956797803153558</v>
      </c>
      <c r="AN122" s="26">
        <f t="shared" si="100"/>
        <v>2.1393832442141227</v>
      </c>
      <c r="AO122" s="40">
        <f t="shared" si="101"/>
        <v>2.8404448425860389</v>
      </c>
      <c r="AP122" s="26">
        <f t="shared" si="102"/>
        <v>2.8010224507153274</v>
      </c>
      <c r="AQ122" s="26">
        <f t="shared" si="103"/>
        <v>4.278589738010365</v>
      </c>
      <c r="AR122" s="26">
        <f t="shared" si="104"/>
        <v>1.7402464415038261</v>
      </c>
      <c r="AS122" s="26">
        <f t="shared" si="105"/>
        <v>1.9451375594930576</v>
      </c>
      <c r="AT122" s="26">
        <f t="shared" si="106"/>
        <v>1.6271458803047223</v>
      </c>
      <c r="AU122" s="26">
        <f t="shared" si="107"/>
        <v>4.737088708892828</v>
      </c>
      <c r="AV122" s="26">
        <f t="shared" si="108"/>
        <v>2.4648359845566756</v>
      </c>
      <c r="AW122" s="26">
        <f t="shared" si="109"/>
        <v>3.5563272023501904</v>
      </c>
      <c r="AX122" s="26">
        <f t="shared" si="110"/>
        <v>3.0144690061197519</v>
      </c>
      <c r="AY122" s="26">
        <f t="shared" si="111"/>
        <v>2.3054779535907883</v>
      </c>
      <c r="AZ122" s="26">
        <f t="shared" si="112"/>
        <v>2.4243465581848773</v>
      </c>
      <c r="BB122" s="48" t="s">
        <v>76</v>
      </c>
      <c r="BC122" s="26">
        <f t="shared" ca="1" si="121"/>
        <v>0.7694122377538759</v>
      </c>
      <c r="BD122" s="26">
        <f t="shared" ca="1" si="64"/>
        <v>1.4638059066689244</v>
      </c>
      <c r="BE122" s="26">
        <f t="shared" ca="1" si="65"/>
        <v>0.86849781092233369</v>
      </c>
      <c r="BF122" s="26">
        <f t="shared" ca="1" si="66"/>
        <v>1.9477628063911743</v>
      </c>
      <c r="BG122" s="40">
        <f t="shared" ca="1" si="67"/>
        <v>2.6684951383061408</v>
      </c>
      <c r="BH122" s="26">
        <f t="shared" ca="1" si="68"/>
        <v>0.4255131072972127</v>
      </c>
      <c r="BI122" s="26">
        <f t="shared" ca="1" si="69"/>
        <v>1.0886668853851886</v>
      </c>
      <c r="BJ122" s="26">
        <f t="shared" ca="1" si="70"/>
        <v>1.756541827560596</v>
      </c>
      <c r="BK122" s="26">
        <f t="shared" ca="1" si="71"/>
        <v>1.2136240994937282</v>
      </c>
      <c r="BL122" s="26">
        <f t="shared" ca="1" si="72"/>
        <v>1.1139708358317599</v>
      </c>
      <c r="BM122" s="26">
        <f t="shared" ca="1" si="73"/>
        <v>1.4541503781895038</v>
      </c>
      <c r="BN122" s="26">
        <f t="shared" ca="1" si="74"/>
        <v>0.53995526986861786</v>
      </c>
      <c r="BO122" s="26">
        <f t="shared" ca="1" si="75"/>
        <v>0.45380875372780149</v>
      </c>
      <c r="BP122" s="40">
        <f t="shared" ca="1" si="76"/>
        <v>1.7019747210542304</v>
      </c>
      <c r="BQ122" s="26">
        <f t="shared" ca="1" si="77"/>
        <v>1.1577235724123751</v>
      </c>
      <c r="BR122" s="26">
        <f t="shared" ca="1" si="78"/>
        <v>1.1727387121478146</v>
      </c>
      <c r="BS122" s="26">
        <f t="shared" ca="1" si="63"/>
        <v>0.51199958099593013</v>
      </c>
      <c r="BT122" s="26">
        <f t="shared" ca="1" si="122"/>
        <v>1.0666957202736369</v>
      </c>
      <c r="BU122" s="26">
        <f t="shared" ca="1" si="79"/>
        <v>0.3487143739772009</v>
      </c>
      <c r="BV122" s="26">
        <f t="shared" ca="1" si="80"/>
        <v>1.6875971526467008</v>
      </c>
      <c r="BW122" s="26">
        <f t="shared" ca="1" si="81"/>
        <v>0.65774816420605431</v>
      </c>
      <c r="BX122" s="26">
        <f t="shared" ca="1" si="82"/>
        <v>1.8367581252726484</v>
      </c>
      <c r="BY122" s="26">
        <f t="shared" ca="1" si="83"/>
        <v>0.78016554739089483</v>
      </c>
      <c r="BZ122" s="26">
        <f t="shared" ca="1" si="84"/>
        <v>1.2232570831239005</v>
      </c>
      <c r="CA122" s="26">
        <f t="shared" ca="1" si="85"/>
        <v>1.0379311438283005</v>
      </c>
      <c r="CB122" s="26"/>
      <c r="CC122" s="26">
        <f t="shared" ca="1" si="123"/>
        <v>2.6684951383061408</v>
      </c>
    </row>
    <row r="123" spans="1:81">
      <c r="A123" s="8" t="str">
        <f t="shared" si="125"/>
        <v>121: The Lord of the Rings: The Two Towers (2002)</v>
      </c>
      <c r="B123" s="26" cm="1">
        <f t="array" ref="B123">VLOOKUP($A123,'movie-row'!$A$2:$Z$101,_xlfn.XMATCH(B$31,'movie-row'!$A$1:$Z$1),0)</f>
        <v>1</v>
      </c>
      <c r="C123" s="26" cm="1">
        <f t="array" ref="C123">VLOOKUP($A123,'movie-row'!$A$2:$Z$101,_xlfn.XMATCH(C$31,'movie-row'!$A$1:$Z$1),0)</f>
        <v>4</v>
      </c>
      <c r="D123" s="26" cm="1">
        <f t="array" ref="D123">VLOOKUP($A123,'movie-row'!$A$2:$Z$101,_xlfn.XMATCH(D$31,'movie-row'!$A$1:$Z$1),0)</f>
        <v>0</v>
      </c>
      <c r="E123" s="26" cm="1">
        <f t="array" ref="E123">VLOOKUP($A123,'movie-row'!$A$2:$Z$101,_xlfn.XMATCH(E$31,'movie-row'!$A$1:$Z$1),0)</f>
        <v>5</v>
      </c>
      <c r="F123" s="40" cm="1">
        <f t="array" ref="F123">VLOOKUP($A123,'movie-row'!$A$2:$Z$101,_xlfn.XMATCH(F$31,'movie-row'!$A$1:$Z$1),0)</f>
        <v>4</v>
      </c>
      <c r="G123" s="26" cm="1">
        <f t="array" ref="G123">VLOOKUP($A123,'movie-row'!$A$2:$Z$101,_xlfn.XMATCH(G$31,'movie-row'!$A$1:$Z$1),0)</f>
        <v>4.5</v>
      </c>
      <c r="H123" s="26" cm="1">
        <f t="array" ref="H123">VLOOKUP($A123,'movie-row'!$A$2:$Z$101,_xlfn.XMATCH(H$31,'movie-row'!$A$1:$Z$1),0)</f>
        <v>4.5</v>
      </c>
      <c r="I123" s="26" cm="1">
        <f t="array" ref="I123">VLOOKUP($A123,'movie-row'!$A$2:$Z$101,_xlfn.XMATCH(I$31,'movie-row'!$A$1:$Z$1),0)</f>
        <v>5</v>
      </c>
      <c r="J123" s="26" cm="1">
        <f t="array" ref="J123">VLOOKUP($A123,'movie-row'!$A$2:$Z$101,_xlfn.XMATCH(J$31,'movie-row'!$A$1:$Z$1),0)</f>
        <v>0</v>
      </c>
      <c r="K123" s="26" cm="1">
        <f t="array" ref="K123">VLOOKUP($A123,'movie-row'!$A$2:$Z$101,_xlfn.XMATCH(K$31,'movie-row'!$A$1:$Z$1),0)</f>
        <v>0</v>
      </c>
      <c r="L123" s="26" cm="1">
        <f t="array" ref="L123">VLOOKUP($A123,'movie-row'!$A$2:$Z$101,_xlfn.XMATCH(L$31,'movie-row'!$A$1:$Z$1),0)</f>
        <v>0</v>
      </c>
      <c r="M123" s="26" cm="1">
        <f t="array" ref="M123">VLOOKUP($A123,'movie-row'!$A$2:$Z$101,_xlfn.XMATCH(M$31,'movie-row'!$A$1:$Z$1),0)</f>
        <v>0</v>
      </c>
      <c r="N123" s="26" cm="1">
        <f t="array" ref="N123">VLOOKUP($A123,'movie-row'!$A$2:$Z$101,_xlfn.XMATCH(N$31,'movie-row'!$A$1:$Z$1),0)</f>
        <v>0</v>
      </c>
      <c r="O123" s="40" cm="1">
        <f t="array" ref="O123">VLOOKUP($A123,'movie-row'!$A$2:$Z$101,_xlfn.XMATCH(O$31,'movie-row'!$A$1:$Z$1),0)</f>
        <v>0</v>
      </c>
      <c r="P123" s="26" cm="1">
        <f t="array" ref="P123">VLOOKUP($A123,'movie-row'!$A$2:$Z$101,_xlfn.XMATCH(P$31,'movie-row'!$A$1:$Z$1),0)</f>
        <v>0</v>
      </c>
      <c r="Q123" s="26" cm="1">
        <f t="array" ref="Q123">VLOOKUP($A123,'movie-row'!$A$2:$Z$101,_xlfn.XMATCH(Q$31,'movie-row'!$A$1:$Z$1),0)</f>
        <v>4</v>
      </c>
      <c r="R123" s="26" cm="1">
        <f t="array" ref="R123">VLOOKUP($A123,'movie-row'!$A$2:$Z$101,_xlfn.XMATCH(R$31,'movie-row'!$A$1:$Z$1),0)</f>
        <v>0</v>
      </c>
      <c r="S123" s="26" cm="1">
        <f t="array" ref="S123">VLOOKUP($A123,'movie-row'!$A$2:$Z$101,_xlfn.XMATCH(S$31,'movie-row'!$A$1:$Z$1),0)</f>
        <v>5</v>
      </c>
      <c r="T123" s="26" cm="1">
        <f t="array" ref="T123">VLOOKUP($A123,'movie-row'!$A$2:$Z$101,_xlfn.XMATCH(T$31,'movie-row'!$A$1:$Z$1),0)</f>
        <v>0</v>
      </c>
      <c r="U123" s="26" cm="1">
        <f t="array" ref="U123">VLOOKUP($A123,'movie-row'!$A$2:$Z$101,_xlfn.XMATCH(U$31,'movie-row'!$A$1:$Z$1),0)</f>
        <v>4.5</v>
      </c>
      <c r="V123" s="26" cm="1">
        <f t="array" ref="V123">VLOOKUP($A123,'movie-row'!$A$2:$Z$101,_xlfn.XMATCH(V$31,'movie-row'!$A$1:$Z$1),0)</f>
        <v>4</v>
      </c>
      <c r="W123" s="26" cm="1">
        <f t="array" ref="W123">VLOOKUP($A123,'movie-row'!$A$2:$Z$101,_xlfn.XMATCH(W$31,'movie-row'!$A$1:$Z$1),0)</f>
        <v>1</v>
      </c>
      <c r="X123" s="26" cm="1">
        <f t="array" ref="X123">VLOOKUP($A123,'movie-row'!$A$2:$Z$101,_xlfn.XMATCH(X$31,'movie-row'!$A$1:$Z$1),0)</f>
        <v>4</v>
      </c>
      <c r="Y123" s="26" cm="1">
        <f t="array" ref="Y123">VLOOKUP($A123,'movie-row'!$A$2:$Z$101,_xlfn.XMATCH(Y$31,'movie-row'!$A$1:$Z$1),0)</f>
        <v>4</v>
      </c>
      <c r="Z123" s="26" cm="1">
        <f t="array" ref="Z123">VLOOKUP($A123,'movie-row'!$A$2:$Z$101,_xlfn.XMATCH(Z$31,'movie-row'!$A$1:$Z$1),0)</f>
        <v>5</v>
      </c>
      <c r="AB123" s="26">
        <f t="shared" si="88"/>
        <v>1.9196151017963523</v>
      </c>
      <c r="AC123" s="26">
        <f t="shared" si="89"/>
        <v>2.66751286646338</v>
      </c>
      <c r="AD123" s="26">
        <f t="shared" si="90"/>
        <v>2.0360498554128799</v>
      </c>
      <c r="AE123" s="26">
        <f t="shared" si="91"/>
        <v>2.3380297050209946</v>
      </c>
      <c r="AF123" s="40">
        <f t="shared" si="92"/>
        <v>4.4001936886740687</v>
      </c>
      <c r="AG123" s="26">
        <f t="shared" si="93"/>
        <v>2.1014095302112743</v>
      </c>
      <c r="AH123" s="26">
        <f t="shared" si="94"/>
        <v>4.7005975828372097</v>
      </c>
      <c r="AI123" s="26">
        <f t="shared" si="95"/>
        <v>3.0082478304825462</v>
      </c>
      <c r="AJ123" s="26">
        <f t="shared" si="96"/>
        <v>2.5953409935517349</v>
      </c>
      <c r="AK123" s="26">
        <f t="shared" si="97"/>
        <v>2.9008011282543649</v>
      </c>
      <c r="AL123" s="26">
        <f t="shared" si="98"/>
        <v>2.4751675978385488</v>
      </c>
      <c r="AM123" s="26">
        <f t="shared" si="99"/>
        <v>2.1540654468447609</v>
      </c>
      <c r="AN123" s="26">
        <f t="shared" si="100"/>
        <v>1.7260948714663735</v>
      </c>
      <c r="AO123" s="40">
        <f t="shared" si="101"/>
        <v>2.5490588552092128</v>
      </c>
      <c r="AP123" s="26">
        <f t="shared" si="102"/>
        <v>1.6803508821114788</v>
      </c>
      <c r="AQ123" s="26">
        <f t="shared" si="103"/>
        <v>4.205321627607721</v>
      </c>
      <c r="AR123" s="26">
        <f t="shared" si="104"/>
        <v>0.83043025486583877</v>
      </c>
      <c r="AS123" s="26">
        <f t="shared" si="105"/>
        <v>2.0404876590106285</v>
      </c>
      <c r="AT123" s="26">
        <f t="shared" si="106"/>
        <v>1.8748689998776162</v>
      </c>
      <c r="AU123" s="26">
        <f t="shared" si="107"/>
        <v>4.7149490298736829</v>
      </c>
      <c r="AV123" s="26">
        <f t="shared" si="108"/>
        <v>3.0636838830627564</v>
      </c>
      <c r="AW123" s="26">
        <f t="shared" si="109"/>
        <v>3.3312777470512884</v>
      </c>
      <c r="AX123" s="26">
        <f t="shared" si="110"/>
        <v>2.6688429919688996</v>
      </c>
      <c r="AY123" s="26">
        <f t="shared" si="111"/>
        <v>2.6456081494333796</v>
      </c>
      <c r="AZ123" s="26">
        <f t="shared" si="112"/>
        <v>2.1329931218934624</v>
      </c>
      <c r="BB123" s="48" t="s">
        <v>77</v>
      </c>
      <c r="BC123" s="26">
        <f t="shared" ca="1" si="121"/>
        <v>3.5199265040000385</v>
      </c>
      <c r="BD123" s="26">
        <f t="shared" ca="1" si="64"/>
        <v>3.1810017153144021</v>
      </c>
      <c r="BE123" s="26">
        <f t="shared" ca="1" si="65"/>
        <v>2.181629003373978</v>
      </c>
      <c r="BF123" s="26">
        <f t="shared" ca="1" si="66"/>
        <v>0.58484314283740813</v>
      </c>
      <c r="BG123" s="40">
        <f t="shared" ca="1" si="67"/>
        <v>2.0180779706582261</v>
      </c>
      <c r="BH123" s="26">
        <f t="shared" ca="1" si="68"/>
        <v>2.8339781149071892</v>
      </c>
      <c r="BI123" s="26">
        <f t="shared" ca="1" si="69"/>
        <v>3.5574858933045976</v>
      </c>
      <c r="BJ123" s="26">
        <f t="shared" ca="1" si="70"/>
        <v>1.4586493796894671</v>
      </c>
      <c r="BK123" s="26">
        <f t="shared" ca="1" si="71"/>
        <v>4.1499254222730633</v>
      </c>
      <c r="BL123" s="26">
        <f t="shared" ca="1" si="72"/>
        <v>3.1310803556801283</v>
      </c>
      <c r="BM123" s="26">
        <f t="shared" ca="1" si="73"/>
        <v>3.4501728796101903</v>
      </c>
      <c r="BN123" s="26">
        <f t="shared" ca="1" si="74"/>
        <v>1.3213745297283592</v>
      </c>
      <c r="BO123" s="26">
        <f t="shared" ca="1" si="75"/>
        <v>2.8183989496501529</v>
      </c>
      <c r="BP123" s="40">
        <f t="shared" ca="1" si="76"/>
        <v>3.2315237048673899</v>
      </c>
      <c r="BQ123" s="26">
        <f t="shared" ca="1" si="77"/>
        <v>3.7442577938358119</v>
      </c>
      <c r="BR123" s="26">
        <f t="shared" ca="1" si="78"/>
        <v>2.6358940082065487</v>
      </c>
      <c r="BS123" s="26">
        <f t="shared" ca="1" si="63"/>
        <v>1.8024120895004234</v>
      </c>
      <c r="BT123" s="26">
        <f t="shared" ca="1" si="122"/>
        <v>2.6598451433991479</v>
      </c>
      <c r="BU123" s="26">
        <f t="shared" ca="1" si="79"/>
        <v>1.6930590326364563</v>
      </c>
      <c r="BV123" s="26">
        <f t="shared" ca="1" si="80"/>
        <v>3.1608450896689435</v>
      </c>
      <c r="BW123" s="26">
        <f t="shared" ca="1" si="81"/>
        <v>1.7796877251069638</v>
      </c>
      <c r="BX123" s="26">
        <f t="shared" ca="1" si="82"/>
        <v>3.9548948753791104</v>
      </c>
      <c r="BY123" s="26">
        <f t="shared" ca="1" si="83"/>
        <v>2.8086537514938907</v>
      </c>
      <c r="BZ123" s="26">
        <f t="shared" ca="1" si="84"/>
        <v>3.5153953506875855</v>
      </c>
      <c r="CA123" s="26">
        <f t="shared" ca="1" si="85"/>
        <v>2.6662728273923264</v>
      </c>
      <c r="CB123" s="26"/>
      <c r="CC123" s="26">
        <f t="shared" ca="1" si="123"/>
        <v>4.1499254222730633</v>
      </c>
    </row>
    <row r="124" spans="1:81">
      <c r="A124" s="8" t="str">
        <f t="shared" si="125"/>
        <v>121: The Lord of the Rings: The Two Towers (2002)</v>
      </c>
      <c r="B124" s="26" cm="1">
        <f t="array" ref="B124">VLOOKUP($A124,'movie-row'!$A$2:$Z$101,_xlfn.XMATCH(B$32,'movie-row'!$A$1:$Z$1),0)</f>
        <v>0</v>
      </c>
      <c r="C124" s="26" cm="1">
        <f t="array" ref="C124">VLOOKUP($A124,'movie-row'!$A$2:$Z$101,_xlfn.XMATCH(C$32,'movie-row'!$A$1:$Z$1),0)</f>
        <v>5</v>
      </c>
      <c r="D124" s="26" cm="1">
        <f t="array" ref="D124">VLOOKUP($A124,'movie-row'!$A$2:$Z$101,_xlfn.XMATCH(D$32,'movie-row'!$A$1:$Z$1),0)</f>
        <v>3</v>
      </c>
      <c r="E124" s="26" cm="1">
        <f t="array" ref="E124">VLOOKUP($A124,'movie-row'!$A$2:$Z$101,_xlfn.XMATCH(E$32,'movie-row'!$A$1:$Z$1),0)</f>
        <v>0</v>
      </c>
      <c r="F124" s="40" cm="1">
        <f t="array" ref="F124">VLOOKUP($A124,'movie-row'!$A$2:$Z$101,_xlfn.XMATCH(F$32,'movie-row'!$A$1:$Z$1),0)</f>
        <v>5</v>
      </c>
      <c r="G124" s="26" cm="1">
        <f t="array" ref="G124">VLOOKUP($A124,'movie-row'!$A$2:$Z$101,_xlfn.XMATCH(G$32,'movie-row'!$A$1:$Z$1),0)</f>
        <v>1</v>
      </c>
      <c r="H124" s="26" cm="1">
        <f t="array" ref="H124">VLOOKUP($A124,'movie-row'!$A$2:$Z$101,_xlfn.XMATCH(H$32,'movie-row'!$A$1:$Z$1),0)</f>
        <v>5</v>
      </c>
      <c r="I124" s="26" cm="1">
        <f t="array" ref="I124">VLOOKUP($A124,'movie-row'!$A$2:$Z$101,_xlfn.XMATCH(I$32,'movie-row'!$A$1:$Z$1),0)</f>
        <v>4</v>
      </c>
      <c r="J124" s="26" cm="1">
        <f t="array" ref="J124">VLOOKUP($A124,'movie-row'!$A$2:$Z$101,_xlfn.XMATCH(J$32,'movie-row'!$A$1:$Z$1),0)</f>
        <v>4.5</v>
      </c>
      <c r="K124" s="26" cm="1">
        <f t="array" ref="K124">VLOOKUP($A124,'movie-row'!$A$2:$Z$101,_xlfn.XMATCH(K$32,'movie-row'!$A$1:$Z$1),0)</f>
        <v>4</v>
      </c>
      <c r="L124" s="26" cm="1">
        <f t="array" ref="L124">VLOOKUP($A124,'movie-row'!$A$2:$Z$101,_xlfn.XMATCH(L$32,'movie-row'!$A$1:$Z$1),0)</f>
        <v>0</v>
      </c>
      <c r="M124" s="26" cm="1">
        <f t="array" ref="M124">VLOOKUP($A124,'movie-row'!$A$2:$Z$101,_xlfn.XMATCH(M$32,'movie-row'!$A$1:$Z$1),0)</f>
        <v>1</v>
      </c>
      <c r="N124" s="26" cm="1">
        <f t="array" ref="N124">VLOOKUP($A124,'movie-row'!$A$2:$Z$101,_xlfn.XMATCH(N$32,'movie-row'!$A$1:$Z$1),0)</f>
        <v>0</v>
      </c>
      <c r="O124" s="40" cm="1">
        <f t="array" ref="O124">VLOOKUP($A124,'movie-row'!$A$2:$Z$101,_xlfn.XMATCH(O$32,'movie-row'!$A$1:$Z$1),0)</f>
        <v>4.5</v>
      </c>
      <c r="P124" s="26" cm="1">
        <f t="array" ref="P124">VLOOKUP($A124,'movie-row'!$A$2:$Z$101,_xlfn.XMATCH(P$32,'movie-row'!$A$1:$Z$1),0)</f>
        <v>4</v>
      </c>
      <c r="Q124" s="26" cm="1">
        <f t="array" ref="Q124">VLOOKUP($A124,'movie-row'!$A$2:$Z$101,_xlfn.XMATCH(Q$32,'movie-row'!$A$1:$Z$1),0)</f>
        <v>5</v>
      </c>
      <c r="R124" s="26" cm="1">
        <f t="array" ref="R124">VLOOKUP($A124,'movie-row'!$A$2:$Z$101,_xlfn.XMATCH(R$32,'movie-row'!$A$1:$Z$1),0)</f>
        <v>0</v>
      </c>
      <c r="S124" s="26" cm="1">
        <f t="array" ref="S124">VLOOKUP($A124,'movie-row'!$A$2:$Z$101,_xlfn.XMATCH(S$32,'movie-row'!$A$1:$Z$1),0)</f>
        <v>0</v>
      </c>
      <c r="T124" s="26" cm="1">
        <f t="array" ref="T124">VLOOKUP($A124,'movie-row'!$A$2:$Z$101,_xlfn.XMATCH(T$32,'movie-row'!$A$1:$Z$1),0)</f>
        <v>5</v>
      </c>
      <c r="U124" s="26" cm="1">
        <f t="array" ref="U124">VLOOKUP($A124,'movie-row'!$A$2:$Z$101,_xlfn.XMATCH(U$32,'movie-row'!$A$1:$Z$1),0)</f>
        <v>5</v>
      </c>
      <c r="V124" s="26" cm="1">
        <f t="array" ref="V124">VLOOKUP($A124,'movie-row'!$A$2:$Z$101,_xlfn.XMATCH(V$32,'movie-row'!$A$1:$Z$1),0)</f>
        <v>5</v>
      </c>
      <c r="W124" s="26" cm="1">
        <f t="array" ref="W124">VLOOKUP($A124,'movie-row'!$A$2:$Z$101,_xlfn.XMATCH(W$32,'movie-row'!$A$1:$Z$1),0)</f>
        <v>5</v>
      </c>
      <c r="X124" s="26" cm="1">
        <f t="array" ref="X124">VLOOKUP($A124,'movie-row'!$A$2:$Z$101,_xlfn.XMATCH(X$32,'movie-row'!$A$1:$Z$1),0)</f>
        <v>1</v>
      </c>
      <c r="Y124" s="26" cm="1">
        <f t="array" ref="Y124">VLOOKUP($A124,'movie-row'!$A$2:$Z$101,_xlfn.XMATCH(Y$32,'movie-row'!$A$1:$Z$1),0)</f>
        <v>5</v>
      </c>
      <c r="Z124" s="26" cm="1">
        <f t="array" ref="Z124">VLOOKUP($A124,'movie-row'!$A$2:$Z$101,_xlfn.XMATCH(Z$32,'movie-row'!$A$1:$Z$1),0)</f>
        <v>1</v>
      </c>
      <c r="AB124" s="26">
        <f t="shared" si="88"/>
        <v>1.7500696103686473</v>
      </c>
      <c r="AC124" s="26">
        <f t="shared" si="89"/>
        <v>2.7490390368602968</v>
      </c>
      <c r="AD124" s="26">
        <f t="shared" si="90"/>
        <v>2.4533750847602631</v>
      </c>
      <c r="AE124" s="26">
        <f t="shared" si="91"/>
        <v>1.7196295984037309</v>
      </c>
      <c r="AF124" s="40">
        <f t="shared" si="92"/>
        <v>4.5118731906310741</v>
      </c>
      <c r="AG124" s="26">
        <f t="shared" si="93"/>
        <v>1.0820870703627283</v>
      </c>
      <c r="AH124" s="26">
        <f t="shared" si="94"/>
        <v>4.8382851984935931</v>
      </c>
      <c r="AI124" s="26">
        <f t="shared" si="95"/>
        <v>2.7472030772328497</v>
      </c>
      <c r="AJ124" s="26">
        <f t="shared" si="96"/>
        <v>2.8428097088659046</v>
      </c>
      <c r="AK124" s="26">
        <f t="shared" si="97"/>
        <v>3.2476509637563953</v>
      </c>
      <c r="AL124" s="26">
        <f t="shared" si="98"/>
        <v>2.596152165000392</v>
      </c>
      <c r="AM124" s="26">
        <f t="shared" si="99"/>
        <v>2.4815738551768045</v>
      </c>
      <c r="AN124" s="26">
        <f t="shared" si="100"/>
        <v>2.0903773036624758</v>
      </c>
      <c r="AO124" s="40">
        <f t="shared" si="101"/>
        <v>2.8461208302391734</v>
      </c>
      <c r="AP124" s="26">
        <f t="shared" si="102"/>
        <v>2.0162042530699544</v>
      </c>
      <c r="AQ124" s="26">
        <f t="shared" si="103"/>
        <v>4.2019459166405513</v>
      </c>
      <c r="AR124" s="26">
        <f t="shared" si="104"/>
        <v>0.85906440164196862</v>
      </c>
      <c r="AS124" s="26">
        <f t="shared" si="105"/>
        <v>1.8807804863353326</v>
      </c>
      <c r="AT124" s="26">
        <f t="shared" si="106"/>
        <v>2.0982014124706958</v>
      </c>
      <c r="AU124" s="26">
        <f t="shared" si="107"/>
        <v>4.7876206498365033</v>
      </c>
      <c r="AV124" s="26">
        <f t="shared" si="108"/>
        <v>3.1756074185150687</v>
      </c>
      <c r="AW124" s="26">
        <f t="shared" si="109"/>
        <v>3.7971549156919102</v>
      </c>
      <c r="AX124" s="26">
        <f t="shared" si="110"/>
        <v>2.4920957655221989</v>
      </c>
      <c r="AY124" s="26">
        <f t="shared" si="111"/>
        <v>2.6729386845927325</v>
      </c>
      <c r="AZ124" s="26">
        <f t="shared" si="112"/>
        <v>1.9927159743871459</v>
      </c>
      <c r="BB124" s="48" t="s">
        <v>78</v>
      </c>
      <c r="BC124" s="26">
        <f t="shared" ca="1" si="121"/>
        <v>3.2348154480176579</v>
      </c>
      <c r="BD124" s="26">
        <f t="shared" ca="1" si="64"/>
        <v>2.7993127369181368</v>
      </c>
      <c r="BE124" s="26">
        <f t="shared" ca="1" si="65"/>
        <v>1.7019569854763723</v>
      </c>
      <c r="BF124" s="26">
        <f t="shared" ca="1" si="66"/>
        <v>0.58484314283740813</v>
      </c>
      <c r="BG124" s="40">
        <f t="shared" ca="1" si="67"/>
        <v>1.585412623799608</v>
      </c>
      <c r="BH124" s="26">
        <f t="shared" ca="1" si="68"/>
        <v>2.6583634382970995</v>
      </c>
      <c r="BI124" s="26">
        <f t="shared" ca="1" si="69"/>
        <v>3.5779327442331401</v>
      </c>
      <c r="BJ124" s="26">
        <f t="shared" ca="1" si="70"/>
        <v>1.4410268301912776</v>
      </c>
      <c r="BK124" s="26">
        <f t="shared" ca="1" si="71"/>
        <v>3.8474087171582632</v>
      </c>
      <c r="BL124" s="26">
        <f t="shared" ca="1" si="72"/>
        <v>3.1310803556801283</v>
      </c>
      <c r="BM124" s="26">
        <f t="shared" ca="1" si="73"/>
        <v>3.4394127480039609</v>
      </c>
      <c r="BN124" s="26">
        <f t="shared" ca="1" si="74"/>
        <v>1.3213745297283592</v>
      </c>
      <c r="BO124" s="26">
        <f t="shared" ca="1" si="75"/>
        <v>2.4682411962439721</v>
      </c>
      <c r="BP124" s="40">
        <f t="shared" ca="1" si="76"/>
        <v>3.0370215325027465</v>
      </c>
      <c r="BQ124" s="26">
        <f t="shared" ca="1" si="77"/>
        <v>3.6542913430132269</v>
      </c>
      <c r="BR124" s="26">
        <f t="shared" ca="1" si="78"/>
        <v>2.6358940082065487</v>
      </c>
      <c r="BS124" s="26">
        <f t="shared" ca="1" si="63"/>
        <v>1.620266692638433</v>
      </c>
      <c r="BT124" s="26">
        <f t="shared" ca="1" si="122"/>
        <v>2.5453274305551861</v>
      </c>
      <c r="BU124" s="26">
        <f t="shared" ca="1" si="79"/>
        <v>1.6058804391421562</v>
      </c>
      <c r="BV124" s="26">
        <f t="shared" ca="1" si="80"/>
        <v>3.0454034207397194</v>
      </c>
      <c r="BW124" s="26">
        <f t="shared" ca="1" si="81"/>
        <v>1.558610301897754</v>
      </c>
      <c r="BX124" s="26">
        <f t="shared" ca="1" si="82"/>
        <v>3.809514981555266</v>
      </c>
      <c r="BY124" s="26">
        <f t="shared" ca="1" si="83"/>
        <v>2.464510318102882</v>
      </c>
      <c r="BZ124" s="26">
        <f t="shared" ca="1" si="84"/>
        <v>3.2507659272975373</v>
      </c>
      <c r="CA124" s="26">
        <f t="shared" ca="1" si="85"/>
        <v>2.2124295690302422</v>
      </c>
      <c r="CB124" s="26"/>
      <c r="CC124" s="26">
        <f t="shared" ca="1" si="123"/>
        <v>3.8474087171582632</v>
      </c>
    </row>
    <row r="125" spans="1:81">
      <c r="A125" s="8" t="str">
        <f t="shared" si="125"/>
        <v>121: The Lord of the Rings: The Two Towers (2002)</v>
      </c>
      <c r="B125" s="26" cm="1">
        <f t="array" ref="B125">VLOOKUP($A125,'movie-row'!$A$2:$Z$101,_xlfn.XMATCH(B$33,'movie-row'!$A$1:$Z$1),0)</f>
        <v>0</v>
      </c>
      <c r="C125" s="26" cm="1">
        <f t="array" ref="C125">VLOOKUP($A125,'movie-row'!$A$2:$Z$101,_xlfn.XMATCH(C$33,'movie-row'!$A$1:$Z$1),0)</f>
        <v>0</v>
      </c>
      <c r="D125" s="26" cm="1">
        <f t="array" ref="D125">VLOOKUP($A125,'movie-row'!$A$2:$Z$101,_xlfn.XMATCH(D$33,'movie-row'!$A$1:$Z$1),0)</f>
        <v>4</v>
      </c>
      <c r="E125" s="26" cm="1">
        <f t="array" ref="E125">VLOOKUP($A125,'movie-row'!$A$2:$Z$101,_xlfn.XMATCH(E$33,'movie-row'!$A$1:$Z$1),0)</f>
        <v>4.5</v>
      </c>
      <c r="F125" s="40" cm="1">
        <f t="array" ref="F125">VLOOKUP($A125,'movie-row'!$A$2:$Z$101,_xlfn.XMATCH(F$33,'movie-row'!$A$1:$Z$1),0)</f>
        <v>4</v>
      </c>
      <c r="G125" s="26" cm="1">
        <f t="array" ref="G125">VLOOKUP($A125,'movie-row'!$A$2:$Z$101,_xlfn.XMATCH(G$33,'movie-row'!$A$1:$Z$1),0)</f>
        <v>4</v>
      </c>
      <c r="H125" s="26" cm="1">
        <f t="array" ref="H125">VLOOKUP($A125,'movie-row'!$A$2:$Z$101,_xlfn.XMATCH(H$33,'movie-row'!$A$1:$Z$1),0)</f>
        <v>5</v>
      </c>
      <c r="I125" s="26" cm="1">
        <f t="array" ref="I125">VLOOKUP($A125,'movie-row'!$A$2:$Z$101,_xlfn.XMATCH(I$33,'movie-row'!$A$1:$Z$1),0)</f>
        <v>4</v>
      </c>
      <c r="J125" s="26" cm="1">
        <f t="array" ref="J125">VLOOKUP($A125,'movie-row'!$A$2:$Z$101,_xlfn.XMATCH(J$33,'movie-row'!$A$1:$Z$1),0)</f>
        <v>5</v>
      </c>
      <c r="K125" s="26" cm="1">
        <f t="array" ref="K125">VLOOKUP($A125,'movie-row'!$A$2:$Z$101,_xlfn.XMATCH(K$33,'movie-row'!$A$1:$Z$1),0)</f>
        <v>4</v>
      </c>
      <c r="L125" s="26" cm="1">
        <f t="array" ref="L125">VLOOKUP($A125,'movie-row'!$A$2:$Z$101,_xlfn.XMATCH(L$33,'movie-row'!$A$1:$Z$1),0)</f>
        <v>4</v>
      </c>
      <c r="M125" s="26" cm="1">
        <f t="array" ref="M125">VLOOKUP($A125,'movie-row'!$A$2:$Z$101,_xlfn.XMATCH(M$33,'movie-row'!$A$1:$Z$1),0)</f>
        <v>5</v>
      </c>
      <c r="N125" s="26" cm="1">
        <f t="array" ref="N125">VLOOKUP($A125,'movie-row'!$A$2:$Z$101,_xlfn.XMATCH(N$33,'movie-row'!$A$1:$Z$1),0)</f>
        <v>5</v>
      </c>
      <c r="O125" s="40" cm="1">
        <f t="array" ref="O125">VLOOKUP($A125,'movie-row'!$A$2:$Z$101,_xlfn.XMATCH(O$33,'movie-row'!$A$1:$Z$1),0)</f>
        <v>4</v>
      </c>
      <c r="P125" s="26" cm="1">
        <f t="array" ref="P125">VLOOKUP($A125,'movie-row'!$A$2:$Z$101,_xlfn.XMATCH(P$33,'movie-row'!$A$1:$Z$1),0)</f>
        <v>0</v>
      </c>
      <c r="Q125" s="26" cm="1">
        <f t="array" ref="Q125">VLOOKUP($A125,'movie-row'!$A$2:$Z$101,_xlfn.XMATCH(Q$33,'movie-row'!$A$1:$Z$1),0)</f>
        <v>4.5</v>
      </c>
      <c r="R125" s="26" cm="1">
        <f t="array" ref="R125">VLOOKUP($A125,'movie-row'!$A$2:$Z$101,_xlfn.XMATCH(R$33,'movie-row'!$A$1:$Z$1),0)</f>
        <v>4</v>
      </c>
      <c r="S125" s="26" cm="1">
        <f t="array" ref="S125">VLOOKUP($A125,'movie-row'!$A$2:$Z$101,_xlfn.XMATCH(S$33,'movie-row'!$A$1:$Z$1),0)</f>
        <v>0</v>
      </c>
      <c r="T125" s="26" cm="1">
        <f t="array" ref="T125">VLOOKUP($A125,'movie-row'!$A$2:$Z$101,_xlfn.XMATCH(T$33,'movie-row'!$A$1:$Z$1),0)</f>
        <v>4</v>
      </c>
      <c r="U125" s="26" cm="1">
        <f t="array" ref="U125">VLOOKUP($A125,'movie-row'!$A$2:$Z$101,_xlfn.XMATCH(U$33,'movie-row'!$A$1:$Z$1),0)</f>
        <v>5</v>
      </c>
      <c r="V125" s="26" cm="1">
        <f t="array" ref="V125">VLOOKUP($A125,'movie-row'!$A$2:$Z$101,_xlfn.XMATCH(V$33,'movie-row'!$A$1:$Z$1),0)</f>
        <v>5</v>
      </c>
      <c r="W125" s="26" cm="1">
        <f t="array" ref="W125">VLOOKUP($A125,'movie-row'!$A$2:$Z$101,_xlfn.XMATCH(W$33,'movie-row'!$A$1:$Z$1),0)</f>
        <v>5</v>
      </c>
      <c r="X125" s="26" cm="1">
        <f t="array" ref="X125">VLOOKUP($A125,'movie-row'!$A$2:$Z$101,_xlfn.XMATCH(X$33,'movie-row'!$A$1:$Z$1),0)</f>
        <v>4</v>
      </c>
      <c r="Y125" s="26" cm="1">
        <f t="array" ref="Y125">VLOOKUP($A125,'movie-row'!$A$2:$Z$101,_xlfn.XMATCH(Y$33,'movie-row'!$A$1:$Z$1),0)</f>
        <v>3</v>
      </c>
      <c r="Z125" s="26" cm="1">
        <f t="array" ref="Z125">VLOOKUP($A125,'movie-row'!$A$2:$Z$101,_xlfn.XMATCH(Z$33,'movie-row'!$A$1:$Z$1),0)</f>
        <v>0</v>
      </c>
      <c r="AB125" s="26">
        <f t="shared" si="88"/>
        <v>1.8190582310801988</v>
      </c>
      <c r="AC125" s="26">
        <f t="shared" si="89"/>
        <v>2.4390638813124301</v>
      </c>
      <c r="AD125" s="26">
        <f t="shared" si="90"/>
        <v>2.4875942689194805</v>
      </c>
      <c r="AE125" s="26">
        <f t="shared" si="91"/>
        <v>1.873483118633851</v>
      </c>
      <c r="AF125" s="40">
        <f t="shared" si="92"/>
        <v>4.4834001807464983</v>
      </c>
      <c r="AG125" s="26">
        <f t="shared" si="93"/>
        <v>0.94801443551750431</v>
      </c>
      <c r="AH125" s="26">
        <f t="shared" si="94"/>
        <v>4.738667459943616</v>
      </c>
      <c r="AI125" s="26">
        <f t="shared" si="95"/>
        <v>2.5200513046366573</v>
      </c>
      <c r="AJ125" s="26">
        <f t="shared" si="96"/>
        <v>1.9568539866976458</v>
      </c>
      <c r="AK125" s="26">
        <f t="shared" si="97"/>
        <v>2.9570005515445241</v>
      </c>
      <c r="AL125" s="26">
        <f t="shared" si="98"/>
        <v>2.7263043587503888</v>
      </c>
      <c r="AM125" s="26">
        <f t="shared" si="99"/>
        <v>2.7798084334683346</v>
      </c>
      <c r="AN125" s="26">
        <f t="shared" si="100"/>
        <v>2.2466615672032493</v>
      </c>
      <c r="AO125" s="40">
        <f t="shared" si="101"/>
        <v>2.7951733936774632</v>
      </c>
      <c r="AP125" s="26">
        <f t="shared" si="102"/>
        <v>1.7339465808328682</v>
      </c>
      <c r="AQ125" s="26">
        <f t="shared" si="103"/>
        <v>3.9975370526353582</v>
      </c>
      <c r="AR125" s="26">
        <f t="shared" si="104"/>
        <v>0.89925764804965613</v>
      </c>
      <c r="AS125" s="26">
        <f t="shared" si="105"/>
        <v>1.9740423852250477</v>
      </c>
      <c r="AT125" s="26">
        <f t="shared" si="106"/>
        <v>1.6492285249807548</v>
      </c>
      <c r="AU125" s="26">
        <f t="shared" si="107"/>
        <v>4.7691166621415508</v>
      </c>
      <c r="AV125" s="26">
        <f t="shared" si="108"/>
        <v>2.9923506783279867</v>
      </c>
      <c r="AW125" s="26">
        <f t="shared" si="109"/>
        <v>3.5985352163558271</v>
      </c>
      <c r="AX125" s="26">
        <f t="shared" si="110"/>
        <v>2.4691512525727046</v>
      </c>
      <c r="AY125" s="26">
        <f t="shared" si="111"/>
        <v>2.415721909213751</v>
      </c>
      <c r="AZ125" s="26">
        <f t="shared" si="112"/>
        <v>2.027875841899383</v>
      </c>
      <c r="BB125" s="48" t="s">
        <v>79</v>
      </c>
      <c r="BC125" s="26">
        <f t="shared" ca="1" si="121"/>
        <v>2.0414262796068074</v>
      </c>
      <c r="BD125" s="26">
        <f t="shared" ca="1" si="64"/>
        <v>2.3999424666419635</v>
      </c>
      <c r="BE125" s="26">
        <f t="shared" ca="1" si="65"/>
        <v>1.1840960553523523</v>
      </c>
      <c r="BF125" s="26">
        <f t="shared" ca="1" si="66"/>
        <v>1.1671338057684779</v>
      </c>
      <c r="BG125" s="40">
        <f t="shared" ca="1" si="67"/>
        <v>0.94077724197288159</v>
      </c>
      <c r="BH125" s="26">
        <f t="shared" ca="1" si="68"/>
        <v>2.9700698040707953</v>
      </c>
      <c r="BI125" s="26">
        <f t="shared" ca="1" si="69"/>
        <v>3.0535811509886051</v>
      </c>
      <c r="BJ125" s="26">
        <f t="shared" ca="1" si="70"/>
        <v>2.0894906311222861</v>
      </c>
      <c r="BK125" s="26">
        <f t="shared" ca="1" si="71"/>
        <v>2.9367945624187199</v>
      </c>
      <c r="BL125" s="26">
        <f t="shared" ca="1" si="72"/>
        <v>2.7413732589258966</v>
      </c>
      <c r="BM125" s="26">
        <f t="shared" ca="1" si="73"/>
        <v>3.0486962075966235</v>
      </c>
      <c r="BN125" s="26">
        <f t="shared" ca="1" si="74"/>
        <v>1.8867660188322399</v>
      </c>
      <c r="BO125" s="26">
        <f t="shared" ca="1" si="75"/>
        <v>2.005558816028695</v>
      </c>
      <c r="BP125" s="40">
        <f t="shared" ca="1" si="76"/>
        <v>1.6771779158085809</v>
      </c>
      <c r="BQ125" s="26">
        <f t="shared" ca="1" si="77"/>
        <v>2.7519744831052515</v>
      </c>
      <c r="BR125" s="26">
        <f t="shared" ca="1" si="78"/>
        <v>2.0992061594002136</v>
      </c>
      <c r="BS125" s="26">
        <f t="shared" ca="1" si="63"/>
        <v>1.7482737380897031</v>
      </c>
      <c r="BT125" s="26">
        <f t="shared" ca="1" si="122"/>
        <v>2.3658411219019069</v>
      </c>
      <c r="BU125" s="26">
        <f t="shared" ca="1" si="79"/>
        <v>1.918260162126382</v>
      </c>
      <c r="BV125" s="26">
        <f t="shared" ca="1" si="80"/>
        <v>2.2897242256602057</v>
      </c>
      <c r="BW125" s="26">
        <f t="shared" ca="1" si="81"/>
        <v>1.2740083231750079</v>
      </c>
      <c r="BX125" s="26">
        <f t="shared" ca="1" si="82"/>
        <v>4.05817685920805</v>
      </c>
      <c r="BY125" s="26">
        <f t="shared" ca="1" si="83"/>
        <v>1.7679594169414325</v>
      </c>
      <c r="BZ125" s="26">
        <f t="shared" ca="1" si="84"/>
        <v>3.1413128600393763</v>
      </c>
      <c r="CA125" s="26">
        <f t="shared" ca="1" si="85"/>
        <v>1.2394769143071074</v>
      </c>
      <c r="CB125" s="26"/>
      <c r="CC125" s="26">
        <f t="shared" ca="1" si="123"/>
        <v>4.05817685920805</v>
      </c>
    </row>
    <row r="126" spans="1:81">
      <c r="A126" s="27" t="s">
        <v>16</v>
      </c>
      <c r="B126" s="26" cm="1">
        <f t="array" ref="B126">VLOOKUP($A126,'movie-row'!$A$2:$Z$101,_xlfn.XMATCH(B$29,'movie-row'!$A$1:$Z$1),0)</f>
        <v>5</v>
      </c>
      <c r="C126" s="26" cm="1">
        <f t="array" ref="C126">VLOOKUP($A126,'movie-row'!$A$2:$Z$101,_xlfn.XMATCH(C$29,'movie-row'!$A$1:$Z$1),0)</f>
        <v>0</v>
      </c>
      <c r="D126" s="26" cm="1">
        <f t="array" ref="D126">VLOOKUP($A126,'movie-row'!$A$2:$Z$101,_xlfn.XMATCH(D$29,'movie-row'!$A$1:$Z$1),0)</f>
        <v>4</v>
      </c>
      <c r="E126" s="26" cm="1">
        <f t="array" ref="E126">VLOOKUP($A126,'movie-row'!$A$2:$Z$101,_xlfn.XMATCH(E$29,'movie-row'!$A$1:$Z$1),0)</f>
        <v>0</v>
      </c>
      <c r="F126" s="40" cm="1">
        <f t="array" ref="F126">VLOOKUP($A126,'movie-row'!$A$2:$Z$101,_xlfn.XMATCH(F$29,'movie-row'!$A$1:$Z$1),0)</f>
        <v>5</v>
      </c>
      <c r="G126" s="26" cm="1">
        <f t="array" ref="G126">VLOOKUP($A126,'movie-row'!$A$2:$Z$101,_xlfn.XMATCH(G$29,'movie-row'!$A$1:$Z$1),0)</f>
        <v>0</v>
      </c>
      <c r="H126" s="26" cm="1">
        <f t="array" ref="H126">VLOOKUP($A126,'movie-row'!$A$2:$Z$101,_xlfn.XMATCH(H$29,'movie-row'!$A$1:$Z$1),0)</f>
        <v>4</v>
      </c>
      <c r="I126" s="26" cm="1">
        <f t="array" ref="I126">VLOOKUP($A126,'movie-row'!$A$2:$Z$101,_xlfn.XMATCH(I$29,'movie-row'!$A$1:$Z$1),0)</f>
        <v>0</v>
      </c>
      <c r="J126" s="26" cm="1">
        <f t="array" ref="J126">VLOOKUP($A126,'movie-row'!$A$2:$Z$101,_xlfn.XMATCH(J$29,'movie-row'!$A$1:$Z$1),0)</f>
        <v>3.5</v>
      </c>
      <c r="K126" s="26" cm="1">
        <f t="array" ref="K126">VLOOKUP($A126,'movie-row'!$A$2:$Z$101,_xlfn.XMATCH(K$29,'movie-row'!$A$1:$Z$1),0)</f>
        <v>2.5</v>
      </c>
      <c r="L126" s="26" cm="1">
        <f t="array" ref="L126">VLOOKUP($A126,'movie-row'!$A$2:$Z$101,_xlfn.XMATCH(L$29,'movie-row'!$A$1:$Z$1),0)</f>
        <v>5</v>
      </c>
      <c r="M126" s="26" cm="1">
        <f t="array" ref="M126">VLOOKUP($A126,'movie-row'!$A$2:$Z$101,_xlfn.XMATCH(M$29,'movie-row'!$A$1:$Z$1),0)</f>
        <v>2.5</v>
      </c>
      <c r="N126" s="26" cm="1">
        <f t="array" ref="N126">VLOOKUP($A126,'movie-row'!$A$2:$Z$101,_xlfn.XMATCH(N$29,'movie-row'!$A$1:$Z$1),0)</f>
        <v>0</v>
      </c>
      <c r="O126" s="40" cm="1">
        <f t="array" ref="O126">VLOOKUP($A126,'movie-row'!$A$2:$Z$101,_xlfn.XMATCH(O$29,'movie-row'!$A$1:$Z$1),0)</f>
        <v>0</v>
      </c>
      <c r="P126" s="26" cm="1">
        <f t="array" ref="P126">VLOOKUP($A126,'movie-row'!$A$2:$Z$101,_xlfn.XMATCH(P$29,'movie-row'!$A$1:$Z$1),0)</f>
        <v>5</v>
      </c>
      <c r="Q126" s="26" cm="1">
        <f t="array" ref="Q126">VLOOKUP($A126,'movie-row'!$A$2:$Z$101,_xlfn.XMATCH(Q$29,'movie-row'!$A$1:$Z$1),0)</f>
        <v>2.5</v>
      </c>
      <c r="R126" s="26" cm="1">
        <f t="array" ref="R126">VLOOKUP($A126,'movie-row'!$A$2:$Z$101,_xlfn.XMATCH(R$29,'movie-row'!$A$1:$Z$1),0)</f>
        <v>0</v>
      </c>
      <c r="S126" s="26" cm="1">
        <f t="array" ref="S126">VLOOKUP($A126,'movie-row'!$A$2:$Z$101,_xlfn.XMATCH(S$29,'movie-row'!$A$1:$Z$1),0)</f>
        <v>5</v>
      </c>
      <c r="T126" s="26" cm="1">
        <f t="array" ref="T126">VLOOKUP($A126,'movie-row'!$A$2:$Z$101,_xlfn.XMATCH(T$29,'movie-row'!$A$1:$Z$1),0)</f>
        <v>0</v>
      </c>
      <c r="U126" s="26" cm="1">
        <f t="array" ref="U126">VLOOKUP($A126,'movie-row'!$A$2:$Z$101,_xlfn.XMATCH(U$29,'movie-row'!$A$1:$Z$1),0)</f>
        <v>4</v>
      </c>
      <c r="V126" s="26" cm="1">
        <f t="array" ref="V126">VLOOKUP($A126,'movie-row'!$A$2:$Z$101,_xlfn.XMATCH(V$29,'movie-row'!$A$1:$Z$1),0)</f>
        <v>0</v>
      </c>
      <c r="W126" s="26" cm="1">
        <f t="array" ref="W126">VLOOKUP($A126,'movie-row'!$A$2:$Z$101,_xlfn.XMATCH(W$29,'movie-row'!$A$1:$Z$1),0)</f>
        <v>3.5</v>
      </c>
      <c r="X126" s="26" cm="1">
        <f t="array" ref="X126">VLOOKUP($A126,'movie-row'!$A$2:$Z$101,_xlfn.XMATCH(X$29,'movie-row'!$A$1:$Z$1),0)</f>
        <v>0</v>
      </c>
      <c r="Y126" s="26" cm="1">
        <f t="array" ref="Y126">VLOOKUP($A126,'movie-row'!$A$2:$Z$101,_xlfn.XMATCH(Y$29,'movie-row'!$A$1:$Z$1),0)</f>
        <v>0</v>
      </c>
      <c r="Z126" s="26" cm="1">
        <f t="array" ref="Z126">VLOOKUP($A126,'movie-row'!$A$2:$Z$101,_xlfn.XMATCH(Z$29,'movie-row'!$A$1:$Z$1),0)</f>
        <v>0</v>
      </c>
      <c r="AB126" s="26">
        <f t="shared" si="88"/>
        <v>1.9250847592167666</v>
      </c>
      <c r="AC126" s="26">
        <f t="shared" si="89"/>
        <v>2.5630515919324521</v>
      </c>
      <c r="AD126" s="26">
        <f t="shared" si="90"/>
        <v>2.3198185279514392</v>
      </c>
      <c r="AE126" s="26">
        <f t="shared" si="91"/>
        <v>1.8083061694533993</v>
      </c>
      <c r="AF126" s="40">
        <f t="shared" si="92"/>
        <v>4.5076371895479346</v>
      </c>
      <c r="AG126" s="26">
        <f t="shared" si="93"/>
        <v>0.68082097167554034</v>
      </c>
      <c r="AH126" s="26">
        <f t="shared" si="94"/>
        <v>4.5713366377688454</v>
      </c>
      <c r="AI126" s="26">
        <f t="shared" si="95"/>
        <v>2.2057218576734798</v>
      </c>
      <c r="AJ126" s="26">
        <f t="shared" si="96"/>
        <v>1.6773150676003896</v>
      </c>
      <c r="AK126" s="26">
        <f t="shared" si="97"/>
        <v>2.8492174493379521</v>
      </c>
      <c r="AL126" s="26">
        <f t="shared" si="98"/>
        <v>2.6466326391173327</v>
      </c>
      <c r="AM126" s="26">
        <f t="shared" si="99"/>
        <v>2.3198550127341373</v>
      </c>
      <c r="AN126" s="26">
        <f t="shared" si="100"/>
        <v>1.6648907876269239</v>
      </c>
      <c r="AO126" s="40">
        <f t="shared" si="101"/>
        <v>2.6498767259004632</v>
      </c>
      <c r="AP126" s="26">
        <f t="shared" si="102"/>
        <v>2.5606213467598984</v>
      </c>
      <c r="AQ126" s="26">
        <f t="shared" si="103"/>
        <v>3.2229882267941883</v>
      </c>
      <c r="AR126" s="26">
        <f t="shared" si="104"/>
        <v>0.6826661079945735</v>
      </c>
      <c r="AS126" s="26">
        <f t="shared" si="105"/>
        <v>2.159551909935935</v>
      </c>
      <c r="AT126" s="26">
        <f t="shared" si="106"/>
        <v>1.4876227393872703</v>
      </c>
      <c r="AU126" s="26">
        <f t="shared" si="107"/>
        <v>4.7515665606524138</v>
      </c>
      <c r="AV126" s="26">
        <f t="shared" si="108"/>
        <v>2.1417194333236895</v>
      </c>
      <c r="AW126" s="26">
        <f t="shared" si="109"/>
        <v>3.2708803450229436</v>
      </c>
      <c r="AX126" s="26">
        <f t="shared" si="110"/>
        <v>2.4377744864264832</v>
      </c>
      <c r="AY126" s="26">
        <f t="shared" si="111"/>
        <v>2.3072524213412517</v>
      </c>
      <c r="AZ126" s="26">
        <f t="shared" si="112"/>
        <v>2.07037096194128</v>
      </c>
      <c r="BB126" s="48" t="s">
        <v>80</v>
      </c>
      <c r="BC126" s="26">
        <f t="shared" ca="1" si="121"/>
        <v>0</v>
      </c>
      <c r="BD126" s="26">
        <f t="shared" ca="1" si="64"/>
        <v>1.2844353527351455</v>
      </c>
      <c r="BE126" s="26">
        <f t="shared" ca="1" si="65"/>
        <v>2.4619344967112706</v>
      </c>
      <c r="BF126" s="26">
        <f t="shared" ca="1" si="66"/>
        <v>0</v>
      </c>
      <c r="BG126" s="40">
        <f t="shared" ca="1" si="67"/>
        <v>1.576668129314853</v>
      </c>
      <c r="BH126" s="26">
        <f t="shared" ca="1" si="68"/>
        <v>0.68082097167554034</v>
      </c>
      <c r="BI126" s="26">
        <f t="shared" ca="1" si="69"/>
        <v>1.0138349300477514</v>
      </c>
      <c r="BJ126" s="26">
        <f t="shared" ca="1" si="70"/>
        <v>0</v>
      </c>
      <c r="BK126" s="26">
        <f t="shared" ca="1" si="71"/>
        <v>0.9801943079798382</v>
      </c>
      <c r="BL126" s="26">
        <f t="shared" ca="1" si="72"/>
        <v>0.64804228667040609</v>
      </c>
      <c r="BM126" s="26">
        <f t="shared" ca="1" si="73"/>
        <v>1.8303290544916921</v>
      </c>
      <c r="BN126" s="26">
        <f t="shared" ca="1" si="74"/>
        <v>1.9507284956250759</v>
      </c>
      <c r="BO126" s="26">
        <f t="shared" ca="1" si="75"/>
        <v>0.59666501622084755</v>
      </c>
      <c r="BP126" s="40">
        <f t="shared" ca="1" si="76"/>
        <v>0.88919865198857961</v>
      </c>
      <c r="BQ126" s="26">
        <f t="shared" ca="1" si="77"/>
        <v>0.80575129464285555</v>
      </c>
      <c r="BR126" s="26">
        <f t="shared" ca="1" si="78"/>
        <v>1.8974967698556362</v>
      </c>
      <c r="BS126" s="26">
        <f t="shared" ca="1" si="63"/>
        <v>0</v>
      </c>
      <c r="BT126" s="26">
        <f t="shared" ca="1" si="122"/>
        <v>0.20287495629926292</v>
      </c>
      <c r="BU126" s="26">
        <f t="shared" ca="1" si="79"/>
        <v>1.3139638836466907</v>
      </c>
      <c r="BV126" s="26">
        <f t="shared" ca="1" si="80"/>
        <v>1.7211935940505001</v>
      </c>
      <c r="BW126" s="26">
        <f t="shared" ca="1" si="81"/>
        <v>0.72811170996220065</v>
      </c>
      <c r="BX126" s="26">
        <f t="shared" ca="1" si="82"/>
        <v>2.2502001342131606</v>
      </c>
      <c r="BY126" s="26">
        <f t="shared" ca="1" si="83"/>
        <v>0.9420392934648123</v>
      </c>
      <c r="BZ126" s="26">
        <f t="shared" ca="1" si="84"/>
        <v>1.128184232755008</v>
      </c>
      <c r="CA126" s="26">
        <f t="shared" ca="1" si="85"/>
        <v>0.20978275905178861</v>
      </c>
      <c r="CB126" s="26"/>
      <c r="CC126" s="26">
        <f t="shared" ca="1" si="123"/>
        <v>2.4619344967112706</v>
      </c>
    </row>
    <row r="127" spans="1:81">
      <c r="A127" s="8" t="str">
        <f t="shared" ref="A127:A130" si="126">A126</f>
        <v>122: The Lord of the Rings: The Return of the King (2003)</v>
      </c>
      <c r="B127" s="26" cm="1">
        <f t="array" ref="B127">VLOOKUP($A127,'movie-row'!$A$2:$Z$101,_xlfn.XMATCH(B$30,'movie-row'!$A$1:$Z$1),0)</f>
        <v>4</v>
      </c>
      <c r="C127" s="26" cm="1">
        <f t="array" ref="C127">VLOOKUP($A127,'movie-row'!$A$2:$Z$101,_xlfn.XMATCH(C$30,'movie-row'!$A$1:$Z$1),0)</f>
        <v>3.5</v>
      </c>
      <c r="D127" s="26" cm="1">
        <f t="array" ref="D127">VLOOKUP($A127,'movie-row'!$A$2:$Z$101,_xlfn.XMATCH(D$30,'movie-row'!$A$1:$Z$1),0)</f>
        <v>0</v>
      </c>
      <c r="E127" s="26" cm="1">
        <f t="array" ref="E127">VLOOKUP($A127,'movie-row'!$A$2:$Z$101,_xlfn.XMATCH(E$30,'movie-row'!$A$1:$Z$1),0)</f>
        <v>0</v>
      </c>
      <c r="F127" s="40" cm="1">
        <f t="array" ref="F127">VLOOKUP($A127,'movie-row'!$A$2:$Z$101,_xlfn.XMATCH(F$30,'movie-row'!$A$1:$Z$1),0)</f>
        <v>4</v>
      </c>
      <c r="G127" s="26" cm="1">
        <f t="array" ref="G127">VLOOKUP($A127,'movie-row'!$A$2:$Z$101,_xlfn.XMATCH(G$30,'movie-row'!$A$1:$Z$1),0)</f>
        <v>0</v>
      </c>
      <c r="H127" s="26" cm="1">
        <f t="array" ref="H127">VLOOKUP($A127,'movie-row'!$A$2:$Z$101,_xlfn.XMATCH(H$30,'movie-row'!$A$1:$Z$1),0)</f>
        <v>5</v>
      </c>
      <c r="I127" s="26" cm="1">
        <f t="array" ref="I127">VLOOKUP($A127,'movie-row'!$A$2:$Z$101,_xlfn.XMATCH(I$30,'movie-row'!$A$1:$Z$1),0)</f>
        <v>0</v>
      </c>
      <c r="J127" s="26" cm="1">
        <f t="array" ref="J127">VLOOKUP($A127,'movie-row'!$A$2:$Z$101,_xlfn.XMATCH(J$30,'movie-row'!$A$1:$Z$1),0)</f>
        <v>0</v>
      </c>
      <c r="K127" s="26" cm="1">
        <f t="array" ref="K127">VLOOKUP($A127,'movie-row'!$A$2:$Z$101,_xlfn.XMATCH(K$30,'movie-row'!$A$1:$Z$1),0)</f>
        <v>5</v>
      </c>
      <c r="L127" s="26" cm="1">
        <f t="array" ref="L127">VLOOKUP($A127,'movie-row'!$A$2:$Z$101,_xlfn.XMATCH(L$30,'movie-row'!$A$1:$Z$1),0)</f>
        <v>4</v>
      </c>
      <c r="M127" s="26" cm="1">
        <f t="array" ref="M127">VLOOKUP($A127,'movie-row'!$A$2:$Z$101,_xlfn.XMATCH(M$30,'movie-row'!$A$1:$Z$1),0)</f>
        <v>4</v>
      </c>
      <c r="N127" s="26" cm="1">
        <f t="array" ref="N127">VLOOKUP($A127,'movie-row'!$A$2:$Z$101,_xlfn.XMATCH(N$30,'movie-row'!$A$1:$Z$1),0)</f>
        <v>5</v>
      </c>
      <c r="O127" s="40" cm="1">
        <f t="array" ref="O127">VLOOKUP($A127,'movie-row'!$A$2:$Z$101,_xlfn.XMATCH(O$30,'movie-row'!$A$1:$Z$1),0)</f>
        <v>5</v>
      </c>
      <c r="P127" s="26" cm="1">
        <f t="array" ref="P127">VLOOKUP($A127,'movie-row'!$A$2:$Z$101,_xlfn.XMATCH(P$30,'movie-row'!$A$1:$Z$1),0)</f>
        <v>0</v>
      </c>
      <c r="Q127" s="26" cm="1">
        <f t="array" ref="Q127">VLOOKUP($A127,'movie-row'!$A$2:$Z$101,_xlfn.XMATCH(Q$30,'movie-row'!$A$1:$Z$1),0)</f>
        <v>5</v>
      </c>
      <c r="R127" s="26" cm="1">
        <f t="array" ref="R127">VLOOKUP($A127,'movie-row'!$A$2:$Z$101,_xlfn.XMATCH(R$30,'movie-row'!$A$1:$Z$1),0)</f>
        <v>0</v>
      </c>
      <c r="S127" s="26" cm="1">
        <f t="array" ref="S127">VLOOKUP($A127,'movie-row'!$A$2:$Z$101,_xlfn.XMATCH(S$30,'movie-row'!$A$1:$Z$1),0)</f>
        <v>0</v>
      </c>
      <c r="T127" s="26" cm="1">
        <f t="array" ref="T127">VLOOKUP($A127,'movie-row'!$A$2:$Z$101,_xlfn.XMATCH(T$30,'movie-row'!$A$1:$Z$1),0)</f>
        <v>0</v>
      </c>
      <c r="U127" s="26" cm="1">
        <f t="array" ref="U127">VLOOKUP($A127,'movie-row'!$A$2:$Z$101,_xlfn.XMATCH(U$30,'movie-row'!$A$1:$Z$1),0)</f>
        <v>5</v>
      </c>
      <c r="V127" s="26" cm="1">
        <f t="array" ref="V127">VLOOKUP($A127,'movie-row'!$A$2:$Z$101,_xlfn.XMATCH(V$30,'movie-row'!$A$1:$Z$1),0)</f>
        <v>0</v>
      </c>
      <c r="W127" s="26" cm="1">
        <f t="array" ref="W127">VLOOKUP($A127,'movie-row'!$A$2:$Z$101,_xlfn.XMATCH(W$30,'movie-row'!$A$1:$Z$1),0)</f>
        <v>3</v>
      </c>
      <c r="X127" s="26" cm="1">
        <f t="array" ref="X127">VLOOKUP($A127,'movie-row'!$A$2:$Z$101,_xlfn.XMATCH(X$30,'movie-row'!$A$1:$Z$1),0)</f>
        <v>4</v>
      </c>
      <c r="Y127" s="26" cm="1">
        <f t="array" ref="Y127">VLOOKUP($A127,'movie-row'!$A$2:$Z$101,_xlfn.XMATCH(Y$30,'movie-row'!$A$1:$Z$1),0)</f>
        <v>0</v>
      </c>
      <c r="Z127" s="26" cm="1">
        <f t="array" ref="Z127">VLOOKUP($A127,'movie-row'!$A$2:$Z$101,_xlfn.XMATCH(Z$30,'movie-row'!$A$1:$Z$1),0)</f>
        <v>5</v>
      </c>
      <c r="AB127" s="26">
        <f t="shared" si="88"/>
        <v>1.6206691467179137</v>
      </c>
      <c r="AC127" s="26">
        <f t="shared" si="89"/>
        <v>2.8367265782612581</v>
      </c>
      <c r="AD127" s="26">
        <f t="shared" si="90"/>
        <v>1.3343474074709856</v>
      </c>
      <c r="AE127" s="26">
        <f t="shared" si="91"/>
        <v>1.8962965351962575</v>
      </c>
      <c r="AF127" s="40">
        <f t="shared" si="92"/>
        <v>3.607216887506592</v>
      </c>
      <c r="AG127" s="26">
        <f t="shared" si="93"/>
        <v>0.70245870644035879</v>
      </c>
      <c r="AH127" s="26">
        <f t="shared" si="94"/>
        <v>4.2195251022055178</v>
      </c>
      <c r="AI127" s="26">
        <f t="shared" si="95"/>
        <v>2.518775929974467</v>
      </c>
      <c r="AJ127" s="26">
        <f t="shared" si="96"/>
        <v>1.6738404326575198</v>
      </c>
      <c r="AK127" s="26">
        <f t="shared" si="97"/>
        <v>2.9904348060426167</v>
      </c>
      <c r="AL127" s="26">
        <f t="shared" si="98"/>
        <v>2.0289820460578305</v>
      </c>
      <c r="AM127" s="26">
        <f t="shared" si="99"/>
        <v>2.5102312786226579</v>
      </c>
      <c r="AN127" s="26">
        <f t="shared" si="100"/>
        <v>1.9482121603455287</v>
      </c>
      <c r="AO127" s="40">
        <f t="shared" si="101"/>
        <v>2.9376959287683611</v>
      </c>
      <c r="AP127" s="26">
        <f t="shared" si="102"/>
        <v>1.3069867589294426</v>
      </c>
      <c r="AQ127" s="26">
        <f t="shared" si="103"/>
        <v>3.2272620823181</v>
      </c>
      <c r="AR127" s="26">
        <f t="shared" si="104"/>
        <v>0.72858158744796264</v>
      </c>
      <c r="AS127" s="26">
        <f t="shared" si="105"/>
        <v>1.0787318546540396</v>
      </c>
      <c r="AT127" s="26">
        <f t="shared" si="106"/>
        <v>1.5301967085738126</v>
      </c>
      <c r="AU127" s="26">
        <f t="shared" si="107"/>
        <v>4.2626518891102636</v>
      </c>
      <c r="AV127" s="26">
        <f t="shared" si="108"/>
        <v>2.3003989435051624</v>
      </c>
      <c r="AW127" s="26">
        <f t="shared" si="109"/>
        <v>3.2866163696999537</v>
      </c>
      <c r="AX127" s="26">
        <f t="shared" si="110"/>
        <v>2.7487465991705218</v>
      </c>
      <c r="AY127" s="26">
        <f t="shared" si="111"/>
        <v>2.5013285376211765</v>
      </c>
      <c r="AZ127" s="26">
        <f t="shared" si="112"/>
        <v>2.2200551248484097</v>
      </c>
      <c r="BB127" s="48" t="s">
        <v>81</v>
      </c>
      <c r="BC127" s="26">
        <f t="shared" ca="1" si="121"/>
        <v>0.76675372709398026</v>
      </c>
      <c r="BD127" s="26">
        <f t="shared" ca="1" si="64"/>
        <v>1.8497527675111152</v>
      </c>
      <c r="BE127" s="26">
        <f t="shared" ca="1" si="65"/>
        <v>1.9038903429191281</v>
      </c>
      <c r="BF127" s="26">
        <f t="shared" ca="1" si="66"/>
        <v>1.0426324096706514</v>
      </c>
      <c r="BG127" s="40">
        <f t="shared" ca="1" si="67"/>
        <v>2.0148971267738474</v>
      </c>
      <c r="BH127" s="26">
        <f t="shared" ca="1" si="68"/>
        <v>0.51061572875665517</v>
      </c>
      <c r="BI127" s="26">
        <f t="shared" ca="1" si="69"/>
        <v>0.44486788861816762</v>
      </c>
      <c r="BJ127" s="26">
        <f t="shared" ca="1" si="70"/>
        <v>0.48973245661999565</v>
      </c>
      <c r="BK127" s="26">
        <f t="shared" ca="1" si="71"/>
        <v>1.6705891736447427</v>
      </c>
      <c r="BL127" s="26">
        <f t="shared" ca="1" si="72"/>
        <v>1.2136797775280035</v>
      </c>
      <c r="BM127" s="26">
        <f t="shared" ca="1" si="73"/>
        <v>0.63955927291994175</v>
      </c>
      <c r="BN127" s="26">
        <f t="shared" ca="1" si="74"/>
        <v>1.4750839304296903</v>
      </c>
      <c r="BO127" s="26">
        <f t="shared" ca="1" si="75"/>
        <v>0.94682225989692081</v>
      </c>
      <c r="BP127" s="40">
        <f t="shared" ca="1" si="76"/>
        <v>1.2927034051965667</v>
      </c>
      <c r="BQ127" s="26">
        <f t="shared" ca="1" si="77"/>
        <v>0.59535885980647441</v>
      </c>
      <c r="BR127" s="26">
        <f t="shared" ca="1" si="78"/>
        <v>1.2971968186257226</v>
      </c>
      <c r="BS127" s="26">
        <f t="shared" ref="BS127:BS145" ca="1" si="127">OFFSET(AR$46,(ROW(Q81)*5),0)</f>
        <v>1.240581168443893</v>
      </c>
      <c r="BT127" s="26">
        <f t="shared" ca="1" si="122"/>
        <v>0</v>
      </c>
      <c r="BU127" s="26">
        <f t="shared" ca="1" si="79"/>
        <v>8.7178593494300224E-2</v>
      </c>
      <c r="BV127" s="26">
        <f t="shared" ca="1" si="80"/>
        <v>0.44240886653384165</v>
      </c>
      <c r="BW127" s="26">
        <f t="shared" ca="1" si="81"/>
        <v>0.73996668473181115</v>
      </c>
      <c r="BX127" s="26">
        <f t="shared" ca="1" si="82"/>
        <v>1.8004747760928046</v>
      </c>
      <c r="BY127" s="26">
        <f t="shared" ca="1" si="83"/>
        <v>0.43342530410605268</v>
      </c>
      <c r="BZ127" s="26">
        <f t="shared" ca="1" si="84"/>
        <v>0.7508902864684992</v>
      </c>
      <c r="CA127" s="26">
        <f t="shared" ca="1" si="85"/>
        <v>0.60165522660176551</v>
      </c>
      <c r="CB127" s="26"/>
      <c r="CC127" s="26">
        <f t="shared" ca="1" si="123"/>
        <v>2.0148971267738474</v>
      </c>
    </row>
    <row r="128" spans="1:81">
      <c r="A128" s="8" t="str">
        <f t="shared" si="126"/>
        <v>122: The Lord of the Rings: The Return of the King (2003)</v>
      </c>
      <c r="B128" s="26" cm="1">
        <f t="array" ref="B128">VLOOKUP($A128,'movie-row'!$A$2:$Z$101,_xlfn.XMATCH(B$31,'movie-row'!$A$1:$Z$1),0)</f>
        <v>0</v>
      </c>
      <c r="C128" s="26" cm="1">
        <f t="array" ref="C128">VLOOKUP($A128,'movie-row'!$A$2:$Z$101,_xlfn.XMATCH(C$31,'movie-row'!$A$1:$Z$1),0)</f>
        <v>5</v>
      </c>
      <c r="D128" s="26" cm="1">
        <f t="array" ref="D128">VLOOKUP($A128,'movie-row'!$A$2:$Z$101,_xlfn.XMATCH(D$31,'movie-row'!$A$1:$Z$1),0)</f>
        <v>0</v>
      </c>
      <c r="E128" s="26" cm="1">
        <f t="array" ref="E128">VLOOKUP($A128,'movie-row'!$A$2:$Z$101,_xlfn.XMATCH(E$31,'movie-row'!$A$1:$Z$1),0)</f>
        <v>5</v>
      </c>
      <c r="F128" s="40" cm="1">
        <f t="array" ref="F128">VLOOKUP($A128,'movie-row'!$A$2:$Z$101,_xlfn.XMATCH(F$31,'movie-row'!$A$1:$Z$1),0)</f>
        <v>4.5</v>
      </c>
      <c r="G128" s="26" cm="1">
        <f t="array" ref="G128">VLOOKUP($A128,'movie-row'!$A$2:$Z$101,_xlfn.XMATCH(G$31,'movie-row'!$A$1:$Z$1),0)</f>
        <v>0</v>
      </c>
      <c r="H128" s="26" cm="1">
        <f t="array" ref="H128">VLOOKUP($A128,'movie-row'!$A$2:$Z$101,_xlfn.XMATCH(H$31,'movie-row'!$A$1:$Z$1),0)</f>
        <v>5</v>
      </c>
      <c r="I128" s="26" cm="1">
        <f t="array" ref="I128">VLOOKUP($A128,'movie-row'!$A$2:$Z$101,_xlfn.XMATCH(I$31,'movie-row'!$A$1:$Z$1),0)</f>
        <v>5</v>
      </c>
      <c r="J128" s="26" cm="1">
        <f t="array" ref="J128">VLOOKUP($A128,'movie-row'!$A$2:$Z$101,_xlfn.XMATCH(J$31,'movie-row'!$A$1:$Z$1),0)</f>
        <v>0</v>
      </c>
      <c r="K128" s="26" cm="1">
        <f t="array" ref="K128">VLOOKUP($A128,'movie-row'!$A$2:$Z$101,_xlfn.XMATCH(K$31,'movie-row'!$A$1:$Z$1),0)</f>
        <v>0</v>
      </c>
      <c r="L128" s="26" cm="1">
        <f t="array" ref="L128">VLOOKUP($A128,'movie-row'!$A$2:$Z$101,_xlfn.XMATCH(L$31,'movie-row'!$A$1:$Z$1),0)</f>
        <v>0</v>
      </c>
      <c r="M128" s="26" cm="1">
        <f t="array" ref="M128">VLOOKUP($A128,'movie-row'!$A$2:$Z$101,_xlfn.XMATCH(M$31,'movie-row'!$A$1:$Z$1),0)</f>
        <v>0</v>
      </c>
      <c r="N128" s="26" cm="1">
        <f t="array" ref="N128">VLOOKUP($A128,'movie-row'!$A$2:$Z$101,_xlfn.XMATCH(N$31,'movie-row'!$A$1:$Z$1),0)</f>
        <v>0</v>
      </c>
      <c r="O128" s="40" cm="1">
        <f t="array" ref="O128">VLOOKUP($A128,'movie-row'!$A$2:$Z$101,_xlfn.XMATCH(O$31,'movie-row'!$A$1:$Z$1),0)</f>
        <v>0</v>
      </c>
      <c r="P128" s="26" cm="1">
        <f t="array" ref="P128">VLOOKUP($A128,'movie-row'!$A$2:$Z$101,_xlfn.XMATCH(P$31,'movie-row'!$A$1:$Z$1),0)</f>
        <v>0</v>
      </c>
      <c r="Q128" s="26" cm="1">
        <f t="array" ref="Q128">VLOOKUP($A128,'movie-row'!$A$2:$Z$101,_xlfn.XMATCH(Q$31,'movie-row'!$A$1:$Z$1),0)</f>
        <v>4</v>
      </c>
      <c r="R128" s="26" cm="1">
        <f t="array" ref="R128">VLOOKUP($A128,'movie-row'!$A$2:$Z$101,_xlfn.XMATCH(R$31,'movie-row'!$A$1:$Z$1),0)</f>
        <v>0</v>
      </c>
      <c r="S128" s="26" cm="1">
        <f t="array" ref="S128">VLOOKUP($A128,'movie-row'!$A$2:$Z$101,_xlfn.XMATCH(S$31,'movie-row'!$A$1:$Z$1),0)</f>
        <v>5</v>
      </c>
      <c r="T128" s="26" cm="1">
        <f t="array" ref="T128">VLOOKUP($A128,'movie-row'!$A$2:$Z$101,_xlfn.XMATCH(T$31,'movie-row'!$A$1:$Z$1),0)</f>
        <v>0</v>
      </c>
      <c r="U128" s="26" cm="1">
        <f t="array" ref="U128">VLOOKUP($A128,'movie-row'!$A$2:$Z$101,_xlfn.XMATCH(U$31,'movie-row'!$A$1:$Z$1),0)</f>
        <v>5</v>
      </c>
      <c r="V128" s="26" cm="1">
        <f t="array" ref="V128">VLOOKUP($A128,'movie-row'!$A$2:$Z$101,_xlfn.XMATCH(V$31,'movie-row'!$A$1:$Z$1),0)</f>
        <v>4</v>
      </c>
      <c r="W128" s="26" cm="1">
        <f t="array" ref="W128">VLOOKUP($A128,'movie-row'!$A$2:$Z$101,_xlfn.XMATCH(W$31,'movie-row'!$A$1:$Z$1),0)</f>
        <v>0.5</v>
      </c>
      <c r="X128" s="26" cm="1">
        <f t="array" ref="X128">VLOOKUP($A128,'movie-row'!$A$2:$Z$101,_xlfn.XMATCH(X$31,'movie-row'!$A$1:$Z$1),0)</f>
        <v>4</v>
      </c>
      <c r="Y128" s="26" cm="1">
        <f t="array" ref="Y128">VLOOKUP($A128,'movie-row'!$A$2:$Z$101,_xlfn.XMATCH(Y$31,'movie-row'!$A$1:$Z$1),0)</f>
        <v>4.5</v>
      </c>
      <c r="Z128" s="26" cm="1">
        <f t="array" ref="Z128">VLOOKUP($A128,'movie-row'!$A$2:$Z$101,_xlfn.XMATCH(Z$31,'movie-row'!$A$1:$Z$1),0)</f>
        <v>5</v>
      </c>
      <c r="AB128" s="26">
        <f t="shared" si="88"/>
        <v>0.76675372709398026</v>
      </c>
      <c r="AC128" s="26">
        <f t="shared" si="89"/>
        <v>3.0911547537808639</v>
      </c>
      <c r="AD128" s="26">
        <f t="shared" si="90"/>
        <v>1.5003557644179264</v>
      </c>
      <c r="AE128" s="26">
        <f t="shared" si="91"/>
        <v>2.4538777505399558</v>
      </c>
      <c r="AF128" s="40">
        <f t="shared" si="92"/>
        <v>2.8804788858876038</v>
      </c>
      <c r="AG128" s="26">
        <f t="shared" si="93"/>
        <v>0.823622424883244</v>
      </c>
      <c r="AH128" s="26">
        <f t="shared" si="94"/>
        <v>3.4646531158748877</v>
      </c>
      <c r="AI128" s="26">
        <f t="shared" si="95"/>
        <v>3.0082478304825462</v>
      </c>
      <c r="AJ128" s="26">
        <f t="shared" si="96"/>
        <v>1.7375522043680303</v>
      </c>
      <c r="AK128" s="26">
        <f t="shared" si="97"/>
        <v>2.5362350118259758</v>
      </c>
      <c r="AL128" s="26">
        <f t="shared" si="98"/>
        <v>1.1912518803721972</v>
      </c>
      <c r="AM128" s="26">
        <f t="shared" si="99"/>
        <v>1.4922076068226517</v>
      </c>
      <c r="AN128" s="26">
        <f t="shared" si="100"/>
        <v>0.85050699386567863</v>
      </c>
      <c r="AO128" s="40">
        <f t="shared" si="101"/>
        <v>1.7927038444815189</v>
      </c>
      <c r="AP128" s="26">
        <f t="shared" si="102"/>
        <v>1.3544691177416184</v>
      </c>
      <c r="AQ128" s="26">
        <f t="shared" si="103"/>
        <v>2.2197187599321562</v>
      </c>
      <c r="AR128" s="26">
        <f t="shared" si="104"/>
        <v>0.83043025486583877</v>
      </c>
      <c r="AS128" s="26">
        <f t="shared" si="105"/>
        <v>1.1451771284396204</v>
      </c>
      <c r="AT128" s="26">
        <f t="shared" si="106"/>
        <v>1.7401691253172931</v>
      </c>
      <c r="AU128" s="26">
        <f t="shared" si="107"/>
        <v>3.4584806368476464</v>
      </c>
      <c r="AV128" s="26">
        <f t="shared" si="108"/>
        <v>2.8956029282600482</v>
      </c>
      <c r="AW128" s="26">
        <f t="shared" si="109"/>
        <v>2.920319554807743</v>
      </c>
      <c r="AX128" s="26">
        <f t="shared" si="110"/>
        <v>1.9494093445240039</v>
      </c>
      <c r="AY128" s="26">
        <f t="shared" si="111"/>
        <v>2.8673878706211373</v>
      </c>
      <c r="AZ128" s="26">
        <f t="shared" si="112"/>
        <v>1.1711413295894668</v>
      </c>
      <c r="BB128" s="48" t="s">
        <v>82</v>
      </c>
      <c r="BC128" s="26">
        <f t="shared" ca="1" si="121"/>
        <v>0</v>
      </c>
      <c r="BD128" s="26">
        <f t="shared" ref="BD128:BD145" ca="1" si="128">OFFSET(AC$46,(ROW(B82)*5),0)</f>
        <v>2.273176831726039</v>
      </c>
      <c r="BE128" s="26">
        <f t="shared" ref="BE128:BE145" ca="1" si="129">OFFSET(AD$46,(ROW(C82)*5),0)</f>
        <v>1.877787468216767</v>
      </c>
      <c r="BF128" s="26">
        <f t="shared" ref="BF128:BF145" ca="1" si="130">OFFSET(AE$46,(ROW(D82)*5),0)</f>
        <v>0</v>
      </c>
      <c r="BG128" s="40">
        <f t="shared" ref="BG128:BG145" ca="1" si="131">OFFSET(AF$46,(ROW(E82)*5),0)</f>
        <v>2.5768036952919382</v>
      </c>
      <c r="BH128" s="26">
        <f t="shared" ref="BH128:BH145" ca="1" si="132">OFFSET(AG$46,(ROW(F82)*5),0)</f>
        <v>0.59571835021609776</v>
      </c>
      <c r="BI128" s="26">
        <f t="shared" ref="BI128:BI145" ca="1" si="133">OFFSET(AH$46,(ROW(G82)*5),0)</f>
        <v>1.1207578419833353</v>
      </c>
      <c r="BJ128" s="26">
        <f t="shared" ref="BJ128:BJ145" ca="1" si="134">OFFSET(AI$46,(ROW(H82)*5),0)</f>
        <v>0.40811038051666304</v>
      </c>
      <c r="BK128" s="26">
        <f t="shared" ref="BK128:BK145" ca="1" si="135">OFFSET(AJ$46,(ROW(I82)*5),0)</f>
        <v>0.6907835297783147</v>
      </c>
      <c r="BL128" s="26">
        <f t="shared" ref="BL128:BL145" ca="1" si="136">OFFSET(AK$46,(ROW(J82)*5),0)</f>
        <v>0.56703700083660535</v>
      </c>
      <c r="BM128" s="26">
        <f t="shared" ref="BM128:BM145" ca="1" si="137">OFFSET(AL$46,(ROW(K82)*5),0)</f>
        <v>0.95294896449472943</v>
      </c>
      <c r="BN128" s="26">
        <f t="shared" ref="BN128:BN145" ca="1" si="138">OFFSET(AM$46,(ROW(L82)*5),0)</f>
        <v>1.301969533799566</v>
      </c>
      <c r="BO128" s="26">
        <f t="shared" ref="BO128:BO145" ca="1" si="139">OFFSET(AN$46,(ROW(M82)*5),0)</f>
        <v>0.397776677480565</v>
      </c>
      <c r="BP128" s="40">
        <f t="shared" ref="BP128:BP145" ca="1" si="140">OFFSET(AO$46,(ROW(N82)*5),0)</f>
        <v>0.60047716836099174</v>
      </c>
      <c r="BQ128" s="26">
        <f t="shared" ref="BQ128:BQ145" ca="1" si="141">OFFSET(AP$46,(ROW(O82)*5),0)</f>
        <v>0.53979870493551063</v>
      </c>
      <c r="BR128" s="26">
        <f t="shared" ref="BR128:BR145" ca="1" si="142">OFFSET(AQ$46,(ROW(P82)*5),0)</f>
        <v>1.2962201477902047</v>
      </c>
      <c r="BS128" s="26">
        <f t="shared" ca="1" si="127"/>
        <v>0.42666631749660844</v>
      </c>
      <c r="BT128" s="26">
        <f t="shared" ca="1" si="122"/>
        <v>0</v>
      </c>
      <c r="BU128" s="26">
        <f t="shared" ref="BU128:BU145" ca="1" si="143">OFFSET(AT$46,(ROW(S82)*5),0)</f>
        <v>1.0503331094197277</v>
      </c>
      <c r="BV128" s="26">
        <f t="shared" ref="BV128:BV145" ca="1" si="144">OFFSET(AU$46,(ROW(T82)*5),0)</f>
        <v>1.4826484289324928</v>
      </c>
      <c r="BW128" s="26">
        <f t="shared" ref="BW128:BW145" ca="1" si="145">OFFSET(AV$46,(ROW(U82)*5),0)</f>
        <v>0.4854078066414671</v>
      </c>
      <c r="BX128" s="26">
        <f t="shared" ref="BX128:BX145" ca="1" si="146">OFFSET(AW$46,(ROW(V82)*5),0)</f>
        <v>1.6306583708157321</v>
      </c>
      <c r="BY128" s="26">
        <f t="shared" ref="BY128:BY145" ca="1" si="147">OFFSET(AX$46,(ROW(W82)*5),0)</f>
        <v>1.3215066822128925</v>
      </c>
      <c r="BZ128" s="26">
        <f t="shared" ref="BZ128:BZ145" ca="1" si="148">OFFSET(AY$46,(ROW(X82)*5),0)</f>
        <v>1.0458145379731547</v>
      </c>
      <c r="CA128" s="26">
        <f t="shared" ref="CA128:CA145" ca="1" si="149">OFFSET(AZ$46,(ROW(Y82)*5),0)</f>
        <v>0</v>
      </c>
      <c r="CB128" s="26"/>
      <c r="CC128" s="26">
        <f t="shared" ca="1" si="123"/>
        <v>2.5768036952919382</v>
      </c>
    </row>
    <row r="129" spans="1:81">
      <c r="A129" s="8" t="str">
        <f t="shared" si="126"/>
        <v>122: The Lord of the Rings: The Return of the King (2003)</v>
      </c>
      <c r="B129" s="26" cm="1">
        <f t="array" ref="B129">VLOOKUP($A129,'movie-row'!$A$2:$Z$101,_xlfn.XMATCH(B$32,'movie-row'!$A$1:$Z$1),0)</f>
        <v>0</v>
      </c>
      <c r="C129" s="26" cm="1">
        <f t="array" ref="C129">VLOOKUP($A129,'movie-row'!$A$2:$Z$101,_xlfn.XMATCH(C$32,'movie-row'!$A$1:$Z$1),0)</f>
        <v>5</v>
      </c>
      <c r="D129" s="26" cm="1">
        <f t="array" ref="D129">VLOOKUP($A129,'movie-row'!$A$2:$Z$101,_xlfn.XMATCH(D$32,'movie-row'!$A$1:$Z$1),0)</f>
        <v>3.5</v>
      </c>
      <c r="E129" s="26" cm="1">
        <f t="array" ref="E129">VLOOKUP($A129,'movie-row'!$A$2:$Z$101,_xlfn.XMATCH(E$32,'movie-row'!$A$1:$Z$1),0)</f>
        <v>0</v>
      </c>
      <c r="F129" s="40" cm="1">
        <f t="array" ref="F129">VLOOKUP($A129,'movie-row'!$A$2:$Z$101,_xlfn.XMATCH(F$32,'movie-row'!$A$1:$Z$1),0)</f>
        <v>5</v>
      </c>
      <c r="G129" s="26" cm="1">
        <f t="array" ref="G129">VLOOKUP($A129,'movie-row'!$A$2:$Z$101,_xlfn.XMATCH(G$32,'movie-row'!$A$1:$Z$1),0)</f>
        <v>0</v>
      </c>
      <c r="H129" s="26" cm="1">
        <f t="array" ref="H129">VLOOKUP($A129,'movie-row'!$A$2:$Z$101,_xlfn.XMATCH(H$32,'movie-row'!$A$1:$Z$1),0)</f>
        <v>5</v>
      </c>
      <c r="I129" s="26" cm="1">
        <f t="array" ref="I129">VLOOKUP($A129,'movie-row'!$A$2:$Z$101,_xlfn.XMATCH(I$32,'movie-row'!$A$1:$Z$1),0)</f>
        <v>4</v>
      </c>
      <c r="J129" s="26" cm="1">
        <f t="array" ref="J129">VLOOKUP($A129,'movie-row'!$A$2:$Z$101,_xlfn.XMATCH(J$32,'movie-row'!$A$1:$Z$1),0)</f>
        <v>0</v>
      </c>
      <c r="K129" s="26" cm="1">
        <f t="array" ref="K129">VLOOKUP($A129,'movie-row'!$A$2:$Z$101,_xlfn.XMATCH(K$32,'movie-row'!$A$1:$Z$1),0)</f>
        <v>3</v>
      </c>
      <c r="L129" s="26" cm="1">
        <f t="array" ref="L129">VLOOKUP($A129,'movie-row'!$A$2:$Z$101,_xlfn.XMATCH(L$32,'movie-row'!$A$1:$Z$1),0)</f>
        <v>0</v>
      </c>
      <c r="M129" s="26" cm="1">
        <f t="array" ref="M129">VLOOKUP($A129,'movie-row'!$A$2:$Z$101,_xlfn.XMATCH(M$32,'movie-row'!$A$1:$Z$1),0)</f>
        <v>0.5</v>
      </c>
      <c r="N129" s="26" cm="1">
        <f t="array" ref="N129">VLOOKUP($A129,'movie-row'!$A$2:$Z$101,_xlfn.XMATCH(N$32,'movie-row'!$A$1:$Z$1),0)</f>
        <v>0</v>
      </c>
      <c r="O129" s="40" cm="1">
        <f t="array" ref="O129">VLOOKUP($A129,'movie-row'!$A$2:$Z$101,_xlfn.XMATCH(O$32,'movie-row'!$A$1:$Z$1),0)</f>
        <v>5</v>
      </c>
      <c r="P129" s="26" cm="1">
        <f t="array" ref="P129">VLOOKUP($A129,'movie-row'!$A$2:$Z$101,_xlfn.XMATCH(P$32,'movie-row'!$A$1:$Z$1),0)</f>
        <v>4.5</v>
      </c>
      <c r="Q129" s="26" cm="1">
        <f t="array" ref="Q129">VLOOKUP($A129,'movie-row'!$A$2:$Z$101,_xlfn.XMATCH(Q$32,'movie-row'!$A$1:$Z$1),0)</f>
        <v>4</v>
      </c>
      <c r="R129" s="26" cm="1">
        <f t="array" ref="R129">VLOOKUP($A129,'movie-row'!$A$2:$Z$101,_xlfn.XMATCH(R$32,'movie-row'!$A$1:$Z$1),0)</f>
        <v>0</v>
      </c>
      <c r="S129" s="26" cm="1">
        <f t="array" ref="S129">VLOOKUP($A129,'movie-row'!$A$2:$Z$101,_xlfn.XMATCH(S$32,'movie-row'!$A$1:$Z$1),0)</f>
        <v>0</v>
      </c>
      <c r="T129" s="26" cm="1">
        <f t="array" ref="T129">VLOOKUP($A129,'movie-row'!$A$2:$Z$101,_xlfn.XMATCH(T$32,'movie-row'!$A$1:$Z$1),0)</f>
        <v>4</v>
      </c>
      <c r="U129" s="26" cm="1">
        <f t="array" ref="U129">VLOOKUP($A129,'movie-row'!$A$2:$Z$101,_xlfn.XMATCH(U$32,'movie-row'!$A$1:$Z$1),0)</f>
        <v>5</v>
      </c>
      <c r="V129" s="26" cm="1">
        <f t="array" ref="V129">VLOOKUP($A129,'movie-row'!$A$2:$Z$101,_xlfn.XMATCH(V$32,'movie-row'!$A$1:$Z$1),0)</f>
        <v>5</v>
      </c>
      <c r="W129" s="26" cm="1">
        <f t="array" ref="W129">VLOOKUP($A129,'movie-row'!$A$2:$Z$101,_xlfn.XMATCH(W$32,'movie-row'!$A$1:$Z$1),0)</f>
        <v>5</v>
      </c>
      <c r="X129" s="26" cm="1">
        <f t="array" ref="X129">VLOOKUP($A129,'movie-row'!$A$2:$Z$101,_xlfn.XMATCH(X$32,'movie-row'!$A$1:$Z$1),0)</f>
        <v>0</v>
      </c>
      <c r="Y129" s="26" cm="1">
        <f t="array" ref="Y129">VLOOKUP($A129,'movie-row'!$A$2:$Z$101,_xlfn.XMATCH(Y$32,'movie-row'!$A$1:$Z$1),0)</f>
        <v>5</v>
      </c>
      <c r="Z129" s="26" cm="1">
        <f t="array" ref="Z129">VLOOKUP($A129,'movie-row'!$A$2:$Z$101,_xlfn.XMATCH(Z$32,'movie-row'!$A$1:$Z$1),0)</f>
        <v>0</v>
      </c>
      <c r="AB129" s="26">
        <f t="shared" si="88"/>
        <v>0.78665270661973363</v>
      </c>
      <c r="AC129" s="26">
        <f t="shared" si="89"/>
        <v>2.0340968547731908</v>
      </c>
      <c r="AD129" s="26">
        <f t="shared" si="90"/>
        <v>1.7973998435855971</v>
      </c>
      <c r="AE129" s="26">
        <f t="shared" si="91"/>
        <v>1.1886709823777155</v>
      </c>
      <c r="AF129" s="40">
        <f t="shared" si="92"/>
        <v>2.3147058023899723</v>
      </c>
      <c r="AG129" s="26">
        <f t="shared" si="93"/>
        <v>0.84508346148335223</v>
      </c>
      <c r="AH129" s="26">
        <f t="shared" si="94"/>
        <v>3.0622098510636211</v>
      </c>
      <c r="AI129" s="26">
        <f t="shared" si="95"/>
        <v>1.982469880641224</v>
      </c>
      <c r="AJ129" s="26">
        <f t="shared" si="96"/>
        <v>1.9940205310168464</v>
      </c>
      <c r="AK129" s="26">
        <f t="shared" si="97"/>
        <v>2.811093591772682</v>
      </c>
      <c r="AL129" s="26">
        <f t="shared" si="98"/>
        <v>1.2180737048720696</v>
      </c>
      <c r="AM129" s="26">
        <f t="shared" si="99"/>
        <v>1.6160252019309549</v>
      </c>
      <c r="AN129" s="26">
        <f t="shared" si="100"/>
        <v>0.90761750745560299</v>
      </c>
      <c r="AO129" s="40">
        <f t="shared" si="101"/>
        <v>2.0178036310486784</v>
      </c>
      <c r="AP129" s="26">
        <f t="shared" si="102"/>
        <v>1.6847156373615695</v>
      </c>
      <c r="AQ129" s="26">
        <f t="shared" si="103"/>
        <v>1.4144183819347915</v>
      </c>
      <c r="AR129" s="26">
        <f t="shared" si="104"/>
        <v>0.85906440164196862</v>
      </c>
      <c r="AS129" s="26">
        <f t="shared" si="105"/>
        <v>0</v>
      </c>
      <c r="AT129" s="26">
        <f t="shared" si="106"/>
        <v>1.9738079296125768</v>
      </c>
      <c r="AU129" s="26">
        <f t="shared" si="107"/>
        <v>2.9864623747419583</v>
      </c>
      <c r="AV129" s="26">
        <f t="shared" si="108"/>
        <v>2.3278355083383877</v>
      </c>
      <c r="AW129" s="26">
        <f t="shared" si="109"/>
        <v>3.4549933817477205</v>
      </c>
      <c r="AX129" s="26">
        <f t="shared" si="110"/>
        <v>1.0467103260720139</v>
      </c>
      <c r="AY129" s="26">
        <f t="shared" si="111"/>
        <v>2.3666137943193317</v>
      </c>
      <c r="AZ129" s="26">
        <f t="shared" si="112"/>
        <v>0</v>
      </c>
      <c r="BB129" s="48" t="s">
        <v>83</v>
      </c>
      <c r="BC129" s="26">
        <f t="shared" ca="1" si="121"/>
        <v>1.7190007350453804</v>
      </c>
      <c r="BD129" s="26">
        <f t="shared" ca="1" si="128"/>
        <v>3.3722794418703423</v>
      </c>
      <c r="BE129" s="26">
        <f t="shared" ca="1" si="129"/>
        <v>1.3627164855034211</v>
      </c>
      <c r="BF129" s="26">
        <f t="shared" ca="1" si="130"/>
        <v>2.2444414688554755</v>
      </c>
      <c r="BG129" s="40">
        <f t="shared" ca="1" si="131"/>
        <v>3.2154750825313276</v>
      </c>
      <c r="BH129" s="26">
        <f t="shared" ca="1" si="132"/>
        <v>1.7166427454980895</v>
      </c>
      <c r="BI129" s="26">
        <f t="shared" ca="1" si="133"/>
        <v>2.3029695772532466</v>
      </c>
      <c r="BJ129" s="26">
        <f t="shared" ca="1" si="134"/>
        <v>2.2020735872393167</v>
      </c>
      <c r="BK129" s="26">
        <f t="shared" ca="1" si="135"/>
        <v>2.625931965211393</v>
      </c>
      <c r="BL129" s="26">
        <f t="shared" ca="1" si="136"/>
        <v>3.2239679287654099</v>
      </c>
      <c r="BM129" s="26">
        <f t="shared" ca="1" si="137"/>
        <v>1.9570808168779399</v>
      </c>
      <c r="BN129" s="26">
        <f t="shared" ca="1" si="138"/>
        <v>1.8672814806137557</v>
      </c>
      <c r="BO129" s="26">
        <f t="shared" ca="1" si="139"/>
        <v>1.644672312889331</v>
      </c>
      <c r="BP129" s="40">
        <f t="shared" ca="1" si="140"/>
        <v>2.358622820419463</v>
      </c>
      <c r="BQ129" s="26">
        <f t="shared" ca="1" si="141"/>
        <v>3.3522899209680452</v>
      </c>
      <c r="BR129" s="26">
        <f t="shared" ca="1" si="142"/>
        <v>2.7007603858072549</v>
      </c>
      <c r="BS129" s="26">
        <f t="shared" ca="1" si="127"/>
        <v>0.6826661079945735</v>
      </c>
      <c r="BT129" s="26">
        <f t="shared" ca="1" si="122"/>
        <v>2.4308097177112242</v>
      </c>
      <c r="BU129" s="26">
        <f t="shared" ca="1" si="143"/>
        <v>1.6058804391421562</v>
      </c>
      <c r="BV129" s="26">
        <f t="shared" ca="1" si="144"/>
        <v>3.1187113210846422</v>
      </c>
      <c r="BW129" s="26">
        <f t="shared" ca="1" si="145"/>
        <v>1.7769901608484171</v>
      </c>
      <c r="BX129" s="26">
        <f t="shared" ca="1" si="146"/>
        <v>2.5472993084547721</v>
      </c>
      <c r="BY129" s="26">
        <f t="shared" ca="1" si="147"/>
        <v>1.7271516001250053</v>
      </c>
      <c r="BZ129" s="26">
        <f t="shared" ca="1" si="148"/>
        <v>2.0267083867258648</v>
      </c>
      <c r="CA129" s="26">
        <f t="shared" ca="1" si="149"/>
        <v>1.7596842999323892</v>
      </c>
      <c r="CB129" s="26"/>
      <c r="CC129" s="26">
        <f t="shared" ca="1" si="123"/>
        <v>3.3722794418703423</v>
      </c>
    </row>
    <row r="130" spans="1:81">
      <c r="A130" s="8" t="str">
        <f t="shared" si="126"/>
        <v>122: The Lord of the Rings: The Return of the King (2003)</v>
      </c>
      <c r="B130" s="26" cm="1">
        <f t="array" ref="B130">VLOOKUP($A130,'movie-row'!$A$2:$Z$101,_xlfn.XMATCH(B$33,'movie-row'!$A$1:$Z$1),0)</f>
        <v>0</v>
      </c>
      <c r="C130" s="26" cm="1">
        <f t="array" ref="C130">VLOOKUP($A130,'movie-row'!$A$2:$Z$101,_xlfn.XMATCH(C$33,'movie-row'!$A$1:$Z$1),0)</f>
        <v>0</v>
      </c>
      <c r="D130" s="26" cm="1">
        <f t="array" ref="D130">VLOOKUP($A130,'movie-row'!$A$2:$Z$101,_xlfn.XMATCH(D$33,'movie-row'!$A$1:$Z$1),0)</f>
        <v>4</v>
      </c>
      <c r="E130" s="26" cm="1">
        <f t="array" ref="E130">VLOOKUP($A130,'movie-row'!$A$2:$Z$101,_xlfn.XMATCH(E$33,'movie-row'!$A$1:$Z$1),0)</f>
        <v>5</v>
      </c>
      <c r="F130" s="40" cm="1">
        <f t="array" ref="F130">VLOOKUP($A130,'movie-row'!$A$2:$Z$101,_xlfn.XMATCH(F$33,'movie-row'!$A$1:$Z$1),0)</f>
        <v>4</v>
      </c>
      <c r="G130" s="26" cm="1">
        <f t="array" ref="G130">VLOOKUP($A130,'movie-row'!$A$2:$Z$101,_xlfn.XMATCH(G$33,'movie-row'!$A$1:$Z$1),0)</f>
        <v>4</v>
      </c>
      <c r="H130" s="26" cm="1">
        <f t="array" ref="H130">VLOOKUP($A130,'movie-row'!$A$2:$Z$101,_xlfn.XMATCH(H$33,'movie-row'!$A$1:$Z$1),0)</f>
        <v>4</v>
      </c>
      <c r="I130" s="26" cm="1">
        <f t="array" ref="I130">VLOOKUP($A130,'movie-row'!$A$2:$Z$101,_xlfn.XMATCH(I$33,'movie-row'!$A$1:$Z$1),0)</f>
        <v>4</v>
      </c>
      <c r="J130" s="26" cm="1">
        <f t="array" ref="J130">VLOOKUP($A130,'movie-row'!$A$2:$Z$101,_xlfn.XMATCH(J$33,'movie-row'!$A$1:$Z$1),0)</f>
        <v>5</v>
      </c>
      <c r="K130" s="26" cm="1">
        <f t="array" ref="K130">VLOOKUP($A130,'movie-row'!$A$2:$Z$101,_xlfn.XMATCH(K$33,'movie-row'!$A$1:$Z$1),0)</f>
        <v>4</v>
      </c>
      <c r="L130" s="26" cm="1">
        <f t="array" ref="L130">VLOOKUP($A130,'movie-row'!$A$2:$Z$101,_xlfn.XMATCH(L$33,'movie-row'!$A$1:$Z$1),0)</f>
        <v>4</v>
      </c>
      <c r="M130" s="26" cm="1">
        <f t="array" ref="M130">VLOOKUP($A130,'movie-row'!$A$2:$Z$101,_xlfn.XMATCH(M$33,'movie-row'!$A$1:$Z$1),0)</f>
        <v>5</v>
      </c>
      <c r="N130" s="26" cm="1">
        <f t="array" ref="N130">VLOOKUP($A130,'movie-row'!$A$2:$Z$101,_xlfn.XMATCH(N$33,'movie-row'!$A$1:$Z$1),0)</f>
        <v>4</v>
      </c>
      <c r="O130" s="40" cm="1">
        <f t="array" ref="O130">VLOOKUP($A130,'movie-row'!$A$2:$Z$101,_xlfn.XMATCH(O$33,'movie-row'!$A$1:$Z$1),0)</f>
        <v>4</v>
      </c>
      <c r="P130" s="26" cm="1">
        <f t="array" ref="P130">VLOOKUP($A130,'movie-row'!$A$2:$Z$101,_xlfn.XMATCH(P$33,'movie-row'!$A$1:$Z$1),0)</f>
        <v>2.5</v>
      </c>
      <c r="Q130" s="26" cm="1">
        <f t="array" ref="Q130">VLOOKUP($A130,'movie-row'!$A$2:$Z$101,_xlfn.XMATCH(Q$33,'movie-row'!$A$1:$Z$1),0)</f>
        <v>0</v>
      </c>
      <c r="R130" s="26" cm="1">
        <f t="array" ref="R130">VLOOKUP($A130,'movie-row'!$A$2:$Z$101,_xlfn.XMATCH(R$33,'movie-row'!$A$1:$Z$1),0)</f>
        <v>4</v>
      </c>
      <c r="S130" s="26" cm="1">
        <f t="array" ref="S130">VLOOKUP($A130,'movie-row'!$A$2:$Z$101,_xlfn.XMATCH(S$33,'movie-row'!$A$1:$Z$1),0)</f>
        <v>0</v>
      </c>
      <c r="T130" s="26" cm="1">
        <f t="array" ref="T130">VLOOKUP($A130,'movie-row'!$A$2:$Z$101,_xlfn.XMATCH(T$33,'movie-row'!$A$1:$Z$1),0)</f>
        <v>4.5</v>
      </c>
      <c r="U130" s="26" cm="1">
        <f t="array" ref="U130">VLOOKUP($A130,'movie-row'!$A$2:$Z$101,_xlfn.XMATCH(U$33,'movie-row'!$A$1:$Z$1),0)</f>
        <v>5</v>
      </c>
      <c r="V130" s="26" cm="1">
        <f t="array" ref="V130">VLOOKUP($A130,'movie-row'!$A$2:$Z$101,_xlfn.XMATCH(V$33,'movie-row'!$A$1:$Z$1),0)</f>
        <v>4</v>
      </c>
      <c r="W130" s="26" cm="1">
        <f t="array" ref="W130">VLOOKUP($A130,'movie-row'!$A$2:$Z$101,_xlfn.XMATCH(W$33,'movie-row'!$A$1:$Z$1),0)</f>
        <v>5</v>
      </c>
      <c r="X130" s="26" cm="1">
        <f t="array" ref="X130">VLOOKUP($A130,'movie-row'!$A$2:$Z$101,_xlfn.XMATCH(X$33,'movie-row'!$A$1:$Z$1),0)</f>
        <v>5</v>
      </c>
      <c r="Y130" s="26" cm="1">
        <f t="array" ref="Y130">VLOOKUP($A130,'movie-row'!$A$2:$Z$101,_xlfn.XMATCH(Y$33,'movie-row'!$A$1:$Z$1),0)</f>
        <v>3.5</v>
      </c>
      <c r="Z130" s="26" cm="1">
        <f t="array" ref="Z130">VLOOKUP($A130,'movie-row'!$A$2:$Z$101,_xlfn.XMATCH(Z$33,'movie-row'!$A$1:$Z$1),0)</f>
        <v>0</v>
      </c>
      <c r="AB130" s="26">
        <f t="shared" si="88"/>
        <v>0.82592441956837226</v>
      </c>
      <c r="AC130" s="26">
        <f t="shared" si="89"/>
        <v>0.82632796370866801</v>
      </c>
      <c r="AD130" s="26">
        <f t="shared" si="90"/>
        <v>1.8416000513881483</v>
      </c>
      <c r="AE130" s="26">
        <f t="shared" si="91"/>
        <v>1.2953972953503434</v>
      </c>
      <c r="AF130" s="40">
        <f t="shared" si="92"/>
        <v>1.2534202448311849</v>
      </c>
      <c r="AG130" s="26">
        <f t="shared" si="93"/>
        <v>0.94801443551750431</v>
      </c>
      <c r="AH130" s="26">
        <f t="shared" si="94"/>
        <v>1.8020621524780995</v>
      </c>
      <c r="AI130" s="26">
        <f t="shared" si="95"/>
        <v>1.0920439863300306</v>
      </c>
      <c r="AJ130" s="26">
        <f t="shared" si="96"/>
        <v>2.1870105877644423</v>
      </c>
      <c r="AK130" s="26">
        <f t="shared" si="97"/>
        <v>2.2720923249538223</v>
      </c>
      <c r="AL130" s="26">
        <f t="shared" si="98"/>
        <v>1.3105364297883002</v>
      </c>
      <c r="AM130" s="26">
        <f t="shared" si="99"/>
        <v>1.9557116013386058</v>
      </c>
      <c r="AN130" s="26">
        <f t="shared" si="100"/>
        <v>0.94682225989692081</v>
      </c>
      <c r="AO130" s="40">
        <f t="shared" si="101"/>
        <v>1.6510976266082482</v>
      </c>
      <c r="AP130" s="26">
        <f t="shared" si="102"/>
        <v>1.0018097469242884</v>
      </c>
      <c r="AQ130" s="26">
        <f t="shared" si="103"/>
        <v>0.53953590424423636</v>
      </c>
      <c r="AR130" s="26">
        <f t="shared" si="104"/>
        <v>0.89925764804965613</v>
      </c>
      <c r="AS130" s="26">
        <f t="shared" si="105"/>
        <v>0</v>
      </c>
      <c r="AT130" s="26">
        <f t="shared" si="106"/>
        <v>1.0707747491546473</v>
      </c>
      <c r="AU130" s="26">
        <f t="shared" si="107"/>
        <v>1.8855041985480214</v>
      </c>
      <c r="AV130" s="26">
        <f t="shared" si="108"/>
        <v>1.2204716024422566</v>
      </c>
      <c r="AW130" s="26">
        <f t="shared" si="109"/>
        <v>2.5161206432440744</v>
      </c>
      <c r="AX130" s="26">
        <f t="shared" si="110"/>
        <v>1.2905810285350563</v>
      </c>
      <c r="AY130" s="26">
        <f t="shared" si="111"/>
        <v>1.2702369523966901</v>
      </c>
      <c r="AZ130" s="26">
        <f t="shared" si="112"/>
        <v>0</v>
      </c>
      <c r="BB130" s="48" t="s">
        <v>84</v>
      </c>
      <c r="BC130" s="26">
        <f t="shared" ca="1" si="121"/>
        <v>0.97765986004618211</v>
      </c>
      <c r="BD130" s="26">
        <f t="shared" ca="1" si="128"/>
        <v>2.2876089373628963</v>
      </c>
      <c r="BE130" s="26">
        <f t="shared" ca="1" si="129"/>
        <v>1.2049173632884116</v>
      </c>
      <c r="BF130" s="26">
        <f t="shared" ca="1" si="130"/>
        <v>2.1736789135736214</v>
      </c>
      <c r="BG130" s="40">
        <f t="shared" ca="1" si="131"/>
        <v>3.1001634451804798</v>
      </c>
      <c r="BH130" s="26">
        <f t="shared" ca="1" si="132"/>
        <v>0.68352568852114259</v>
      </c>
      <c r="BI130" s="26">
        <f t="shared" ca="1" si="133"/>
        <v>2.433635847281439</v>
      </c>
      <c r="BJ130" s="26">
        <f t="shared" ca="1" si="134"/>
        <v>2.2664882957111021</v>
      </c>
      <c r="BK130" s="26">
        <f t="shared" ca="1" si="135"/>
        <v>1.5030348776952518</v>
      </c>
      <c r="BL130" s="26">
        <f t="shared" ca="1" si="136"/>
        <v>2.3474565965800203</v>
      </c>
      <c r="BM130" s="26">
        <f t="shared" ca="1" si="137"/>
        <v>1.7425355222857744</v>
      </c>
      <c r="BN130" s="26">
        <f t="shared" ca="1" si="138"/>
        <v>1.8672814806137557</v>
      </c>
      <c r="BO130" s="26">
        <f t="shared" ca="1" si="139"/>
        <v>0.90761750745560299</v>
      </c>
      <c r="BP130" s="40">
        <f t="shared" ca="1" si="140"/>
        <v>2.1713708522941699</v>
      </c>
      <c r="BQ130" s="26">
        <f t="shared" ca="1" si="141"/>
        <v>2.2774656090767427</v>
      </c>
      <c r="BR130" s="26">
        <f t="shared" ca="1" si="142"/>
        <v>2.4877940795474616</v>
      </c>
      <c r="BS130" s="26">
        <f t="shared" ca="1" si="127"/>
        <v>0.76799937149389519</v>
      </c>
      <c r="BT130" s="26">
        <f t="shared" ca="1" si="122"/>
        <v>1.727641527948748</v>
      </c>
      <c r="BU130" s="26">
        <f t="shared" ca="1" si="143"/>
        <v>0.52307156096580132</v>
      </c>
      <c r="BV130" s="26">
        <f t="shared" ca="1" si="144"/>
        <v>3.1537358647876048</v>
      </c>
      <c r="BW130" s="26">
        <f t="shared" ca="1" si="145"/>
        <v>0.97474415556284999</v>
      </c>
      <c r="BX130" s="26">
        <f t="shared" ca="1" si="146"/>
        <v>2.3323770646318884</v>
      </c>
      <c r="BY130" s="26">
        <f t="shared" ca="1" si="147"/>
        <v>0.69468677729696027</v>
      </c>
      <c r="BZ130" s="26">
        <f t="shared" ca="1" si="148"/>
        <v>1.8508002359111893</v>
      </c>
      <c r="CA130" s="26">
        <f t="shared" ca="1" si="149"/>
        <v>1.7569386370747286</v>
      </c>
      <c r="CB130" s="26"/>
      <c r="CC130" s="26">
        <f t="shared" ca="1" si="123"/>
        <v>3.1537358647876048</v>
      </c>
    </row>
    <row r="131" spans="1:81">
      <c r="A131" s="27" t="s">
        <v>17</v>
      </c>
      <c r="B131" s="26" cm="1">
        <f t="array" ref="B131">VLOOKUP($A131,'movie-row'!$A$2:$Z$101,_xlfn.XMATCH(B$29,'movie-row'!$A$1:$Z$1),0)</f>
        <v>4</v>
      </c>
      <c r="C131" s="26" cm="1">
        <f t="array" ref="C131">VLOOKUP($A131,'movie-row'!$A$2:$Z$101,_xlfn.XMATCH(C$29,'movie-row'!$A$1:$Z$1),0)</f>
        <v>0</v>
      </c>
      <c r="D131" s="26" cm="1">
        <f t="array" ref="D131">VLOOKUP($A131,'movie-row'!$A$2:$Z$101,_xlfn.XMATCH(D$29,'movie-row'!$A$1:$Z$1),0)</f>
        <v>0</v>
      </c>
      <c r="E131" s="26" cm="1">
        <f t="array" ref="E131">VLOOKUP($A131,'movie-row'!$A$2:$Z$101,_xlfn.XMATCH(E$29,'movie-row'!$A$1:$Z$1),0)</f>
        <v>0</v>
      </c>
      <c r="F131" s="40" cm="1">
        <f t="array" ref="F131">VLOOKUP($A131,'movie-row'!$A$2:$Z$101,_xlfn.XMATCH(F$29,'movie-row'!$A$1:$Z$1),0)</f>
        <v>0</v>
      </c>
      <c r="G131" s="26" cm="1">
        <f t="array" ref="G131">VLOOKUP($A131,'movie-row'!$A$2:$Z$101,_xlfn.XMATCH(G$29,'movie-row'!$A$1:$Z$1),0)</f>
        <v>0</v>
      </c>
      <c r="H131" s="26" cm="1">
        <f t="array" ref="H131">VLOOKUP($A131,'movie-row'!$A$2:$Z$101,_xlfn.XMATCH(H$29,'movie-row'!$A$1:$Z$1),0)</f>
        <v>0</v>
      </c>
      <c r="I131" s="26" cm="1">
        <f t="array" ref="I131">VLOOKUP($A131,'movie-row'!$A$2:$Z$101,_xlfn.XMATCH(I$29,'movie-row'!$A$1:$Z$1),0)</f>
        <v>0</v>
      </c>
      <c r="J131" s="26" cm="1">
        <f t="array" ref="J131">VLOOKUP($A131,'movie-row'!$A$2:$Z$101,_xlfn.XMATCH(J$29,'movie-row'!$A$1:$Z$1),0)</f>
        <v>4.5</v>
      </c>
      <c r="K131" s="26" cm="1">
        <f t="array" ref="K131">VLOOKUP($A131,'movie-row'!$A$2:$Z$101,_xlfn.XMATCH(K$29,'movie-row'!$A$1:$Z$1),0)</f>
        <v>2.5</v>
      </c>
      <c r="L131" s="26" cm="1">
        <f t="array" ref="L131">VLOOKUP($A131,'movie-row'!$A$2:$Z$101,_xlfn.XMATCH(L$29,'movie-row'!$A$1:$Z$1),0)</f>
        <v>2</v>
      </c>
      <c r="M131" s="26" cm="1">
        <f t="array" ref="M131">VLOOKUP($A131,'movie-row'!$A$2:$Z$101,_xlfn.XMATCH(M$29,'movie-row'!$A$1:$Z$1),0)</f>
        <v>2.5</v>
      </c>
      <c r="N131" s="26" cm="1">
        <f t="array" ref="N131">VLOOKUP($A131,'movie-row'!$A$2:$Z$101,_xlfn.XMATCH(N$29,'movie-row'!$A$1:$Z$1),0)</f>
        <v>0</v>
      </c>
      <c r="O131" s="40" cm="1">
        <f t="array" ref="O131">VLOOKUP($A131,'movie-row'!$A$2:$Z$101,_xlfn.XMATCH(O$29,'movie-row'!$A$1:$Z$1),0)</f>
        <v>0</v>
      </c>
      <c r="P131" s="26" cm="1">
        <f t="array" ref="P131">VLOOKUP($A131,'movie-row'!$A$2:$Z$101,_xlfn.XMATCH(P$29,'movie-row'!$A$1:$Z$1),0)</f>
        <v>0</v>
      </c>
      <c r="Q131" s="26" cm="1">
        <f t="array" ref="Q131">VLOOKUP($A131,'movie-row'!$A$2:$Z$101,_xlfn.XMATCH(Q$29,'movie-row'!$A$1:$Z$1),0)</f>
        <v>2.5</v>
      </c>
      <c r="R131" s="26" cm="1">
        <f t="array" ref="R131">VLOOKUP($A131,'movie-row'!$A$2:$Z$101,_xlfn.XMATCH(R$29,'movie-row'!$A$1:$Z$1),0)</f>
        <v>0</v>
      </c>
      <c r="S131" s="26" cm="1">
        <f t="array" ref="S131">VLOOKUP($A131,'movie-row'!$A$2:$Z$101,_xlfn.XMATCH(S$29,'movie-row'!$A$1:$Z$1),0)</f>
        <v>0</v>
      </c>
      <c r="T131" s="26" cm="1">
        <f t="array" ref="T131">VLOOKUP($A131,'movie-row'!$A$2:$Z$101,_xlfn.XMATCH(T$29,'movie-row'!$A$1:$Z$1),0)</f>
        <v>0</v>
      </c>
      <c r="U131" s="26" cm="1">
        <f t="array" ref="U131">VLOOKUP($A131,'movie-row'!$A$2:$Z$101,_xlfn.XMATCH(U$29,'movie-row'!$A$1:$Z$1),0)</f>
        <v>0</v>
      </c>
      <c r="V131" s="26" cm="1">
        <f t="array" ref="V131">VLOOKUP($A131,'movie-row'!$A$2:$Z$101,_xlfn.XMATCH(V$29,'movie-row'!$A$1:$Z$1),0)</f>
        <v>0</v>
      </c>
      <c r="W131" s="26" cm="1">
        <f t="array" ref="W131">VLOOKUP($A131,'movie-row'!$A$2:$Z$101,_xlfn.XMATCH(W$29,'movie-row'!$A$1:$Z$1),0)</f>
        <v>4.5</v>
      </c>
      <c r="X131" s="26" cm="1">
        <f t="array" ref="X131">VLOOKUP($A131,'movie-row'!$A$2:$Z$101,_xlfn.XMATCH(X$29,'movie-row'!$A$1:$Z$1),0)</f>
        <v>0</v>
      </c>
      <c r="Y131" s="26" cm="1">
        <f t="array" ref="Y131">VLOOKUP($A131,'movie-row'!$A$2:$Z$101,_xlfn.XMATCH(Y$29,'movie-row'!$A$1:$Z$1),0)</f>
        <v>0</v>
      </c>
      <c r="Z131" s="26" cm="1">
        <f t="array" ref="Z131">VLOOKUP($A131,'movie-row'!$A$2:$Z$101,_xlfn.XMATCH(Z$29,'movie-row'!$A$1:$Z$1),0)</f>
        <v>0</v>
      </c>
      <c r="AB131" s="26">
        <f t="shared" si="88"/>
        <v>0.87932827171871542</v>
      </c>
      <c r="AC131" s="26">
        <f t="shared" si="89"/>
        <v>0.95621691444038448</v>
      </c>
      <c r="AD131" s="26">
        <f t="shared" si="90"/>
        <v>0.71551979862558768</v>
      </c>
      <c r="AE131" s="26">
        <f t="shared" si="91"/>
        <v>0.51986057141102948</v>
      </c>
      <c r="AF131" s="40">
        <f t="shared" si="92"/>
        <v>0.4064895160914106</v>
      </c>
      <c r="AG131" s="26">
        <f t="shared" si="93"/>
        <v>0</v>
      </c>
      <c r="AH131" s="26">
        <f t="shared" si="94"/>
        <v>0.64685920602562408</v>
      </c>
      <c r="AI131" s="26">
        <f t="shared" si="95"/>
        <v>0</v>
      </c>
      <c r="AJ131" s="26">
        <f t="shared" si="96"/>
        <v>1.0361752946674718</v>
      </c>
      <c r="AK131" s="26">
        <f t="shared" si="97"/>
        <v>1.4165955644808157</v>
      </c>
      <c r="AL131" s="26">
        <f t="shared" si="98"/>
        <v>0.45119231873774002</v>
      </c>
      <c r="AM131" s="26">
        <f t="shared" si="99"/>
        <v>0.72804146710512907</v>
      </c>
      <c r="AN131" s="26">
        <f t="shared" si="100"/>
        <v>0</v>
      </c>
      <c r="AO131" s="40">
        <f t="shared" si="101"/>
        <v>0.7591375599148219</v>
      </c>
      <c r="AP131" s="26">
        <f t="shared" si="102"/>
        <v>0.78102614411024818</v>
      </c>
      <c r="AQ131" s="26">
        <f t="shared" si="103"/>
        <v>0.55570172180003774</v>
      </c>
      <c r="AR131" s="26">
        <f t="shared" si="104"/>
        <v>0</v>
      </c>
      <c r="AS131" s="26">
        <f t="shared" si="105"/>
        <v>0</v>
      </c>
      <c r="AT131" s="26">
        <f t="shared" si="106"/>
        <v>0.3487143739772009</v>
      </c>
      <c r="AU131" s="26">
        <f t="shared" si="107"/>
        <v>0.84951740065398151</v>
      </c>
      <c r="AV131" s="26">
        <f t="shared" si="108"/>
        <v>0</v>
      </c>
      <c r="AW131" s="26">
        <f t="shared" si="109"/>
        <v>1.3084190444146009</v>
      </c>
      <c r="AX131" s="26">
        <f t="shared" si="110"/>
        <v>0</v>
      </c>
      <c r="AY131" s="26">
        <f t="shared" si="111"/>
        <v>1.1090581658913699</v>
      </c>
      <c r="AZ131" s="26">
        <f t="shared" si="112"/>
        <v>0</v>
      </c>
      <c r="BB131" s="48" t="s">
        <v>85</v>
      </c>
      <c r="BC131" s="26">
        <f t="shared" ca="1" si="121"/>
        <v>0.86757268786216624</v>
      </c>
      <c r="BD131" s="26">
        <f t="shared" ca="1" si="128"/>
        <v>0.90097299147099708</v>
      </c>
      <c r="BE131" s="26">
        <f t="shared" ca="1" si="129"/>
        <v>1.4470552808334316</v>
      </c>
      <c r="BF131" s="26">
        <f t="shared" ca="1" si="130"/>
        <v>1.8716830446162418</v>
      </c>
      <c r="BG131" s="40">
        <f t="shared" ca="1" si="131"/>
        <v>1.4247814254759363</v>
      </c>
      <c r="BH131" s="26">
        <f t="shared" ca="1" si="132"/>
        <v>1.5949554517094315</v>
      </c>
      <c r="BI131" s="26">
        <f t="shared" ca="1" si="133"/>
        <v>0.80162064634701546</v>
      </c>
      <c r="BJ131" s="26">
        <f t="shared" ca="1" si="134"/>
        <v>0.63372349799342431</v>
      </c>
      <c r="BK131" s="26">
        <f t="shared" ca="1" si="135"/>
        <v>1.8903556410473827</v>
      </c>
      <c r="BL131" s="26">
        <f t="shared" ca="1" si="136"/>
        <v>1.0520570453582243</v>
      </c>
      <c r="BM131" s="26">
        <f t="shared" ca="1" si="137"/>
        <v>1.421718344629304</v>
      </c>
      <c r="BN131" s="26">
        <f t="shared" ca="1" si="138"/>
        <v>1.0404084764301396</v>
      </c>
      <c r="BO131" s="26">
        <f t="shared" ca="1" si="139"/>
        <v>1.3957304195695575</v>
      </c>
      <c r="BP131" s="40">
        <f t="shared" ca="1" si="140"/>
        <v>2.6136803688692041</v>
      </c>
      <c r="BQ131" s="26">
        <f t="shared" ca="1" si="141"/>
        <v>1.6685105938302474</v>
      </c>
      <c r="BR131" s="26">
        <f t="shared" ca="1" si="142"/>
        <v>2.0422620647931899</v>
      </c>
      <c r="BS131" s="26">
        <f t="shared" ca="1" si="127"/>
        <v>2.2900625088069586</v>
      </c>
      <c r="BT131" s="26">
        <f t="shared" ca="1" si="122"/>
        <v>1.8284525459100227</v>
      </c>
      <c r="BU131" s="26">
        <f t="shared" ca="1" si="143"/>
        <v>0.6416568829139927</v>
      </c>
      <c r="BV131" s="26">
        <f t="shared" ca="1" si="144"/>
        <v>1.2071807181816381</v>
      </c>
      <c r="BW131" s="26">
        <f t="shared" ca="1" si="145"/>
        <v>1.127303105868132</v>
      </c>
      <c r="BX131" s="26">
        <f t="shared" ca="1" si="146"/>
        <v>2.0711497304641395</v>
      </c>
      <c r="BY131" s="26">
        <f t="shared" ca="1" si="147"/>
        <v>0.34915282473939419</v>
      </c>
      <c r="BZ131" s="26">
        <f t="shared" ca="1" si="148"/>
        <v>2.2154851757941665</v>
      </c>
      <c r="CA131" s="26">
        <f t="shared" ca="1" si="149"/>
        <v>2.570493716570168</v>
      </c>
      <c r="CB131" s="26"/>
      <c r="CC131" s="26">
        <f t="shared" ca="1" si="123"/>
        <v>2.6136803688692041</v>
      </c>
    </row>
    <row r="132" spans="1:81">
      <c r="A132" s="8" t="str">
        <f t="shared" ref="A132:A135" si="150">A131</f>
        <v>134: O Brother Where Art Thou? (2000)</v>
      </c>
      <c r="B132" s="26" cm="1">
        <f t="array" ref="B132">VLOOKUP($A132,'movie-row'!$A$2:$Z$101,_xlfn.XMATCH(B$30,'movie-row'!$A$1:$Z$1),0)</f>
        <v>0</v>
      </c>
      <c r="C132" s="26" cm="1">
        <f t="array" ref="C132">VLOOKUP($A132,'movie-row'!$A$2:$Z$101,_xlfn.XMATCH(C$30,'movie-row'!$A$1:$Z$1),0)</f>
        <v>4.5</v>
      </c>
      <c r="D132" s="26" cm="1">
        <f t="array" ref="D132">VLOOKUP($A132,'movie-row'!$A$2:$Z$101,_xlfn.XMATCH(D$30,'movie-row'!$A$1:$Z$1),0)</f>
        <v>0</v>
      </c>
      <c r="E132" s="26" cm="1">
        <f t="array" ref="E132">VLOOKUP($A132,'movie-row'!$A$2:$Z$101,_xlfn.XMATCH(E$30,'movie-row'!$A$1:$Z$1),0)</f>
        <v>0</v>
      </c>
      <c r="F132" s="40" cm="1">
        <f t="array" ref="F132">VLOOKUP($A132,'movie-row'!$A$2:$Z$101,_xlfn.XMATCH(F$30,'movie-row'!$A$1:$Z$1),0)</f>
        <v>0</v>
      </c>
      <c r="G132" s="26" cm="1">
        <f t="array" ref="G132">VLOOKUP($A132,'movie-row'!$A$2:$Z$101,_xlfn.XMATCH(G$30,'movie-row'!$A$1:$Z$1),0)</f>
        <v>0</v>
      </c>
      <c r="H132" s="26" cm="1">
        <f t="array" ref="H132">VLOOKUP($A132,'movie-row'!$A$2:$Z$101,_xlfn.XMATCH(H$30,'movie-row'!$A$1:$Z$1),0)</f>
        <v>0</v>
      </c>
      <c r="I132" s="26" cm="1">
        <f t="array" ref="I132">VLOOKUP($A132,'movie-row'!$A$2:$Z$101,_xlfn.XMATCH(I$30,'movie-row'!$A$1:$Z$1),0)</f>
        <v>0</v>
      </c>
      <c r="J132" s="26" cm="1">
        <f t="array" ref="J132">VLOOKUP($A132,'movie-row'!$A$2:$Z$101,_xlfn.XMATCH(J$30,'movie-row'!$A$1:$Z$1),0)</f>
        <v>0</v>
      </c>
      <c r="K132" s="26" cm="1">
        <f t="array" ref="K132">VLOOKUP($A132,'movie-row'!$A$2:$Z$101,_xlfn.XMATCH(K$30,'movie-row'!$A$1:$Z$1),0)</f>
        <v>4</v>
      </c>
      <c r="L132" s="26" cm="1">
        <f t="array" ref="L132">VLOOKUP($A132,'movie-row'!$A$2:$Z$101,_xlfn.XMATCH(L$30,'movie-row'!$A$1:$Z$1),0)</f>
        <v>0</v>
      </c>
      <c r="M132" s="26" cm="1">
        <f t="array" ref="M132">VLOOKUP($A132,'movie-row'!$A$2:$Z$101,_xlfn.XMATCH(M$30,'movie-row'!$A$1:$Z$1),0)</f>
        <v>0</v>
      </c>
      <c r="N132" s="26" cm="1">
        <f t="array" ref="N132">VLOOKUP($A132,'movie-row'!$A$2:$Z$101,_xlfn.XMATCH(N$30,'movie-row'!$A$1:$Z$1),0)</f>
        <v>0</v>
      </c>
      <c r="O132" s="40" cm="1">
        <f t="array" ref="O132">VLOOKUP($A132,'movie-row'!$A$2:$Z$101,_xlfn.XMATCH(O$30,'movie-row'!$A$1:$Z$1),0)</f>
        <v>0</v>
      </c>
      <c r="P132" s="26" cm="1">
        <f t="array" ref="P132">VLOOKUP($A132,'movie-row'!$A$2:$Z$101,_xlfn.XMATCH(P$30,'movie-row'!$A$1:$Z$1),0)</f>
        <v>0</v>
      </c>
      <c r="Q132" s="26" cm="1">
        <f t="array" ref="Q132">VLOOKUP($A132,'movie-row'!$A$2:$Z$101,_xlfn.XMATCH(Q$30,'movie-row'!$A$1:$Z$1),0)</f>
        <v>0</v>
      </c>
      <c r="R132" s="26" cm="1">
        <f t="array" ref="R132">VLOOKUP($A132,'movie-row'!$A$2:$Z$101,_xlfn.XMATCH(R$30,'movie-row'!$A$1:$Z$1),0)</f>
        <v>0</v>
      </c>
      <c r="S132" s="26" cm="1">
        <f t="array" ref="S132">VLOOKUP($A132,'movie-row'!$A$2:$Z$101,_xlfn.XMATCH(S$30,'movie-row'!$A$1:$Z$1),0)</f>
        <v>0</v>
      </c>
      <c r="T132" s="26" cm="1">
        <f t="array" ref="T132">VLOOKUP($A132,'movie-row'!$A$2:$Z$101,_xlfn.XMATCH(T$30,'movie-row'!$A$1:$Z$1),0)</f>
        <v>0</v>
      </c>
      <c r="U132" s="26" cm="1">
        <f t="array" ref="U132">VLOOKUP($A132,'movie-row'!$A$2:$Z$101,_xlfn.XMATCH(U$30,'movie-row'!$A$1:$Z$1),0)</f>
        <v>0</v>
      </c>
      <c r="V132" s="26" cm="1">
        <f t="array" ref="V132">VLOOKUP($A132,'movie-row'!$A$2:$Z$101,_xlfn.XMATCH(V$30,'movie-row'!$A$1:$Z$1),0)</f>
        <v>0</v>
      </c>
      <c r="W132" s="26" cm="1">
        <f t="array" ref="W132">VLOOKUP($A132,'movie-row'!$A$2:$Z$101,_xlfn.XMATCH(W$30,'movie-row'!$A$1:$Z$1),0)</f>
        <v>0</v>
      </c>
      <c r="X132" s="26" cm="1">
        <f t="array" ref="X132">VLOOKUP($A132,'movie-row'!$A$2:$Z$101,_xlfn.XMATCH(X$30,'movie-row'!$A$1:$Z$1),0)</f>
        <v>0</v>
      </c>
      <c r="Y132" s="26" cm="1">
        <f t="array" ref="Y132">VLOOKUP($A132,'movie-row'!$A$2:$Z$101,_xlfn.XMATCH(Y$30,'movie-row'!$A$1:$Z$1),0)</f>
        <v>0</v>
      </c>
      <c r="Z132" s="26" cm="1">
        <f t="array" ref="Z132">VLOOKUP($A132,'movie-row'!$A$2:$Z$101,_xlfn.XMATCH(Z$30,'movie-row'!$A$1:$Z$1),0)</f>
        <v>0</v>
      </c>
      <c r="AB132" s="26">
        <f t="shared" si="88"/>
        <v>0.83400848437409814</v>
      </c>
      <c r="AC132" s="26">
        <f t="shared" si="89"/>
        <v>1.9063884929286781</v>
      </c>
      <c r="AD132" s="26">
        <f t="shared" si="90"/>
        <v>1.524227990118084</v>
      </c>
      <c r="AE132" s="26">
        <f t="shared" si="91"/>
        <v>0.56610044225483347</v>
      </c>
      <c r="AF132" s="40">
        <f t="shared" si="92"/>
        <v>0.4297483800789943</v>
      </c>
      <c r="AG132" s="26">
        <f t="shared" si="93"/>
        <v>0.76592359313498282</v>
      </c>
      <c r="AH132" s="26">
        <f t="shared" si="94"/>
        <v>1.0453301602255352</v>
      </c>
      <c r="AI132" s="26">
        <f t="shared" si="95"/>
        <v>0</v>
      </c>
      <c r="AJ132" s="26">
        <f t="shared" si="96"/>
        <v>0</v>
      </c>
      <c r="AK132" s="26">
        <f t="shared" si="97"/>
        <v>0.97019741670026538</v>
      </c>
      <c r="AL132" s="26">
        <f t="shared" si="98"/>
        <v>0.4389676610295889</v>
      </c>
      <c r="AM132" s="26">
        <f t="shared" si="99"/>
        <v>0</v>
      </c>
      <c r="AN132" s="26">
        <f t="shared" si="100"/>
        <v>0.33148056456713754</v>
      </c>
      <c r="AO132" s="40">
        <f t="shared" si="101"/>
        <v>0.77800868945857371</v>
      </c>
      <c r="AP132" s="26">
        <f t="shared" si="102"/>
        <v>1.3361822207930447</v>
      </c>
      <c r="AQ132" s="26">
        <f t="shared" si="103"/>
        <v>0</v>
      </c>
      <c r="AR132" s="26">
        <f t="shared" si="104"/>
        <v>0</v>
      </c>
      <c r="AS132" s="26">
        <f t="shared" si="105"/>
        <v>0</v>
      </c>
      <c r="AT132" s="26">
        <f t="shared" si="106"/>
        <v>0.35150769896928419</v>
      </c>
      <c r="AU132" s="26">
        <f t="shared" si="107"/>
        <v>1.5134118401455823</v>
      </c>
      <c r="AV132" s="26">
        <f t="shared" si="108"/>
        <v>0.56630910774837817</v>
      </c>
      <c r="AW132" s="26">
        <f t="shared" si="109"/>
        <v>0</v>
      </c>
      <c r="AX132" s="26">
        <f t="shared" si="110"/>
        <v>0.78016554739089483</v>
      </c>
      <c r="AY132" s="26">
        <f t="shared" si="111"/>
        <v>1.2350373380941679</v>
      </c>
      <c r="AZ132" s="26">
        <f t="shared" si="112"/>
        <v>0</v>
      </c>
      <c r="BB132" s="48" t="s">
        <v>86</v>
      </c>
      <c r="BC132" s="26">
        <f t="shared" ca="1" si="121"/>
        <v>0.7694122377538759</v>
      </c>
      <c r="BD132" s="26">
        <f t="shared" ca="1" si="128"/>
        <v>0.60861373168654154</v>
      </c>
      <c r="BE132" s="26">
        <f t="shared" ca="1" si="129"/>
        <v>0.70949341122775866</v>
      </c>
      <c r="BF132" s="26">
        <f t="shared" ca="1" si="130"/>
        <v>0.87945333167577588</v>
      </c>
      <c r="BG132" s="40">
        <f t="shared" ca="1" si="131"/>
        <v>0.86360567341050465</v>
      </c>
      <c r="BH132" s="26">
        <f t="shared" ca="1" si="132"/>
        <v>0.4255131072972127</v>
      </c>
      <c r="BI132" s="26">
        <f t="shared" ca="1" si="133"/>
        <v>1.3499994254415724</v>
      </c>
      <c r="BJ132" s="26">
        <f t="shared" ca="1" si="134"/>
        <v>1.6405050161941686</v>
      </c>
      <c r="BK132" s="26">
        <f t="shared" ca="1" si="135"/>
        <v>0.72194263804324987</v>
      </c>
      <c r="BL132" s="26">
        <f t="shared" ca="1" si="136"/>
        <v>2.0840109248749976</v>
      </c>
      <c r="BM132" s="26">
        <f t="shared" ca="1" si="137"/>
        <v>0.66456382039845885</v>
      </c>
      <c r="BN132" s="26">
        <f t="shared" ca="1" si="138"/>
        <v>0.89992544978102984</v>
      </c>
      <c r="BO132" s="26">
        <f t="shared" ca="1" si="139"/>
        <v>0.68071313059170224</v>
      </c>
      <c r="BP132" s="40">
        <f t="shared" ca="1" si="140"/>
        <v>1.3975661745473469</v>
      </c>
      <c r="BQ132" s="26">
        <f t="shared" ca="1" si="141"/>
        <v>0.57886178620618756</v>
      </c>
      <c r="BR132" s="26">
        <f t="shared" ca="1" si="142"/>
        <v>0.84901716960127271</v>
      </c>
      <c r="BS132" s="26">
        <f t="shared" ca="1" si="127"/>
        <v>0.42666631749660844</v>
      </c>
      <c r="BT132" s="26">
        <f t="shared" ca="1" si="122"/>
        <v>0.99141871151266658</v>
      </c>
      <c r="BU132" s="26">
        <f t="shared" ca="1" si="143"/>
        <v>0.17435718698860045</v>
      </c>
      <c r="BV132" s="26">
        <f t="shared" ca="1" si="144"/>
        <v>1.6772291148263641</v>
      </c>
      <c r="BW132" s="26">
        <f t="shared" ca="1" si="145"/>
        <v>0</v>
      </c>
      <c r="BX132" s="26">
        <f t="shared" ca="1" si="146"/>
        <v>2.8825451791909953</v>
      </c>
      <c r="BY132" s="26">
        <f t="shared" ca="1" si="147"/>
        <v>0.17337012164242108</v>
      </c>
      <c r="BZ132" s="26">
        <f t="shared" ca="1" si="148"/>
        <v>1.0553062379218943</v>
      </c>
      <c r="CA132" s="26">
        <f t="shared" ca="1" si="149"/>
        <v>0.92754843858708513</v>
      </c>
      <c r="CB132" s="26"/>
      <c r="CC132" s="26">
        <f t="shared" ca="1" si="123"/>
        <v>2.8825451791909953</v>
      </c>
    </row>
    <row r="133" spans="1:81">
      <c r="A133" s="8" t="str">
        <f t="shared" si="150"/>
        <v>134: O Brother Where Art Thou? (2000)</v>
      </c>
      <c r="B133" s="26" cm="1">
        <f t="array" ref="B133">VLOOKUP($A133,'movie-row'!$A$2:$Z$101,_xlfn.XMATCH(B$31,'movie-row'!$A$1:$Z$1),0)</f>
        <v>0</v>
      </c>
      <c r="C133" s="26" cm="1">
        <f t="array" ref="C133">VLOOKUP($A133,'movie-row'!$A$2:$Z$101,_xlfn.XMATCH(C$31,'movie-row'!$A$1:$Z$1),0)</f>
        <v>0</v>
      </c>
      <c r="D133" s="26" cm="1">
        <f t="array" ref="D133">VLOOKUP($A133,'movie-row'!$A$2:$Z$101,_xlfn.XMATCH(D$31,'movie-row'!$A$1:$Z$1),0)</f>
        <v>0</v>
      </c>
      <c r="E133" s="26" cm="1">
        <f t="array" ref="E133">VLOOKUP($A133,'movie-row'!$A$2:$Z$101,_xlfn.XMATCH(E$31,'movie-row'!$A$1:$Z$1),0)</f>
        <v>0</v>
      </c>
      <c r="F133" s="40" cm="1">
        <f t="array" ref="F133">VLOOKUP($A133,'movie-row'!$A$2:$Z$101,_xlfn.XMATCH(F$31,'movie-row'!$A$1:$Z$1),0)</f>
        <v>2</v>
      </c>
      <c r="G133" s="26" cm="1">
        <f t="array" ref="G133">VLOOKUP($A133,'movie-row'!$A$2:$Z$101,_xlfn.XMATCH(G$31,'movie-row'!$A$1:$Z$1),0)</f>
        <v>0</v>
      </c>
      <c r="H133" s="26" cm="1">
        <f t="array" ref="H133">VLOOKUP($A133,'movie-row'!$A$2:$Z$101,_xlfn.XMATCH(H$31,'movie-row'!$A$1:$Z$1),0)</f>
        <v>4</v>
      </c>
      <c r="I133" s="26" cm="1">
        <f t="array" ref="I133">VLOOKUP($A133,'movie-row'!$A$2:$Z$101,_xlfn.XMATCH(I$31,'movie-row'!$A$1:$Z$1),0)</f>
        <v>0</v>
      </c>
      <c r="J133" s="26" cm="1">
        <f t="array" ref="J133">VLOOKUP($A133,'movie-row'!$A$2:$Z$101,_xlfn.XMATCH(J$31,'movie-row'!$A$1:$Z$1),0)</f>
        <v>0</v>
      </c>
      <c r="K133" s="26" cm="1">
        <f t="array" ref="K133">VLOOKUP($A133,'movie-row'!$A$2:$Z$101,_xlfn.XMATCH(K$31,'movie-row'!$A$1:$Z$1),0)</f>
        <v>0</v>
      </c>
      <c r="L133" s="26" cm="1">
        <f t="array" ref="L133">VLOOKUP($A133,'movie-row'!$A$2:$Z$101,_xlfn.XMATCH(L$31,'movie-row'!$A$1:$Z$1),0)</f>
        <v>0</v>
      </c>
      <c r="M133" s="26" cm="1">
        <f t="array" ref="M133">VLOOKUP($A133,'movie-row'!$A$2:$Z$101,_xlfn.XMATCH(M$31,'movie-row'!$A$1:$Z$1),0)</f>
        <v>0</v>
      </c>
      <c r="N133" s="26" cm="1">
        <f t="array" ref="N133">VLOOKUP($A133,'movie-row'!$A$2:$Z$101,_xlfn.XMATCH(N$31,'movie-row'!$A$1:$Z$1),0)</f>
        <v>0</v>
      </c>
      <c r="O133" s="40" cm="1">
        <f t="array" ref="O133">VLOOKUP($A133,'movie-row'!$A$2:$Z$101,_xlfn.XMATCH(O$31,'movie-row'!$A$1:$Z$1),0)</f>
        <v>0</v>
      </c>
      <c r="P133" s="26" cm="1">
        <f t="array" ref="P133">VLOOKUP($A133,'movie-row'!$A$2:$Z$101,_xlfn.XMATCH(P$31,'movie-row'!$A$1:$Z$1),0)</f>
        <v>0</v>
      </c>
      <c r="Q133" s="26" cm="1">
        <f t="array" ref="Q133">VLOOKUP($A133,'movie-row'!$A$2:$Z$101,_xlfn.XMATCH(Q$31,'movie-row'!$A$1:$Z$1),0)</f>
        <v>0</v>
      </c>
      <c r="R133" s="26" cm="1">
        <f t="array" ref="R133">VLOOKUP($A133,'movie-row'!$A$2:$Z$101,_xlfn.XMATCH(R$31,'movie-row'!$A$1:$Z$1),0)</f>
        <v>0</v>
      </c>
      <c r="S133" s="26" cm="1">
        <f t="array" ref="S133">VLOOKUP($A133,'movie-row'!$A$2:$Z$101,_xlfn.XMATCH(S$31,'movie-row'!$A$1:$Z$1),0)</f>
        <v>0</v>
      </c>
      <c r="T133" s="26" cm="1">
        <f t="array" ref="T133">VLOOKUP($A133,'movie-row'!$A$2:$Z$101,_xlfn.XMATCH(T$31,'movie-row'!$A$1:$Z$1),0)</f>
        <v>0</v>
      </c>
      <c r="U133" s="26" cm="1">
        <f t="array" ref="U133">VLOOKUP($A133,'movie-row'!$A$2:$Z$101,_xlfn.XMATCH(U$31,'movie-row'!$A$1:$Z$1),0)</f>
        <v>4</v>
      </c>
      <c r="V133" s="26" cm="1">
        <f t="array" ref="V133">VLOOKUP($A133,'movie-row'!$A$2:$Z$101,_xlfn.XMATCH(V$31,'movie-row'!$A$1:$Z$1),0)</f>
        <v>0</v>
      </c>
      <c r="W133" s="26" cm="1">
        <f t="array" ref="W133">VLOOKUP($A133,'movie-row'!$A$2:$Z$101,_xlfn.XMATCH(W$31,'movie-row'!$A$1:$Z$1),0)</f>
        <v>0</v>
      </c>
      <c r="X133" s="26" cm="1">
        <f t="array" ref="X133">VLOOKUP($A133,'movie-row'!$A$2:$Z$101,_xlfn.XMATCH(X$31,'movie-row'!$A$1:$Z$1),0)</f>
        <v>0</v>
      </c>
      <c r="Y133" s="26" cm="1">
        <f t="array" ref="Y133">VLOOKUP($A133,'movie-row'!$A$2:$Z$101,_xlfn.XMATCH(Y$31,'movie-row'!$A$1:$Z$1),0)</f>
        <v>2</v>
      </c>
      <c r="Z133" s="26" cm="1">
        <f t="array" ref="Z133">VLOOKUP($A133,'movie-row'!$A$2:$Z$101,_xlfn.XMATCH(Z$31,'movie-row'!$A$1:$Z$1),0)</f>
        <v>0</v>
      </c>
      <c r="AB133" s="26">
        <f t="shared" si="88"/>
        <v>0.86259794298072778</v>
      </c>
      <c r="AC133" s="26">
        <f t="shared" si="89"/>
        <v>0.81106662892226999</v>
      </c>
      <c r="AD133" s="26">
        <f t="shared" si="90"/>
        <v>2.087007625402475</v>
      </c>
      <c r="AE133" s="26">
        <f t="shared" si="91"/>
        <v>0.92678436415168997</v>
      </c>
      <c r="AF133" s="40">
        <f t="shared" si="92"/>
        <v>1.1448555893398831</v>
      </c>
      <c r="AG133" s="26">
        <f t="shared" si="93"/>
        <v>0.79026604474540363</v>
      </c>
      <c r="AH133" s="26">
        <f t="shared" si="94"/>
        <v>1.2089049676538759</v>
      </c>
      <c r="AI133" s="26">
        <f t="shared" si="95"/>
        <v>0</v>
      </c>
      <c r="AJ133" s="26">
        <f t="shared" si="96"/>
        <v>0.78426085457312034</v>
      </c>
      <c r="AK133" s="26">
        <f t="shared" si="97"/>
        <v>0.72904757250420693</v>
      </c>
      <c r="AL133" s="26">
        <f t="shared" si="98"/>
        <v>0.48463954984917451</v>
      </c>
      <c r="AM133" s="26">
        <f t="shared" si="99"/>
        <v>0.56193210659643933</v>
      </c>
      <c r="AN133" s="26">
        <f t="shared" si="100"/>
        <v>0.47792770967148601</v>
      </c>
      <c r="AO133" s="40">
        <f t="shared" si="101"/>
        <v>1.3264508397563493</v>
      </c>
      <c r="AP133" s="26">
        <f t="shared" si="102"/>
        <v>1.4063388389986118</v>
      </c>
      <c r="AQ133" s="26">
        <f t="shared" si="103"/>
        <v>0.49455382636761236</v>
      </c>
      <c r="AR133" s="26">
        <f t="shared" si="104"/>
        <v>0</v>
      </c>
      <c r="AS133" s="26">
        <f t="shared" si="105"/>
        <v>0</v>
      </c>
      <c r="AT133" s="26">
        <f t="shared" si="106"/>
        <v>1.1542595343951636</v>
      </c>
      <c r="AU133" s="26">
        <f t="shared" si="107"/>
        <v>1.6370707592004357</v>
      </c>
      <c r="AV133" s="26">
        <f t="shared" si="108"/>
        <v>1.303641353642498</v>
      </c>
      <c r="AW133" s="26">
        <f t="shared" si="109"/>
        <v>0</v>
      </c>
      <c r="AX133" s="26">
        <f t="shared" si="110"/>
        <v>1.4845026505060634</v>
      </c>
      <c r="AY133" s="26">
        <f t="shared" si="111"/>
        <v>1.3467825258193944</v>
      </c>
      <c r="AZ133" s="26">
        <f t="shared" si="112"/>
        <v>0.45124141995132411</v>
      </c>
      <c r="BB133" s="48" t="s">
        <v>87</v>
      </c>
      <c r="BC133" s="26">
        <f t="shared" ca="1" si="121"/>
        <v>0</v>
      </c>
      <c r="BD133" s="26">
        <f t="shared" ca="1" si="128"/>
        <v>0.73451374551881599</v>
      </c>
      <c r="BE133" s="26">
        <f t="shared" ca="1" si="129"/>
        <v>1.1165423316133787</v>
      </c>
      <c r="BF133" s="26">
        <f t="shared" ca="1" si="130"/>
        <v>0.92678436415168997</v>
      </c>
      <c r="BG133" s="40">
        <f t="shared" ca="1" si="131"/>
        <v>3.2653844828524479</v>
      </c>
      <c r="BH133" s="26">
        <f t="shared" ca="1" si="132"/>
        <v>0.59571835021609776</v>
      </c>
      <c r="BI133" s="26">
        <f t="shared" ca="1" si="133"/>
        <v>0.25287424063537056</v>
      </c>
      <c r="BJ133" s="26">
        <f t="shared" ca="1" si="134"/>
        <v>0.65297660882666086</v>
      </c>
      <c r="BK133" s="26">
        <f t="shared" ca="1" si="135"/>
        <v>0.69712075962055142</v>
      </c>
      <c r="BL133" s="26">
        <f t="shared" ca="1" si="136"/>
        <v>1.3430690720711955</v>
      </c>
      <c r="BM133" s="26">
        <f t="shared" ca="1" si="137"/>
        <v>0.84015088481029443</v>
      </c>
      <c r="BN133" s="26">
        <f t="shared" ca="1" si="138"/>
        <v>1.0296507485493989</v>
      </c>
      <c r="BO133" s="26">
        <f t="shared" ca="1" si="139"/>
        <v>0.26518445165371002</v>
      </c>
      <c r="BP133" s="40">
        <f t="shared" ca="1" si="140"/>
        <v>1.4122332923793479</v>
      </c>
      <c r="BQ133" s="26">
        <f t="shared" ca="1" si="141"/>
        <v>1.5136426129423051</v>
      </c>
      <c r="BR133" s="26">
        <f t="shared" ca="1" si="142"/>
        <v>1.9725421712764557</v>
      </c>
      <c r="BS133" s="26">
        <f t="shared" ca="1" si="127"/>
        <v>0.6826661079945735</v>
      </c>
      <c r="BT133" s="26">
        <f t="shared" ca="1" si="122"/>
        <v>0.81149982519705166</v>
      </c>
      <c r="BU133" s="26">
        <f t="shared" ca="1" si="143"/>
        <v>0.78740066644078521</v>
      </c>
      <c r="BV133" s="26">
        <f t="shared" ca="1" si="144"/>
        <v>1.1402038805052646</v>
      </c>
      <c r="BW133" s="26">
        <f t="shared" ca="1" si="145"/>
        <v>0.98135336863369893</v>
      </c>
      <c r="BX133" s="26">
        <f t="shared" ca="1" si="146"/>
        <v>2.1390535327218876</v>
      </c>
      <c r="BY133" s="26">
        <f t="shared" ca="1" si="147"/>
        <v>1.1121646169984898</v>
      </c>
      <c r="BZ133" s="26">
        <f t="shared" ca="1" si="148"/>
        <v>0.45966364106836222</v>
      </c>
      <c r="CA133" s="26">
        <f t="shared" ca="1" si="149"/>
        <v>0.83913103620715446</v>
      </c>
      <c r="CB133" s="26"/>
      <c r="CC133" s="26">
        <f t="shared" ca="1" si="123"/>
        <v>3.2653844828524479</v>
      </c>
    </row>
    <row r="134" spans="1:81">
      <c r="A134" s="8" t="str">
        <f t="shared" si="150"/>
        <v>134: O Brother Where Art Thou? (2000)</v>
      </c>
      <c r="B134" s="26" cm="1">
        <f t="array" ref="B134">VLOOKUP($A134,'movie-row'!$A$2:$Z$101,_xlfn.XMATCH(B$32,'movie-row'!$A$1:$Z$1),0)</f>
        <v>0</v>
      </c>
      <c r="C134" s="26" cm="1">
        <f t="array" ref="C134">VLOOKUP($A134,'movie-row'!$A$2:$Z$101,_xlfn.XMATCH(C$32,'movie-row'!$A$1:$Z$1),0)</f>
        <v>0</v>
      </c>
      <c r="D134" s="26" cm="1">
        <f t="array" ref="D134">VLOOKUP($A134,'movie-row'!$A$2:$Z$101,_xlfn.XMATCH(D$32,'movie-row'!$A$1:$Z$1),0)</f>
        <v>4.5</v>
      </c>
      <c r="E134" s="26" cm="1">
        <f t="array" ref="E134">VLOOKUP($A134,'movie-row'!$A$2:$Z$101,_xlfn.XMATCH(E$32,'movie-row'!$A$1:$Z$1),0)</f>
        <v>0</v>
      </c>
      <c r="F134" s="40" cm="1">
        <f t="array" ref="F134">VLOOKUP($A134,'movie-row'!$A$2:$Z$101,_xlfn.XMATCH(F$32,'movie-row'!$A$1:$Z$1),0)</f>
        <v>0</v>
      </c>
      <c r="G134" s="26" cm="1">
        <f t="array" ref="G134">VLOOKUP($A134,'movie-row'!$A$2:$Z$101,_xlfn.XMATCH(G$32,'movie-row'!$A$1:$Z$1),0)</f>
        <v>0</v>
      </c>
      <c r="H134" s="26" cm="1">
        <f t="array" ref="H134">VLOOKUP($A134,'movie-row'!$A$2:$Z$101,_xlfn.XMATCH(H$32,'movie-row'!$A$1:$Z$1),0)</f>
        <v>0</v>
      </c>
      <c r="I134" s="26" cm="1">
        <f t="array" ref="I134">VLOOKUP($A134,'movie-row'!$A$2:$Z$101,_xlfn.XMATCH(I$32,'movie-row'!$A$1:$Z$1),0)</f>
        <v>0</v>
      </c>
      <c r="J134" s="26" cm="1">
        <f t="array" ref="J134">VLOOKUP($A134,'movie-row'!$A$2:$Z$101,_xlfn.XMATCH(J$32,'movie-row'!$A$1:$Z$1),0)</f>
        <v>0</v>
      </c>
      <c r="K134" s="26" cm="1">
        <f t="array" ref="K134">VLOOKUP($A134,'movie-row'!$A$2:$Z$101,_xlfn.XMATCH(K$32,'movie-row'!$A$1:$Z$1),0)</f>
        <v>0</v>
      </c>
      <c r="L134" s="26" cm="1">
        <f t="array" ref="L134">VLOOKUP($A134,'movie-row'!$A$2:$Z$101,_xlfn.XMATCH(L$32,'movie-row'!$A$1:$Z$1),0)</f>
        <v>0</v>
      </c>
      <c r="M134" s="26" cm="1">
        <f t="array" ref="M134">VLOOKUP($A134,'movie-row'!$A$2:$Z$101,_xlfn.XMATCH(M$32,'movie-row'!$A$1:$Z$1),0)</f>
        <v>0</v>
      </c>
      <c r="N134" s="26" cm="1">
        <f t="array" ref="N134">VLOOKUP($A134,'movie-row'!$A$2:$Z$101,_xlfn.XMATCH(N$32,'movie-row'!$A$1:$Z$1),0)</f>
        <v>0</v>
      </c>
      <c r="O134" s="40" cm="1">
        <f t="array" ref="O134">VLOOKUP($A134,'movie-row'!$A$2:$Z$101,_xlfn.XMATCH(O$32,'movie-row'!$A$1:$Z$1),0)</f>
        <v>4</v>
      </c>
      <c r="P134" s="26" cm="1">
        <f t="array" ref="P134">VLOOKUP($A134,'movie-row'!$A$2:$Z$101,_xlfn.XMATCH(P$32,'movie-row'!$A$1:$Z$1),0)</f>
        <v>2</v>
      </c>
      <c r="Q134" s="26" cm="1">
        <f t="array" ref="Q134">VLOOKUP($A134,'movie-row'!$A$2:$Z$101,_xlfn.XMATCH(Q$32,'movie-row'!$A$1:$Z$1),0)</f>
        <v>0</v>
      </c>
      <c r="R134" s="26" cm="1">
        <f t="array" ref="R134">VLOOKUP($A134,'movie-row'!$A$2:$Z$101,_xlfn.XMATCH(R$32,'movie-row'!$A$1:$Z$1),0)</f>
        <v>0</v>
      </c>
      <c r="S134" s="26" cm="1">
        <f t="array" ref="S134">VLOOKUP($A134,'movie-row'!$A$2:$Z$101,_xlfn.XMATCH(S$32,'movie-row'!$A$1:$Z$1),0)</f>
        <v>0</v>
      </c>
      <c r="T134" s="26" cm="1">
        <f t="array" ref="T134">VLOOKUP($A134,'movie-row'!$A$2:$Z$101,_xlfn.XMATCH(T$32,'movie-row'!$A$1:$Z$1),0)</f>
        <v>0</v>
      </c>
      <c r="U134" s="26" cm="1">
        <f t="array" ref="U134">VLOOKUP($A134,'movie-row'!$A$2:$Z$101,_xlfn.XMATCH(U$32,'movie-row'!$A$1:$Z$1),0)</f>
        <v>0</v>
      </c>
      <c r="V134" s="26" cm="1">
        <f t="array" ref="V134">VLOOKUP($A134,'movie-row'!$A$2:$Z$101,_xlfn.XMATCH(V$32,'movie-row'!$A$1:$Z$1),0)</f>
        <v>0</v>
      </c>
      <c r="W134" s="26" cm="1">
        <f t="array" ref="W134">VLOOKUP($A134,'movie-row'!$A$2:$Z$101,_xlfn.XMATCH(W$32,'movie-row'!$A$1:$Z$1),0)</f>
        <v>0</v>
      </c>
      <c r="X134" s="26" cm="1">
        <f t="array" ref="X134">VLOOKUP($A134,'movie-row'!$A$2:$Z$101,_xlfn.XMATCH(X$32,'movie-row'!$A$1:$Z$1),0)</f>
        <v>0</v>
      </c>
      <c r="Y134" s="26" cm="1">
        <f t="array" ref="Y134">VLOOKUP($A134,'movie-row'!$A$2:$Z$101,_xlfn.XMATCH(Y$32,'movie-row'!$A$1:$Z$1),0)</f>
        <v>0</v>
      </c>
      <c r="Z134" s="26" cm="1">
        <f t="array" ref="Z134">VLOOKUP($A134,'movie-row'!$A$2:$Z$101,_xlfn.XMATCH(Z$32,'movie-row'!$A$1:$Z$1),0)</f>
        <v>0</v>
      </c>
      <c r="AB134" s="26">
        <f t="shared" si="88"/>
        <v>1.5336575605714988</v>
      </c>
      <c r="AC134" s="26">
        <f t="shared" si="89"/>
        <v>0.82632796370866801</v>
      </c>
      <c r="AD134" s="26">
        <f t="shared" si="90"/>
        <v>3.0251349395426033</v>
      </c>
      <c r="AE134" s="26">
        <f t="shared" si="91"/>
        <v>0.95093678590217245</v>
      </c>
      <c r="AF134" s="40">
        <f t="shared" si="92"/>
        <v>1.0930104773177172</v>
      </c>
      <c r="AG134" s="26">
        <f t="shared" si="93"/>
        <v>0.92657522799364944</v>
      </c>
      <c r="AH134" s="26">
        <f t="shared" si="94"/>
        <v>0.56896704142958365</v>
      </c>
      <c r="AI134" s="26">
        <f t="shared" si="95"/>
        <v>0</v>
      </c>
      <c r="AJ134" s="26">
        <f t="shared" si="96"/>
        <v>1.2363220950388041</v>
      </c>
      <c r="AK134" s="26">
        <f t="shared" si="97"/>
        <v>1.6020836526431208</v>
      </c>
      <c r="AL134" s="26">
        <f t="shared" si="98"/>
        <v>1.2923544401612961</v>
      </c>
      <c r="AM134" s="26">
        <f t="shared" si="99"/>
        <v>0.71994035982482385</v>
      </c>
      <c r="AN134" s="26">
        <f t="shared" si="100"/>
        <v>1.1282318873868966</v>
      </c>
      <c r="AO134" s="40">
        <f t="shared" si="101"/>
        <v>1.9631034386753681</v>
      </c>
      <c r="AP134" s="26">
        <f t="shared" si="102"/>
        <v>2.3493591131133855</v>
      </c>
      <c r="AQ134" s="26">
        <f t="shared" si="103"/>
        <v>1.3026370094649999</v>
      </c>
      <c r="AR134" s="26">
        <f t="shared" si="104"/>
        <v>0</v>
      </c>
      <c r="AS134" s="26">
        <f t="shared" si="105"/>
        <v>0.51984342290341079</v>
      </c>
      <c r="AT134" s="26">
        <f t="shared" si="106"/>
        <v>1.2451181682747665</v>
      </c>
      <c r="AU134" s="26">
        <f t="shared" si="107"/>
        <v>1.5131307004547438</v>
      </c>
      <c r="AV134" s="26">
        <f t="shared" si="108"/>
        <v>1.3282500265412895</v>
      </c>
      <c r="AW134" s="26">
        <f t="shared" si="109"/>
        <v>0</v>
      </c>
      <c r="AX134" s="26">
        <f t="shared" si="110"/>
        <v>1.5283808819142557</v>
      </c>
      <c r="AY134" s="26">
        <f t="shared" si="111"/>
        <v>1.2791910318502071</v>
      </c>
      <c r="AZ134" s="26">
        <f t="shared" si="112"/>
        <v>0.6038512051302275</v>
      </c>
      <c r="BB134" s="48" t="s">
        <v>88</v>
      </c>
      <c r="BC134" s="26">
        <f t="shared" ca="1" si="121"/>
        <v>1.359401767718676</v>
      </c>
      <c r="BD134" s="26">
        <f t="shared" ca="1" si="128"/>
        <v>1.1781890289084362</v>
      </c>
      <c r="BE134" s="26">
        <f t="shared" ca="1" si="129"/>
        <v>1.5487357799901373</v>
      </c>
      <c r="BF134" s="26">
        <f t="shared" ca="1" si="130"/>
        <v>1.3816623641363406</v>
      </c>
      <c r="BG134" s="40">
        <f t="shared" ca="1" si="131"/>
        <v>1.7769886138216959</v>
      </c>
      <c r="BH134" s="26">
        <f t="shared" ca="1" si="132"/>
        <v>1.0374597585869243</v>
      </c>
      <c r="BI134" s="26">
        <f t="shared" ca="1" si="133"/>
        <v>1.0108696938905888</v>
      </c>
      <c r="BJ134" s="26">
        <f t="shared" ca="1" si="134"/>
        <v>0.48973245661999565</v>
      </c>
      <c r="BK134" s="26">
        <f t="shared" ca="1" si="135"/>
        <v>0.86506371968345241</v>
      </c>
      <c r="BL134" s="26">
        <f t="shared" ca="1" si="136"/>
        <v>1.8013495071032266</v>
      </c>
      <c r="BM134" s="26">
        <f t="shared" ca="1" si="137"/>
        <v>1.0907515916576818</v>
      </c>
      <c r="BN134" s="26">
        <f t="shared" ca="1" si="138"/>
        <v>1.1494905470524586</v>
      </c>
      <c r="BO134" s="26">
        <f t="shared" ca="1" si="139"/>
        <v>0</v>
      </c>
      <c r="BP134" s="40">
        <f t="shared" ca="1" si="140"/>
        <v>1.3818791116680513</v>
      </c>
      <c r="BQ134" s="26">
        <f t="shared" ca="1" si="141"/>
        <v>1.1369451846401784</v>
      </c>
      <c r="BR134" s="26">
        <f t="shared" ca="1" si="142"/>
        <v>1.4018708359634096</v>
      </c>
      <c r="BS134" s="26">
        <f t="shared" ca="1" si="127"/>
        <v>0.51199958099593013</v>
      </c>
      <c r="BT134" s="26">
        <f t="shared" ca="1" si="122"/>
        <v>0.20287495629926292</v>
      </c>
      <c r="BU134" s="26">
        <f t="shared" ca="1" si="143"/>
        <v>0.43589296747150102</v>
      </c>
      <c r="BV134" s="26">
        <f t="shared" ca="1" si="144"/>
        <v>1.3465708425585989</v>
      </c>
      <c r="BW134" s="26">
        <f t="shared" ca="1" si="145"/>
        <v>1.5731018660377469</v>
      </c>
      <c r="BX134" s="26">
        <f t="shared" ca="1" si="146"/>
        <v>1.466391467664744</v>
      </c>
      <c r="BY134" s="26">
        <f t="shared" ca="1" si="147"/>
        <v>0.52734810929091935</v>
      </c>
      <c r="BZ134" s="26">
        <f t="shared" ca="1" si="148"/>
        <v>0.95388180975948222</v>
      </c>
      <c r="CA134" s="26">
        <f t="shared" ca="1" si="149"/>
        <v>0.81363396418201606</v>
      </c>
      <c r="CB134" s="26"/>
      <c r="CC134" s="26">
        <f t="shared" ca="1" si="123"/>
        <v>1.8013495071032266</v>
      </c>
    </row>
    <row r="135" spans="1:81">
      <c r="A135" s="8" t="str">
        <f t="shared" si="150"/>
        <v>134: O Brother Where Art Thou? (2000)</v>
      </c>
      <c r="B135" s="26" cm="1">
        <f t="array" ref="B135">VLOOKUP($A135,'movie-row'!$A$2:$Z$101,_xlfn.XMATCH(B$33,'movie-row'!$A$1:$Z$1),0)</f>
        <v>0</v>
      </c>
      <c r="C135" s="26" cm="1">
        <f t="array" ref="C135">VLOOKUP($A135,'movie-row'!$A$2:$Z$101,_xlfn.XMATCH(C$33,'movie-row'!$A$1:$Z$1),0)</f>
        <v>0</v>
      </c>
      <c r="D135" s="26" cm="1">
        <f t="array" ref="D135">VLOOKUP($A135,'movie-row'!$A$2:$Z$101,_xlfn.XMATCH(D$33,'movie-row'!$A$1:$Z$1),0)</f>
        <v>0</v>
      </c>
      <c r="E135" s="26" cm="1">
        <f t="array" ref="E135">VLOOKUP($A135,'movie-row'!$A$2:$Z$101,_xlfn.XMATCH(E$33,'movie-row'!$A$1:$Z$1),0)</f>
        <v>4</v>
      </c>
      <c r="F135" s="40" cm="1">
        <f t="array" ref="F135">VLOOKUP($A135,'movie-row'!$A$2:$Z$101,_xlfn.XMATCH(F$33,'movie-row'!$A$1:$Z$1),0)</f>
        <v>0</v>
      </c>
      <c r="G135" s="26" cm="1">
        <f t="array" ref="G135">VLOOKUP($A135,'movie-row'!$A$2:$Z$101,_xlfn.XMATCH(G$33,'movie-row'!$A$1:$Z$1),0)</f>
        <v>0</v>
      </c>
      <c r="H135" s="26" cm="1">
        <f t="array" ref="H135">VLOOKUP($A135,'movie-row'!$A$2:$Z$101,_xlfn.XMATCH(H$33,'movie-row'!$A$1:$Z$1),0)</f>
        <v>0</v>
      </c>
      <c r="I135" s="26" cm="1">
        <f t="array" ref="I135">VLOOKUP($A135,'movie-row'!$A$2:$Z$101,_xlfn.XMATCH(I$33,'movie-row'!$A$1:$Z$1),0)</f>
        <v>0</v>
      </c>
      <c r="J135" s="26" cm="1">
        <f t="array" ref="J135">VLOOKUP($A135,'movie-row'!$A$2:$Z$101,_xlfn.XMATCH(J$33,'movie-row'!$A$1:$Z$1),0)</f>
        <v>0</v>
      </c>
      <c r="K135" s="26" cm="1">
        <f t="array" ref="K135">VLOOKUP($A135,'movie-row'!$A$2:$Z$101,_xlfn.XMATCH(K$33,'movie-row'!$A$1:$Z$1),0)</f>
        <v>0</v>
      </c>
      <c r="L135" s="26" cm="1">
        <f t="array" ref="L135">VLOOKUP($A135,'movie-row'!$A$2:$Z$101,_xlfn.XMATCH(L$33,'movie-row'!$A$1:$Z$1),0)</f>
        <v>0</v>
      </c>
      <c r="M135" s="26" cm="1">
        <f t="array" ref="M135">VLOOKUP($A135,'movie-row'!$A$2:$Z$101,_xlfn.XMATCH(M$33,'movie-row'!$A$1:$Z$1),0)</f>
        <v>0</v>
      </c>
      <c r="N135" s="26" cm="1">
        <f t="array" ref="N135">VLOOKUP($A135,'movie-row'!$A$2:$Z$101,_xlfn.XMATCH(N$33,'movie-row'!$A$1:$Z$1),0)</f>
        <v>0</v>
      </c>
      <c r="O135" s="40" cm="1">
        <f t="array" ref="O135">VLOOKUP($A135,'movie-row'!$A$2:$Z$101,_xlfn.XMATCH(O$33,'movie-row'!$A$1:$Z$1),0)</f>
        <v>0</v>
      </c>
      <c r="P135" s="26" cm="1">
        <f t="array" ref="P135">VLOOKUP($A135,'movie-row'!$A$2:$Z$101,_xlfn.XMATCH(P$33,'movie-row'!$A$1:$Z$1),0)</f>
        <v>2.5</v>
      </c>
      <c r="Q135" s="26" cm="1">
        <f t="array" ref="Q135">VLOOKUP($A135,'movie-row'!$A$2:$Z$101,_xlfn.XMATCH(Q$33,'movie-row'!$A$1:$Z$1),0)</f>
        <v>0</v>
      </c>
      <c r="R135" s="26" cm="1">
        <f t="array" ref="R135">VLOOKUP($A135,'movie-row'!$A$2:$Z$101,_xlfn.XMATCH(R$33,'movie-row'!$A$1:$Z$1),0)</f>
        <v>0</v>
      </c>
      <c r="S135" s="26" cm="1">
        <f t="array" ref="S135">VLOOKUP($A135,'movie-row'!$A$2:$Z$101,_xlfn.XMATCH(S$33,'movie-row'!$A$1:$Z$1),0)</f>
        <v>0</v>
      </c>
      <c r="T135" s="26" cm="1">
        <f t="array" ref="T135">VLOOKUP($A135,'movie-row'!$A$2:$Z$101,_xlfn.XMATCH(T$33,'movie-row'!$A$1:$Z$1),0)</f>
        <v>2</v>
      </c>
      <c r="U135" s="26" cm="1">
        <f t="array" ref="U135">VLOOKUP($A135,'movie-row'!$A$2:$Z$101,_xlfn.XMATCH(U$33,'movie-row'!$A$1:$Z$1),0)</f>
        <v>0</v>
      </c>
      <c r="V135" s="26" cm="1">
        <f t="array" ref="V135">VLOOKUP($A135,'movie-row'!$A$2:$Z$101,_xlfn.XMATCH(V$33,'movie-row'!$A$1:$Z$1),0)</f>
        <v>0</v>
      </c>
      <c r="W135" s="26" cm="1">
        <f t="array" ref="W135">VLOOKUP($A135,'movie-row'!$A$2:$Z$101,_xlfn.XMATCH(W$33,'movie-row'!$A$1:$Z$1),0)</f>
        <v>0</v>
      </c>
      <c r="X135" s="26" cm="1">
        <f t="array" ref="X135">VLOOKUP($A135,'movie-row'!$A$2:$Z$101,_xlfn.XMATCH(X$33,'movie-row'!$A$1:$Z$1),0)</f>
        <v>0</v>
      </c>
      <c r="Y135" s="26" cm="1">
        <f t="array" ref="Y135">VLOOKUP($A135,'movie-row'!$A$2:$Z$101,_xlfn.XMATCH(Y$33,'movie-row'!$A$1:$Z$1),0)</f>
        <v>4.5</v>
      </c>
      <c r="Z135" s="26" cm="1">
        <f t="array" ref="Z135">VLOOKUP($A135,'movie-row'!$A$2:$Z$101,_xlfn.XMATCH(Z$33,'movie-row'!$A$1:$Z$1),0)</f>
        <v>0</v>
      </c>
      <c r="AB135" s="26">
        <f t="shared" si="88"/>
        <v>2.0634125300961506</v>
      </c>
      <c r="AC135" s="26">
        <f t="shared" si="89"/>
        <v>1.4933244408822841</v>
      </c>
      <c r="AD135" s="26">
        <f t="shared" si="90"/>
        <v>1.8984288701958989</v>
      </c>
      <c r="AE135" s="26">
        <f t="shared" si="91"/>
        <v>1.0363178362802745</v>
      </c>
      <c r="AF135" s="40">
        <f t="shared" si="92"/>
        <v>1.1836180294519643</v>
      </c>
      <c r="AG135" s="26">
        <f t="shared" si="93"/>
        <v>1.5464372443848688</v>
      </c>
      <c r="AH135" s="26">
        <f t="shared" si="94"/>
        <v>1.0466131938803074</v>
      </c>
      <c r="AI135" s="26">
        <f t="shared" si="95"/>
        <v>0</v>
      </c>
      <c r="AJ135" s="26">
        <f t="shared" si="96"/>
        <v>1.2880273147250634</v>
      </c>
      <c r="AK135" s="26">
        <f t="shared" si="97"/>
        <v>1.7679803822844509</v>
      </c>
      <c r="AL135" s="26">
        <f t="shared" si="98"/>
        <v>1.3825409301195397</v>
      </c>
      <c r="AM135" s="26">
        <f t="shared" si="99"/>
        <v>0.75385531880517409</v>
      </c>
      <c r="AN135" s="26">
        <f t="shared" si="100"/>
        <v>1.4275308195684266</v>
      </c>
      <c r="AO135" s="40">
        <f t="shared" si="101"/>
        <v>1.8300095656476836</v>
      </c>
      <c r="AP135" s="26">
        <f t="shared" si="102"/>
        <v>2.3970225847417752</v>
      </c>
      <c r="AQ135" s="26">
        <f t="shared" si="103"/>
        <v>2.1309692591595324</v>
      </c>
      <c r="AR135" s="26">
        <f t="shared" si="104"/>
        <v>0.42666631749660844</v>
      </c>
      <c r="AS135" s="26">
        <f t="shared" si="105"/>
        <v>1.3169514526977213</v>
      </c>
      <c r="AT135" s="26">
        <f t="shared" si="106"/>
        <v>2.0050460705971167</v>
      </c>
      <c r="AU135" s="26">
        <f t="shared" si="107"/>
        <v>2.0896963450039903</v>
      </c>
      <c r="AV135" s="26">
        <f t="shared" si="108"/>
        <v>1.4583295512370578</v>
      </c>
      <c r="AW135" s="26">
        <f t="shared" si="109"/>
        <v>0.4172540999942338</v>
      </c>
      <c r="AX135" s="26">
        <f t="shared" si="110"/>
        <v>2.2823903365700535</v>
      </c>
      <c r="AY135" s="26">
        <f t="shared" si="111"/>
        <v>1.5299309383448614</v>
      </c>
      <c r="AZ135" s="26">
        <f t="shared" si="112"/>
        <v>1.1393226232859468</v>
      </c>
      <c r="BB135" s="48" t="s">
        <v>89</v>
      </c>
      <c r="BC135" s="26">
        <f t="shared" ca="1" si="121"/>
        <v>0.92667609374899795</v>
      </c>
      <c r="BD135" s="26">
        <f t="shared" ca="1" si="128"/>
        <v>2.5074655785860664</v>
      </c>
      <c r="BE135" s="26">
        <f t="shared" ca="1" si="129"/>
        <v>1.2611877002405081</v>
      </c>
      <c r="BF135" s="26">
        <f t="shared" ca="1" si="130"/>
        <v>0.70762555281854189</v>
      </c>
      <c r="BG135" s="40">
        <f t="shared" ca="1" si="131"/>
        <v>1.2115768606731252</v>
      </c>
      <c r="BH135" s="26">
        <f t="shared" ca="1" si="132"/>
        <v>1.9509416375318633</v>
      </c>
      <c r="BI135" s="26">
        <f t="shared" ca="1" si="133"/>
        <v>0.44486788861816762</v>
      </c>
      <c r="BJ135" s="26">
        <f t="shared" ca="1" si="134"/>
        <v>1.7660089767156524</v>
      </c>
      <c r="BK135" s="26">
        <f t="shared" ca="1" si="135"/>
        <v>2.6538178830292347</v>
      </c>
      <c r="BL135" s="26">
        <f t="shared" ca="1" si="136"/>
        <v>3.4696596183785484</v>
      </c>
      <c r="BM135" s="26">
        <f t="shared" ca="1" si="137"/>
        <v>2.3585574888915075</v>
      </c>
      <c r="BN135" s="26">
        <f t="shared" ca="1" si="138"/>
        <v>1.586315427315536</v>
      </c>
      <c r="BO135" s="26">
        <f t="shared" ca="1" si="139"/>
        <v>1.0631337423320983</v>
      </c>
      <c r="BP135" s="40">
        <f t="shared" ca="1" si="140"/>
        <v>1.5837981976253457</v>
      </c>
      <c r="BQ135" s="26">
        <f t="shared" ca="1" si="141"/>
        <v>3.1398930524947324</v>
      </c>
      <c r="BR135" s="26">
        <f t="shared" ca="1" si="142"/>
        <v>2.6979123303693542</v>
      </c>
      <c r="BS135" s="26">
        <f t="shared" ca="1" si="127"/>
        <v>0.6826661079945735</v>
      </c>
      <c r="BT135" s="26">
        <f t="shared" ca="1" si="122"/>
        <v>1.7068103557680598</v>
      </c>
      <c r="BU135" s="26">
        <f t="shared" ca="1" si="143"/>
        <v>1.571457581456194</v>
      </c>
      <c r="BV135" s="26">
        <f t="shared" ca="1" si="144"/>
        <v>1.0857458683439349</v>
      </c>
      <c r="BW135" s="26">
        <f t="shared" ca="1" si="145"/>
        <v>1.0028075066069588</v>
      </c>
      <c r="BX135" s="26">
        <f t="shared" ca="1" si="146"/>
        <v>2.9733114214878267</v>
      </c>
      <c r="BY135" s="26">
        <f t="shared" ca="1" si="147"/>
        <v>1.2905810285350563</v>
      </c>
      <c r="BZ135" s="26">
        <f t="shared" ca="1" si="148"/>
        <v>1.0362515045413356</v>
      </c>
      <c r="CA135" s="26">
        <f t="shared" ca="1" si="149"/>
        <v>0.83913103620715446</v>
      </c>
      <c r="CB135" s="26"/>
      <c r="CC135" s="26">
        <f t="shared" ca="1" si="123"/>
        <v>3.4696596183785484</v>
      </c>
    </row>
    <row r="136" spans="1:81">
      <c r="A136" s="27" t="s">
        <v>18</v>
      </c>
      <c r="B136" s="26" cm="1">
        <f t="array" ref="B136">VLOOKUP($A136,'movie-row'!$A$2:$Z$101,_xlfn.XMATCH(B$29,'movie-row'!$A$1:$Z$1),0)</f>
        <v>4.5</v>
      </c>
      <c r="C136" s="26" cm="1">
        <f t="array" ref="C136">VLOOKUP($A136,'movie-row'!$A$2:$Z$101,_xlfn.XMATCH(C$29,'movie-row'!$A$1:$Z$1),0)</f>
        <v>4.5</v>
      </c>
      <c r="D136" s="26" cm="1">
        <f t="array" ref="D136">VLOOKUP($A136,'movie-row'!$A$2:$Z$101,_xlfn.XMATCH(D$29,'movie-row'!$A$1:$Z$1),0)</f>
        <v>4</v>
      </c>
      <c r="E136" s="26" cm="1">
        <f t="array" ref="E136">VLOOKUP($A136,'movie-row'!$A$2:$Z$101,_xlfn.XMATCH(E$29,'movie-row'!$A$1:$Z$1),0)</f>
        <v>0</v>
      </c>
      <c r="F136" s="40" cm="1">
        <f t="array" ref="F136">VLOOKUP($A136,'movie-row'!$A$2:$Z$101,_xlfn.XMATCH(F$29,'movie-row'!$A$1:$Z$1),0)</f>
        <v>0</v>
      </c>
      <c r="G136" s="26" cm="1">
        <f t="array" ref="G136">VLOOKUP($A136,'movie-row'!$A$2:$Z$101,_xlfn.XMATCH(G$29,'movie-row'!$A$1:$Z$1),0)</f>
        <v>4.5</v>
      </c>
      <c r="H136" s="26" cm="1">
        <f t="array" ref="H136">VLOOKUP($A136,'movie-row'!$A$2:$Z$101,_xlfn.XMATCH(H$29,'movie-row'!$A$1:$Z$1),0)</f>
        <v>0</v>
      </c>
      <c r="I136" s="26" cm="1">
        <f t="array" ref="I136">VLOOKUP($A136,'movie-row'!$A$2:$Z$101,_xlfn.XMATCH(I$29,'movie-row'!$A$1:$Z$1),0)</f>
        <v>0</v>
      </c>
      <c r="J136" s="26" cm="1">
        <f t="array" ref="J136">VLOOKUP($A136,'movie-row'!$A$2:$Z$101,_xlfn.XMATCH(J$29,'movie-row'!$A$1:$Z$1),0)</f>
        <v>0</v>
      </c>
      <c r="K136" s="26" cm="1">
        <f t="array" ref="K136">VLOOKUP($A136,'movie-row'!$A$2:$Z$101,_xlfn.XMATCH(K$29,'movie-row'!$A$1:$Z$1),0)</f>
        <v>0</v>
      </c>
      <c r="L136" s="26" cm="1">
        <f t="array" ref="L136">VLOOKUP($A136,'movie-row'!$A$2:$Z$101,_xlfn.XMATCH(L$29,'movie-row'!$A$1:$Z$1),0)</f>
        <v>2.5</v>
      </c>
      <c r="M136" s="26" cm="1">
        <f t="array" ref="M136">VLOOKUP($A136,'movie-row'!$A$2:$Z$101,_xlfn.XMATCH(M$29,'movie-row'!$A$1:$Z$1),0)</f>
        <v>0</v>
      </c>
      <c r="N136" s="26" cm="1">
        <f t="array" ref="N136">VLOOKUP($A136,'movie-row'!$A$2:$Z$101,_xlfn.XMATCH(N$29,'movie-row'!$A$1:$Z$1),0)</f>
        <v>2.5</v>
      </c>
      <c r="O136" s="40" cm="1">
        <f t="array" ref="O136">VLOOKUP($A136,'movie-row'!$A$2:$Z$101,_xlfn.XMATCH(O$29,'movie-row'!$A$1:$Z$1),0)</f>
        <v>0</v>
      </c>
      <c r="P136" s="26" cm="1">
        <f t="array" ref="P136">VLOOKUP($A136,'movie-row'!$A$2:$Z$101,_xlfn.XMATCH(P$29,'movie-row'!$A$1:$Z$1),0)</f>
        <v>3</v>
      </c>
      <c r="Q136" s="26" cm="1">
        <f t="array" ref="Q136">VLOOKUP($A136,'movie-row'!$A$2:$Z$101,_xlfn.XMATCH(Q$29,'movie-row'!$A$1:$Z$1),0)</f>
        <v>0</v>
      </c>
      <c r="R136" s="26" cm="1">
        <f t="array" ref="R136">VLOOKUP($A136,'movie-row'!$A$2:$Z$101,_xlfn.XMATCH(R$29,'movie-row'!$A$1:$Z$1),0)</f>
        <v>0</v>
      </c>
      <c r="S136" s="26" cm="1">
        <f t="array" ref="S136">VLOOKUP($A136,'movie-row'!$A$2:$Z$101,_xlfn.XMATCH(S$29,'movie-row'!$A$1:$Z$1),0)</f>
        <v>0</v>
      </c>
      <c r="T136" s="26" cm="1">
        <f t="array" ref="T136">VLOOKUP($A136,'movie-row'!$A$2:$Z$101,_xlfn.XMATCH(T$29,'movie-row'!$A$1:$Z$1),0)</f>
        <v>0</v>
      </c>
      <c r="U136" s="26" cm="1">
        <f t="array" ref="U136">VLOOKUP($A136,'movie-row'!$A$2:$Z$101,_xlfn.XMATCH(U$29,'movie-row'!$A$1:$Z$1),0)</f>
        <v>4</v>
      </c>
      <c r="V136" s="26" cm="1">
        <f t="array" ref="V136">VLOOKUP($A136,'movie-row'!$A$2:$Z$101,_xlfn.XMATCH(V$29,'movie-row'!$A$1:$Z$1),0)</f>
        <v>3.5</v>
      </c>
      <c r="W136" s="26" cm="1">
        <f t="array" ref="W136">VLOOKUP($A136,'movie-row'!$A$2:$Z$101,_xlfn.XMATCH(W$29,'movie-row'!$A$1:$Z$1),0)</f>
        <v>0</v>
      </c>
      <c r="X136" s="26" cm="1">
        <f t="array" ref="X136">VLOOKUP($A136,'movie-row'!$A$2:$Z$101,_xlfn.XMATCH(X$29,'movie-row'!$A$1:$Z$1),0)</f>
        <v>4.5</v>
      </c>
      <c r="Y136" s="26" cm="1">
        <f t="array" ref="Y136">VLOOKUP($A136,'movie-row'!$A$2:$Z$101,_xlfn.XMATCH(Y$29,'movie-row'!$A$1:$Z$1),0)</f>
        <v>0</v>
      </c>
      <c r="Z136" s="26" cm="1">
        <f t="array" ref="Z136">VLOOKUP($A136,'movie-row'!$A$2:$Z$101,_xlfn.XMATCH(Z$29,'movie-row'!$A$1:$Z$1),0)</f>
        <v>0</v>
      </c>
      <c r="AB136" s="26">
        <f t="shared" ref="AB136:AB199" si="151">SUMPRODUCT(B136:B140,_xlfn.ANCHORARRAY(B$37))/SUM(_xlfn.ANCHORARRAY(B$37))</f>
        <v>2.9907949877836577</v>
      </c>
      <c r="AC136" s="26">
        <f t="shared" ref="AC136:AC199" si="152">SUMPRODUCT(C136:C140,_xlfn.ANCHORARRAY(C$37))/SUM(_xlfn.ANCHORARRAY(C$37))</f>
        <v>1.6414382892140087</v>
      </c>
      <c r="AD136" s="26">
        <f t="shared" ref="AD136:AD199" si="153">SUMPRODUCT(D136:D140,_xlfn.ANCHORARRAY(D$37))/SUM(_xlfn.ANCHORARRAY(D$37))</f>
        <v>3.0426716120806385</v>
      </c>
      <c r="AE136" s="26">
        <f t="shared" ref="AE136:AE199" si="154">SUMPRODUCT(E136:E140,_xlfn.ANCHORARRAY(E$37))/SUM(_xlfn.ANCHORARRAY(E$37))</f>
        <v>0.58484314283740813</v>
      </c>
      <c r="AF136" s="40">
        <f t="shared" ref="AF136:AF199" si="155">SUMPRODUCT(F136:F140,_xlfn.ANCHORARRAY(F$37))/SUM(_xlfn.ANCHORARRAY(F$37))</f>
        <v>1.2659862762493992</v>
      </c>
      <c r="AG136" s="26">
        <f t="shared" ref="AG136:AG199" si="156">SUMPRODUCT(G136:G140,_xlfn.ANCHORARRAY(G$37))/SUM(_xlfn.ANCHORARRAY(G$37))</f>
        <v>2.4470912012274892</v>
      </c>
      <c r="AH136" s="26">
        <f t="shared" ref="AH136:AH199" si="157">SUMPRODUCT(H136:H140,_xlfn.ANCHORARRAY(H$37))/SUM(_xlfn.ANCHORARRAY(H$37))</f>
        <v>1.6783329766677357</v>
      </c>
      <c r="AI136" s="26">
        <f t="shared" ref="AI136:AI199" si="158">SUMPRODUCT(I136:I140,_xlfn.ANCHORARRAY(I$37))/SUM(_xlfn.ANCHORARRAY(I$37))</f>
        <v>0</v>
      </c>
      <c r="AJ136" s="26">
        <f t="shared" ref="AJ136:AJ199" si="159">SUMPRODUCT(J136:J140,_xlfn.ANCHORARRAY(J$37))/SUM(_xlfn.ANCHORARRAY(J$37))</f>
        <v>2.0270105665620335</v>
      </c>
      <c r="AK136" s="26">
        <f t="shared" ref="AK136:AK199" si="160">SUMPRODUCT(K136:K140,_xlfn.ANCHORARRAY(K$37))/SUM(_xlfn.ANCHORARRAY(K$37))</f>
        <v>2.5354918260732875</v>
      </c>
      <c r="AL136" s="26">
        <f t="shared" ref="AL136:AL199" si="161">SUMPRODUCT(L136:L140,_xlfn.ANCHORARRAY(L$37))/SUM(_xlfn.ANCHORARRAY(L$37))</f>
        <v>2.2581149588298999</v>
      </c>
      <c r="AM136" s="26">
        <f t="shared" ref="AM136:AM199" si="162">SUMPRODUCT(M136:M140,_xlfn.ANCHORARRAY(M$37))/SUM(_xlfn.ANCHORARRAY(M$37))</f>
        <v>1.2208549473526855</v>
      </c>
      <c r="AN136" s="26">
        <f t="shared" ref="AN136:AN199" si="163">SUMPRODUCT(N136:N140,_xlfn.ANCHORARRAY(N$37))/SUM(_xlfn.ANCHORARRAY(N$37))</f>
        <v>2.0789531838418842</v>
      </c>
      <c r="AO136" s="40">
        <f t="shared" ref="AO136:AO199" si="164">SUMPRODUCT(O136:O140,_xlfn.ANCHORARRAY(O$37))/SUM(_xlfn.ANCHORARRAY(O$37))</f>
        <v>2.7211443524365397</v>
      </c>
      <c r="AP136" s="26">
        <f t="shared" ref="AP136:AP199" si="165">SUMPRODUCT(P136:P140,_xlfn.ANCHORARRAY(P$37))/SUM(_xlfn.ANCHORARRAY(P$37))</f>
        <v>2.0148780772288926</v>
      </c>
      <c r="AQ136" s="26">
        <f t="shared" ref="AQ136:AQ199" si="166">SUMPRODUCT(Q136:Q140,_xlfn.ANCHORARRAY(Q$37))/SUM(_xlfn.ANCHORARRAY(Q$37))</f>
        <v>2.3407169070097078</v>
      </c>
      <c r="AR136" s="26">
        <f t="shared" ref="AR136:AR199" si="167">SUMPRODUCT(R136:R140,_xlfn.ANCHORARRAY(R$37))/SUM(_xlfn.ANCHORARRAY(R$37))</f>
        <v>0.45536349215497668</v>
      </c>
      <c r="AS136" s="26">
        <f t="shared" ref="AS136:AS199" si="168">SUMPRODUCT(S136:S140,_xlfn.ANCHORARRAY(S$37))/SUM(_xlfn.ANCHORARRAY(S$37))</f>
        <v>1.4144043464116962</v>
      </c>
      <c r="AT136" s="26">
        <f t="shared" ref="AT136:AT199" si="169">SUMPRODUCT(T136:T140,_xlfn.ANCHORARRAY(T$37))/SUM(_xlfn.ANCHORARRAY(T$37))</f>
        <v>2.0737379245019931</v>
      </c>
      <c r="AU136" s="26">
        <f t="shared" ref="AU136:AU199" si="170">SUMPRODUCT(U136:U140,_xlfn.ANCHORARRAY(U$37))/SUM(_xlfn.ANCHORARRAY(U$37))</f>
        <v>2.8743524510174829</v>
      </c>
      <c r="AV136" s="26">
        <f t="shared" ref="AV136:AV199" si="171">SUMPRODUCT(V136:V140,_xlfn.ANCHORARRAY(V$37))/SUM(_xlfn.ANCHORARRAY(V$37))</f>
        <v>2.6176498169385272</v>
      </c>
      <c r="AW136" s="26">
        <f t="shared" ref="AW136:AW199" si="172">SUMPRODUCT(W136:W140,_xlfn.ANCHORARRAY(W$37))/SUM(_xlfn.ANCHORARRAY(W$37))</f>
        <v>0.87228150471783283</v>
      </c>
      <c r="AX136" s="26">
        <f t="shared" ref="AX136:AX199" si="173">SUMPRODUCT(X136:X140,_xlfn.ANCHORARRAY(X$37))/SUM(_xlfn.ANCHORARRAY(X$37))</f>
        <v>2.6141306473785675</v>
      </c>
      <c r="AY136" s="26">
        <f t="shared" ref="AY136:AY199" si="174">SUMPRODUCT(Y136:Y140,_xlfn.ANCHORARRAY(Y$37))/SUM(_xlfn.ANCHORARRAY(Y$37))</f>
        <v>0.36773091285468978</v>
      </c>
      <c r="AZ136" s="26">
        <f t="shared" ref="AZ136:AZ199" si="175">SUMPRODUCT(Z136:Z140,_xlfn.ANCHORARRAY(Z$37))/SUM(_xlfn.ANCHORARRAY(Z$37))</f>
        <v>1.7098758664334017</v>
      </c>
      <c r="BB136" s="48" t="s">
        <v>90</v>
      </c>
      <c r="BC136" s="26">
        <f t="shared" ca="1" si="121"/>
        <v>1.7444135871401623</v>
      </c>
      <c r="BD136" s="26">
        <f t="shared" ca="1" si="128"/>
        <v>0.31873897148012814</v>
      </c>
      <c r="BE136" s="26">
        <f t="shared" ca="1" si="129"/>
        <v>1.7632966962014809</v>
      </c>
      <c r="BF136" s="26">
        <f t="shared" ca="1" si="130"/>
        <v>1.5624929810816808</v>
      </c>
      <c r="BG136" s="40">
        <f t="shared" ca="1" si="131"/>
        <v>1.0234932435732822</v>
      </c>
      <c r="BH136" s="26">
        <f t="shared" ca="1" si="132"/>
        <v>0.76862830998058518</v>
      </c>
      <c r="BI136" s="26">
        <f t="shared" ca="1" si="133"/>
        <v>0.90819174608200781</v>
      </c>
      <c r="BJ136" s="26">
        <f t="shared" ca="1" si="134"/>
        <v>0.26981381441803626</v>
      </c>
      <c r="BK136" s="26">
        <f t="shared" ca="1" si="135"/>
        <v>1.2692164220679518</v>
      </c>
      <c r="BL136" s="26">
        <f t="shared" ca="1" si="136"/>
        <v>2.234296536948146</v>
      </c>
      <c r="BM136" s="26">
        <f t="shared" ca="1" si="137"/>
        <v>1.1535405763850823</v>
      </c>
      <c r="BN136" s="26">
        <f t="shared" ca="1" si="138"/>
        <v>0.89992544978102984</v>
      </c>
      <c r="BO136" s="26">
        <f t="shared" ca="1" si="139"/>
        <v>1.1737266367608215</v>
      </c>
      <c r="BP136" s="40">
        <f t="shared" ca="1" si="140"/>
        <v>2.4263449013619756</v>
      </c>
      <c r="BQ136" s="26">
        <f t="shared" ca="1" si="141"/>
        <v>0.35591904052993001</v>
      </c>
      <c r="BR136" s="26">
        <f t="shared" ca="1" si="142"/>
        <v>1.056287364985264</v>
      </c>
      <c r="BS136" s="26">
        <f t="shared" ca="1" si="127"/>
        <v>0.81391485094728433</v>
      </c>
      <c r="BT136" s="26">
        <f t="shared" ca="1" si="122"/>
        <v>0.43191038198718701</v>
      </c>
      <c r="BU136" s="26">
        <f t="shared" ca="1" si="143"/>
        <v>8.7178593494300224E-2</v>
      </c>
      <c r="BV136" s="26">
        <f t="shared" ca="1" si="144"/>
        <v>1.2412349889649534</v>
      </c>
      <c r="BW136" s="26">
        <f t="shared" ca="1" si="145"/>
        <v>0.89252563503709315</v>
      </c>
      <c r="BX136" s="26">
        <f t="shared" ca="1" si="146"/>
        <v>2.4315514453668605</v>
      </c>
      <c r="BY136" s="26">
        <f t="shared" ca="1" si="147"/>
        <v>8.7891351548486568E-2</v>
      </c>
      <c r="BZ136" s="26">
        <f t="shared" ca="1" si="148"/>
        <v>0.51969581334827786</v>
      </c>
      <c r="CA136" s="26">
        <f t="shared" ca="1" si="149"/>
        <v>1.1163712865117261</v>
      </c>
      <c r="CB136" s="26"/>
      <c r="CC136" s="26">
        <f t="shared" ca="1" si="123"/>
        <v>2.4315514453668605</v>
      </c>
    </row>
    <row r="137" spans="1:81">
      <c r="A137" s="8" t="str">
        <f t="shared" ref="A137:A140" si="176">A136</f>
        <v>141: Donnie Darko (2001)</v>
      </c>
      <c r="B137" s="26" cm="1">
        <f t="array" ref="B137">VLOOKUP($A137,'movie-row'!$A$2:$Z$101,_xlfn.XMATCH(B$30,'movie-row'!$A$1:$Z$1),0)</f>
        <v>0</v>
      </c>
      <c r="C137" s="26" cm="1">
        <f t="array" ref="C137">VLOOKUP($A137,'movie-row'!$A$2:$Z$101,_xlfn.XMATCH(C$30,'movie-row'!$A$1:$Z$1),0)</f>
        <v>0</v>
      </c>
      <c r="D137" s="26" cm="1">
        <f t="array" ref="D137">VLOOKUP($A137,'movie-row'!$A$2:$Z$101,_xlfn.XMATCH(D$30,'movie-row'!$A$1:$Z$1),0)</f>
        <v>3.5</v>
      </c>
      <c r="E137" s="26" cm="1">
        <f t="array" ref="E137">VLOOKUP($A137,'movie-row'!$A$2:$Z$101,_xlfn.XMATCH(E$30,'movie-row'!$A$1:$Z$1),0)</f>
        <v>0</v>
      </c>
      <c r="F137" s="40" cm="1">
        <f t="array" ref="F137">VLOOKUP($A137,'movie-row'!$A$2:$Z$101,_xlfn.XMATCH(F$30,'movie-row'!$A$1:$Z$1),0)</f>
        <v>4</v>
      </c>
      <c r="G137" s="26" cm="1">
        <f t="array" ref="G137">VLOOKUP($A137,'movie-row'!$A$2:$Z$101,_xlfn.XMATCH(G$30,'movie-row'!$A$1:$Z$1),0)</f>
        <v>0</v>
      </c>
      <c r="H137" s="26" cm="1">
        <f t="array" ref="H137">VLOOKUP($A137,'movie-row'!$A$2:$Z$101,_xlfn.XMATCH(H$30,'movie-row'!$A$1:$Z$1),0)</f>
        <v>0</v>
      </c>
      <c r="I137" s="26" cm="1">
        <f t="array" ref="I137">VLOOKUP($A137,'movie-row'!$A$2:$Z$101,_xlfn.XMATCH(I$30,'movie-row'!$A$1:$Z$1),0)</f>
        <v>0</v>
      </c>
      <c r="J137" s="26" cm="1">
        <f t="array" ref="J137">VLOOKUP($A137,'movie-row'!$A$2:$Z$101,_xlfn.XMATCH(J$30,'movie-row'!$A$1:$Z$1),0)</f>
        <v>4.5</v>
      </c>
      <c r="K137" s="26" cm="1">
        <f t="array" ref="K137">VLOOKUP($A137,'movie-row'!$A$2:$Z$101,_xlfn.XMATCH(K$30,'movie-row'!$A$1:$Z$1),0)</f>
        <v>4.5</v>
      </c>
      <c r="L137" s="26" cm="1">
        <f t="array" ref="L137">VLOOKUP($A137,'movie-row'!$A$2:$Z$101,_xlfn.XMATCH(L$30,'movie-row'!$A$1:$Z$1),0)</f>
        <v>0</v>
      </c>
      <c r="M137" s="26" cm="1">
        <f t="array" ref="M137">VLOOKUP($A137,'movie-row'!$A$2:$Z$101,_xlfn.XMATCH(M$30,'movie-row'!$A$1:$Z$1),0)</f>
        <v>4</v>
      </c>
      <c r="N137" s="26" cm="1">
        <f t="array" ref="N137">VLOOKUP($A137,'movie-row'!$A$2:$Z$101,_xlfn.XMATCH(N$30,'movie-row'!$A$1:$Z$1),0)</f>
        <v>0</v>
      </c>
      <c r="O137" s="40" cm="1">
        <f t="array" ref="O137">VLOOKUP($A137,'movie-row'!$A$2:$Z$101,_xlfn.XMATCH(O$30,'movie-row'!$A$1:$Z$1),0)</f>
        <v>3</v>
      </c>
      <c r="P137" s="26" cm="1">
        <f t="array" ref="P137">VLOOKUP($A137,'movie-row'!$A$2:$Z$101,_xlfn.XMATCH(P$30,'movie-row'!$A$1:$Z$1),0)</f>
        <v>0</v>
      </c>
      <c r="Q137" s="26" cm="1">
        <f t="array" ref="Q137">VLOOKUP($A137,'movie-row'!$A$2:$Z$101,_xlfn.XMATCH(Q$30,'movie-row'!$A$1:$Z$1),0)</f>
        <v>3</v>
      </c>
      <c r="R137" s="26" cm="1">
        <f t="array" ref="R137">VLOOKUP($A137,'movie-row'!$A$2:$Z$101,_xlfn.XMATCH(R$30,'movie-row'!$A$1:$Z$1),0)</f>
        <v>0</v>
      </c>
      <c r="S137" s="26" cm="1">
        <f t="array" ref="S137">VLOOKUP($A137,'movie-row'!$A$2:$Z$101,_xlfn.XMATCH(S$30,'movie-row'!$A$1:$Z$1),0)</f>
        <v>0</v>
      </c>
      <c r="T137" s="26" cm="1">
        <f t="array" ref="T137">VLOOKUP($A137,'movie-row'!$A$2:$Z$101,_xlfn.XMATCH(T$30,'movie-row'!$A$1:$Z$1),0)</f>
        <v>4.5</v>
      </c>
      <c r="U137" s="26" cm="1">
        <f t="array" ref="U137">VLOOKUP($A137,'movie-row'!$A$2:$Z$101,_xlfn.XMATCH(U$30,'movie-row'!$A$1:$Z$1),0)</f>
        <v>0</v>
      </c>
      <c r="V137" s="26" cm="1">
        <f t="array" ref="V137">VLOOKUP($A137,'movie-row'!$A$2:$Z$101,_xlfn.XMATCH(V$30,'movie-row'!$A$1:$Z$1),0)</f>
        <v>4.5</v>
      </c>
      <c r="W137" s="26" cm="1">
        <f t="array" ref="W137">VLOOKUP($A137,'movie-row'!$A$2:$Z$101,_xlfn.XMATCH(W$30,'movie-row'!$A$1:$Z$1),0)</f>
        <v>0</v>
      </c>
      <c r="X137" s="26" cm="1">
        <f t="array" ref="X137">VLOOKUP($A137,'movie-row'!$A$2:$Z$101,_xlfn.XMATCH(X$30,'movie-row'!$A$1:$Z$1),0)</f>
        <v>4</v>
      </c>
      <c r="Y137" s="26" cm="1">
        <f t="array" ref="Y137">VLOOKUP($A137,'movie-row'!$A$2:$Z$101,_xlfn.XMATCH(Y$30,'movie-row'!$A$1:$Z$1),0)</f>
        <v>0</v>
      </c>
      <c r="Z137" s="26" cm="1">
        <f t="array" ref="Z137">VLOOKUP($A137,'movie-row'!$A$2:$Z$101,_xlfn.XMATCH(Z$30,'movie-row'!$A$1:$Z$1),0)</f>
        <v>3</v>
      </c>
      <c r="AB137" s="26">
        <f t="shared" si="151"/>
        <v>2.7256130173646853</v>
      </c>
      <c r="AC137" s="26">
        <f t="shared" si="152"/>
        <v>0.55088530913911204</v>
      </c>
      <c r="AD137" s="26">
        <f t="shared" si="153"/>
        <v>2.2119491188611438</v>
      </c>
      <c r="AE137" s="26">
        <f t="shared" si="154"/>
        <v>0.96177585466858106</v>
      </c>
      <c r="AF137" s="40">
        <f t="shared" si="155"/>
        <v>1.9280614725050409</v>
      </c>
      <c r="AG137" s="26">
        <f t="shared" si="156"/>
        <v>1.5109356665182421</v>
      </c>
      <c r="AH137" s="26">
        <f t="shared" si="157"/>
        <v>2.2542980195971682</v>
      </c>
      <c r="AI137" s="26">
        <f t="shared" si="158"/>
        <v>0.38236659829581288</v>
      </c>
      <c r="AJ137" s="26">
        <f t="shared" si="159"/>
        <v>2.9295753987582231</v>
      </c>
      <c r="AK137" s="26">
        <f t="shared" si="160"/>
        <v>3.5240504120206624</v>
      </c>
      <c r="AL137" s="26">
        <f t="shared" si="161"/>
        <v>2.6686280444915376</v>
      </c>
      <c r="AM137" s="26">
        <f t="shared" si="162"/>
        <v>2.2667537238332636</v>
      </c>
      <c r="AN137" s="26">
        <f t="shared" si="163"/>
        <v>2.2498268217559234</v>
      </c>
      <c r="AO137" s="40">
        <f t="shared" si="164"/>
        <v>3.646525233258727</v>
      </c>
      <c r="AP137" s="26">
        <f t="shared" si="165"/>
        <v>1.933086273629413</v>
      </c>
      <c r="AQ137" s="26">
        <f t="shared" si="166"/>
        <v>3.137884798910723</v>
      </c>
      <c r="AR137" s="26">
        <f t="shared" si="167"/>
        <v>0.94568522678775779</v>
      </c>
      <c r="AS137" s="26">
        <f t="shared" si="168"/>
        <v>1.560176416139107</v>
      </c>
      <c r="AT137" s="26">
        <f t="shared" si="169"/>
        <v>2.597479801488356</v>
      </c>
      <c r="AU137" s="26">
        <f t="shared" si="170"/>
        <v>2.1586158222110741</v>
      </c>
      <c r="AV137" s="26">
        <f t="shared" si="171"/>
        <v>2.0307787169535931</v>
      </c>
      <c r="AW137" s="26">
        <f t="shared" si="172"/>
        <v>1.6281332170502971</v>
      </c>
      <c r="AX137" s="26">
        <f t="shared" si="173"/>
        <v>1.6743259880152164</v>
      </c>
      <c r="AY137" s="26">
        <f t="shared" si="174"/>
        <v>0.42209433454346396</v>
      </c>
      <c r="AZ137" s="26">
        <f t="shared" si="175"/>
        <v>2.5225693786416041</v>
      </c>
      <c r="BB137" s="48" t="s">
        <v>91</v>
      </c>
      <c r="BC137" s="26">
        <f t="shared" ca="1" si="121"/>
        <v>2.2760903008360396</v>
      </c>
      <c r="BD137" s="26">
        <f t="shared" ca="1" si="128"/>
        <v>3.1433493593969395</v>
      </c>
      <c r="BE137" s="26">
        <f t="shared" ca="1" si="129"/>
        <v>3.1003735719836443</v>
      </c>
      <c r="BF137" s="26">
        <f t="shared" ca="1" si="130"/>
        <v>2.7429847179569067</v>
      </c>
      <c r="BG137" s="40">
        <f t="shared" ca="1" si="131"/>
        <v>0.98440362658489455</v>
      </c>
      <c r="BH137" s="26">
        <f t="shared" ca="1" si="132"/>
        <v>3.3429937921627491</v>
      </c>
      <c r="BI137" s="26">
        <f t="shared" ca="1" si="133"/>
        <v>2.547989895540844</v>
      </c>
      <c r="BJ137" s="26">
        <f t="shared" ca="1" si="134"/>
        <v>3.3818533083030751</v>
      </c>
      <c r="BK137" s="26">
        <f t="shared" ca="1" si="135"/>
        <v>3.6618308778476032</v>
      </c>
      <c r="BL137" s="26">
        <f t="shared" ca="1" si="136"/>
        <v>2.3297317151683199</v>
      </c>
      <c r="BM137" s="26">
        <f t="shared" ca="1" si="137"/>
        <v>3.5047394129735596</v>
      </c>
      <c r="BN137" s="26">
        <f t="shared" ca="1" si="138"/>
        <v>2.7688945191034819</v>
      </c>
      <c r="BO137" s="26">
        <f t="shared" ca="1" si="139"/>
        <v>2.619124102826901</v>
      </c>
      <c r="BP137" s="40">
        <f t="shared" ca="1" si="140"/>
        <v>3.6501886744157988</v>
      </c>
      <c r="BQ137" s="26">
        <f t="shared" ca="1" si="141"/>
        <v>2.9009797757002334</v>
      </c>
      <c r="BR137" s="26">
        <f t="shared" ca="1" si="142"/>
        <v>3.5157023806263874</v>
      </c>
      <c r="BS137" s="26">
        <f t="shared" ca="1" si="127"/>
        <v>3.6359037742741487</v>
      </c>
      <c r="BT137" s="26">
        <f t="shared" ca="1" si="122"/>
        <v>3.594499717307861</v>
      </c>
      <c r="BU137" s="26">
        <f t="shared" ca="1" si="143"/>
        <v>1.870695804650192</v>
      </c>
      <c r="BV137" s="26">
        <f t="shared" ca="1" si="144"/>
        <v>2.1701134702302518</v>
      </c>
      <c r="BW137" s="26">
        <f t="shared" ca="1" si="145"/>
        <v>1.808754944251735</v>
      </c>
      <c r="BX137" s="26">
        <f t="shared" ca="1" si="146"/>
        <v>4.39620443107186</v>
      </c>
      <c r="BY137" s="26">
        <f t="shared" ca="1" si="147"/>
        <v>2.038472464144748</v>
      </c>
      <c r="BZ137" s="26">
        <f t="shared" ca="1" si="148"/>
        <v>3.8864278616520376</v>
      </c>
      <c r="CA137" s="26">
        <f t="shared" ca="1" si="149"/>
        <v>4.3268968920107351</v>
      </c>
      <c r="CB137" s="26"/>
      <c r="CC137" s="26">
        <f t="shared" ca="1" si="123"/>
        <v>4.39620443107186</v>
      </c>
    </row>
    <row r="138" spans="1:81">
      <c r="A138" s="8" t="str">
        <f t="shared" si="176"/>
        <v>141: Donnie Darko (2001)</v>
      </c>
      <c r="B138" s="26" cm="1">
        <f t="array" ref="B138">VLOOKUP($A138,'movie-row'!$A$2:$Z$101,_xlfn.XMATCH(B$31,'movie-row'!$A$1:$Z$1),0)</f>
        <v>3.5</v>
      </c>
      <c r="C138" s="26" cm="1">
        <f t="array" ref="C138">VLOOKUP($A138,'movie-row'!$A$2:$Z$101,_xlfn.XMATCH(C$31,'movie-row'!$A$1:$Z$1),0)</f>
        <v>0</v>
      </c>
      <c r="D138" s="26" cm="1">
        <f t="array" ref="D138">VLOOKUP($A138,'movie-row'!$A$2:$Z$101,_xlfn.XMATCH(D$31,'movie-row'!$A$1:$Z$1),0)</f>
        <v>2.5</v>
      </c>
      <c r="E138" s="26" cm="1">
        <f t="array" ref="E138">VLOOKUP($A138,'movie-row'!$A$2:$Z$101,_xlfn.XMATCH(E$31,'movie-row'!$A$1:$Z$1),0)</f>
        <v>0</v>
      </c>
      <c r="F138" s="40" cm="1">
        <f t="array" ref="F138">VLOOKUP($A138,'movie-row'!$A$2:$Z$101,_xlfn.XMATCH(F$31,'movie-row'!$A$1:$Z$1),0)</f>
        <v>2</v>
      </c>
      <c r="G138" s="26" cm="1">
        <f t="array" ref="G138">VLOOKUP($A138,'movie-row'!$A$2:$Z$101,_xlfn.XMATCH(G$31,'movie-row'!$A$1:$Z$1),0)</f>
        <v>0</v>
      </c>
      <c r="H138" s="26" cm="1">
        <f t="array" ref="H138">VLOOKUP($A138,'movie-row'!$A$2:$Z$101,_xlfn.XMATCH(H$31,'movie-row'!$A$1:$Z$1),0)</f>
        <v>4.5</v>
      </c>
      <c r="I138" s="26" cm="1">
        <f t="array" ref="I138">VLOOKUP($A138,'movie-row'!$A$2:$Z$101,_xlfn.XMATCH(I$31,'movie-row'!$A$1:$Z$1),0)</f>
        <v>0</v>
      </c>
      <c r="J138" s="26" cm="1">
        <f t="array" ref="J138">VLOOKUP($A138,'movie-row'!$A$2:$Z$101,_xlfn.XMATCH(J$31,'movie-row'!$A$1:$Z$1),0)</f>
        <v>2.5</v>
      </c>
      <c r="K138" s="26" cm="1">
        <f t="array" ref="K138">VLOOKUP($A138,'movie-row'!$A$2:$Z$101,_xlfn.XMATCH(K$31,'movie-row'!$A$1:$Z$1),0)</f>
        <v>4.5</v>
      </c>
      <c r="L138" s="26" cm="1">
        <f t="array" ref="L138">VLOOKUP($A138,'movie-row'!$A$2:$Z$101,_xlfn.XMATCH(L$31,'movie-row'!$A$1:$Z$1),0)</f>
        <v>4.5</v>
      </c>
      <c r="M138" s="26" cm="1">
        <f t="array" ref="M138">VLOOKUP($A138,'movie-row'!$A$2:$Z$101,_xlfn.XMATCH(M$31,'movie-row'!$A$1:$Z$1),0)</f>
        <v>0</v>
      </c>
      <c r="N138" s="26" cm="1">
        <f t="array" ref="N138">VLOOKUP($A138,'movie-row'!$A$2:$Z$101,_xlfn.XMATCH(N$31,'movie-row'!$A$1:$Z$1),0)</f>
        <v>4.5</v>
      </c>
      <c r="O138" s="40" cm="1">
        <f t="array" ref="O138">VLOOKUP($A138,'movie-row'!$A$2:$Z$101,_xlfn.XMATCH(O$31,'movie-row'!$A$1:$Z$1),0)</f>
        <v>2.5</v>
      </c>
      <c r="P138" s="26" cm="1">
        <f t="array" ref="P138">VLOOKUP($A138,'movie-row'!$A$2:$Z$101,_xlfn.XMATCH(P$31,'movie-row'!$A$1:$Z$1),0)</f>
        <v>4.5</v>
      </c>
      <c r="Q138" s="26" cm="1">
        <f t="array" ref="Q138">VLOOKUP($A138,'movie-row'!$A$2:$Z$101,_xlfn.XMATCH(Q$31,'movie-row'!$A$1:$Z$1),0)</f>
        <v>4.5</v>
      </c>
      <c r="R138" s="26" cm="1">
        <f t="array" ref="R138">VLOOKUP($A138,'movie-row'!$A$2:$Z$101,_xlfn.XMATCH(R$31,'movie-row'!$A$1:$Z$1),0)</f>
        <v>0</v>
      </c>
      <c r="S138" s="26" cm="1">
        <f t="array" ref="S138">VLOOKUP($A138,'movie-row'!$A$2:$Z$101,_xlfn.XMATCH(S$31,'movie-row'!$A$1:$Z$1),0)</f>
        <v>3</v>
      </c>
      <c r="T138" s="26" cm="1">
        <f t="array" ref="T138">VLOOKUP($A138,'movie-row'!$A$2:$Z$101,_xlfn.XMATCH(T$31,'movie-row'!$A$1:$Z$1),0)</f>
        <v>0</v>
      </c>
      <c r="U138" s="26" cm="1">
        <f t="array" ref="U138">VLOOKUP($A138,'movie-row'!$A$2:$Z$101,_xlfn.XMATCH(U$31,'movie-row'!$A$1:$Z$1),0)</f>
        <v>4.5</v>
      </c>
      <c r="V138" s="26" cm="1">
        <f t="array" ref="V138">VLOOKUP($A138,'movie-row'!$A$2:$Z$101,_xlfn.XMATCH(V$31,'movie-row'!$A$1:$Z$1),0)</f>
        <v>0</v>
      </c>
      <c r="W138" s="26" cm="1">
        <f t="array" ref="W138">VLOOKUP($A138,'movie-row'!$A$2:$Z$101,_xlfn.XMATCH(W$31,'movie-row'!$A$1:$Z$1),0)</f>
        <v>0</v>
      </c>
      <c r="X138" s="26" cm="1">
        <f t="array" ref="X138">VLOOKUP($A138,'movie-row'!$A$2:$Z$101,_xlfn.XMATCH(X$31,'movie-row'!$A$1:$Z$1),0)</f>
        <v>0</v>
      </c>
      <c r="Y138" s="26" cm="1">
        <f t="array" ref="Y138">VLOOKUP($A138,'movie-row'!$A$2:$Z$101,_xlfn.XMATCH(Y$31,'movie-row'!$A$1:$Z$1),0)</f>
        <v>2</v>
      </c>
      <c r="Z138" s="26" cm="1">
        <f t="array" ref="Z138">VLOOKUP($A138,'movie-row'!$A$2:$Z$101,_xlfn.XMATCH(Z$31,'movie-row'!$A$1:$Z$1),0)</f>
        <v>0</v>
      </c>
      <c r="AB138" s="26">
        <f t="shared" si="151"/>
        <v>2.8415088061385418</v>
      </c>
      <c r="AC138" s="26">
        <f t="shared" si="152"/>
        <v>1.4431392326231056</v>
      </c>
      <c r="AD138" s="26">
        <f t="shared" si="153"/>
        <v>1.6084324549754681</v>
      </c>
      <c r="AE138" s="26">
        <f t="shared" si="154"/>
        <v>1.9163057574909517</v>
      </c>
      <c r="AF138" s="40">
        <f t="shared" si="155"/>
        <v>1.0900088690020211</v>
      </c>
      <c r="AG138" s="26">
        <f t="shared" si="156"/>
        <v>2.0915363640887956</v>
      </c>
      <c r="AH138" s="26">
        <f t="shared" si="157"/>
        <v>2.7908749148053857</v>
      </c>
      <c r="AI138" s="26">
        <f t="shared" si="158"/>
        <v>0.943423618130801</v>
      </c>
      <c r="AJ138" s="26">
        <f t="shared" si="159"/>
        <v>1.9384329122131303</v>
      </c>
      <c r="AK138" s="26">
        <f t="shared" si="160"/>
        <v>3.3294854680045307</v>
      </c>
      <c r="AL138" s="26">
        <f t="shared" si="161"/>
        <v>2.8884445874127294</v>
      </c>
      <c r="AM138" s="26">
        <f t="shared" si="162"/>
        <v>1.2853318489287044</v>
      </c>
      <c r="AN138" s="26">
        <f t="shared" si="163"/>
        <v>2.5847808297897945</v>
      </c>
      <c r="AO138" s="40">
        <f t="shared" si="164"/>
        <v>3.83690634957552</v>
      </c>
      <c r="AP138" s="26">
        <f t="shared" si="165"/>
        <v>2.306861447206547</v>
      </c>
      <c r="AQ138" s="26">
        <f t="shared" si="166"/>
        <v>3.2706673410724374</v>
      </c>
      <c r="AR138" s="26">
        <f t="shared" si="167"/>
        <v>0.99227874318120723</v>
      </c>
      <c r="AS138" s="26">
        <f t="shared" si="168"/>
        <v>2.3510895101236224</v>
      </c>
      <c r="AT138" s="26">
        <f t="shared" si="169"/>
        <v>1.7174885078458213</v>
      </c>
      <c r="AU138" s="26">
        <f t="shared" si="170"/>
        <v>2.4477385411299659</v>
      </c>
      <c r="AV138" s="26">
        <f t="shared" si="171"/>
        <v>0.67232381921083251</v>
      </c>
      <c r="AW138" s="26">
        <f t="shared" si="172"/>
        <v>1.9379802394244985</v>
      </c>
      <c r="AX138" s="26">
        <f t="shared" si="173"/>
        <v>0.73269722825040962</v>
      </c>
      <c r="AY138" s="26">
        <f t="shared" si="174"/>
        <v>1.1783455301511692</v>
      </c>
      <c r="AZ138" s="26">
        <f t="shared" si="175"/>
        <v>2.651758406797831</v>
      </c>
      <c r="BB138" s="48" t="s">
        <v>92</v>
      </c>
      <c r="BC138" s="26">
        <f t="shared" ca="1" si="121"/>
        <v>0</v>
      </c>
      <c r="BD138" s="26">
        <f t="shared" ca="1" si="128"/>
        <v>0.55088530913911204</v>
      </c>
      <c r="BE138" s="26">
        <f t="shared" ca="1" si="129"/>
        <v>0.54807845657405208</v>
      </c>
      <c r="BF138" s="26">
        <f t="shared" ca="1" si="130"/>
        <v>0</v>
      </c>
      <c r="BG138" s="40">
        <f t="shared" ca="1" si="131"/>
        <v>0.76370831469438416</v>
      </c>
      <c r="BH138" s="26">
        <f t="shared" ca="1" si="132"/>
        <v>0.59571835021609776</v>
      </c>
      <c r="BI138" s="26">
        <f t="shared" ca="1" si="133"/>
        <v>0</v>
      </c>
      <c r="BJ138" s="26">
        <f t="shared" ca="1" si="134"/>
        <v>0</v>
      </c>
      <c r="BK138" s="26">
        <f t="shared" ca="1" si="135"/>
        <v>0</v>
      </c>
      <c r="BL138" s="26">
        <f t="shared" ca="1" si="136"/>
        <v>0.56703700083660535</v>
      </c>
      <c r="BM138" s="26">
        <f t="shared" ca="1" si="137"/>
        <v>1.1785451238635996</v>
      </c>
      <c r="BN138" s="26">
        <f t="shared" ca="1" si="138"/>
        <v>0.6299478148467208</v>
      </c>
      <c r="BO138" s="26">
        <f t="shared" ca="1" si="139"/>
        <v>0</v>
      </c>
      <c r="BP138" s="40">
        <f t="shared" ca="1" si="140"/>
        <v>0.60047716836099174</v>
      </c>
      <c r="BQ138" s="26">
        <f t="shared" ca="1" si="141"/>
        <v>8.9966450822585114E-2</v>
      </c>
      <c r="BR138" s="26">
        <f t="shared" ca="1" si="142"/>
        <v>0.73541387787662338</v>
      </c>
      <c r="BS138" s="26">
        <f t="shared" ca="1" si="127"/>
        <v>0</v>
      </c>
      <c r="BT138" s="26">
        <f t="shared" ca="1" si="122"/>
        <v>0</v>
      </c>
      <c r="BU138" s="26">
        <f t="shared" ca="1" si="143"/>
        <v>8.7178593494300224E-2</v>
      </c>
      <c r="BV138" s="26">
        <f t="shared" ca="1" si="144"/>
        <v>0</v>
      </c>
      <c r="BW138" s="26">
        <f t="shared" ca="1" si="145"/>
        <v>0</v>
      </c>
      <c r="BX138" s="26">
        <f t="shared" ca="1" si="146"/>
        <v>0.63842877272457188</v>
      </c>
      <c r="BY138" s="26">
        <f t="shared" ca="1" si="147"/>
        <v>0.52011036492726315</v>
      </c>
      <c r="BZ138" s="26">
        <f t="shared" ca="1" si="148"/>
        <v>9.1932728213672446E-2</v>
      </c>
      <c r="CA138" s="26">
        <f t="shared" ca="1" si="149"/>
        <v>0</v>
      </c>
      <c r="CB138" s="26"/>
      <c r="CC138" s="26">
        <f t="shared" ca="1" si="123"/>
        <v>1.1785451238635996</v>
      </c>
    </row>
    <row r="139" spans="1:81">
      <c r="A139" s="8" t="str">
        <f t="shared" si="176"/>
        <v>141: Donnie Darko (2001)</v>
      </c>
      <c r="B139" s="26" cm="1">
        <f t="array" ref="B139">VLOOKUP($A139,'movie-row'!$A$2:$Z$101,_xlfn.XMATCH(B$32,'movie-row'!$A$1:$Z$1),0)</f>
        <v>2.5</v>
      </c>
      <c r="C139" s="26" cm="1">
        <f t="array" ref="C139">VLOOKUP($A139,'movie-row'!$A$2:$Z$101,_xlfn.XMATCH(C$32,'movie-row'!$A$1:$Z$1),0)</f>
        <v>3</v>
      </c>
      <c r="D139" s="26" cm="1">
        <f t="array" ref="D139">VLOOKUP($A139,'movie-row'!$A$2:$Z$101,_xlfn.XMATCH(D$32,'movie-row'!$A$1:$Z$1),0)</f>
        <v>0</v>
      </c>
      <c r="E139" s="26" cm="1">
        <f t="array" ref="E139">VLOOKUP($A139,'movie-row'!$A$2:$Z$101,_xlfn.XMATCH(E$32,'movie-row'!$A$1:$Z$1),0)</f>
        <v>0</v>
      </c>
      <c r="F139" s="40" cm="1">
        <f t="array" ref="F139">VLOOKUP($A139,'movie-row'!$A$2:$Z$101,_xlfn.XMATCH(F$32,'movie-row'!$A$1:$Z$1),0)</f>
        <v>0</v>
      </c>
      <c r="G139" s="26" cm="1">
        <f t="array" ref="G139">VLOOKUP($A139,'movie-row'!$A$2:$Z$101,_xlfn.XMATCH(G$32,'movie-row'!$A$1:$Z$1),0)</f>
        <v>3.5</v>
      </c>
      <c r="H139" s="26" cm="1">
        <f t="array" ref="H139">VLOOKUP($A139,'movie-row'!$A$2:$Z$101,_xlfn.XMATCH(H$32,'movie-row'!$A$1:$Z$1),0)</f>
        <v>3</v>
      </c>
      <c r="I139" s="26" cm="1">
        <f t="array" ref="I139">VLOOKUP($A139,'movie-row'!$A$2:$Z$101,_xlfn.XMATCH(I$32,'movie-row'!$A$1:$Z$1),0)</f>
        <v>0</v>
      </c>
      <c r="J139" s="26" cm="1">
        <f t="array" ref="J139">VLOOKUP($A139,'movie-row'!$A$2:$Z$101,_xlfn.XMATCH(J$32,'movie-row'!$A$1:$Z$1),0)</f>
        <v>0</v>
      </c>
      <c r="K139" s="26" cm="1">
        <f t="array" ref="K139">VLOOKUP($A139,'movie-row'!$A$2:$Z$101,_xlfn.XMATCH(K$32,'movie-row'!$A$1:$Z$1),0)</f>
        <v>0</v>
      </c>
      <c r="L139" s="26" cm="1">
        <f t="array" ref="L139">VLOOKUP($A139,'movie-row'!$A$2:$Z$101,_xlfn.XMATCH(L$32,'movie-row'!$A$1:$Z$1),0)</f>
        <v>0</v>
      </c>
      <c r="M139" s="26" cm="1">
        <f t="array" ref="M139">VLOOKUP($A139,'movie-row'!$A$2:$Z$101,_xlfn.XMATCH(M$32,'movie-row'!$A$1:$Z$1),0)</f>
        <v>0</v>
      </c>
      <c r="N139" s="26" cm="1">
        <f t="array" ref="N139">VLOOKUP($A139,'movie-row'!$A$2:$Z$101,_xlfn.XMATCH(N$32,'movie-row'!$A$1:$Z$1),0)</f>
        <v>0</v>
      </c>
      <c r="O139" s="40" cm="1">
        <f t="array" ref="O139">VLOOKUP($A139,'movie-row'!$A$2:$Z$101,_xlfn.XMATCH(O$32,'movie-row'!$A$1:$Z$1),0)</f>
        <v>4.5</v>
      </c>
      <c r="P139" s="26" cm="1">
        <f t="array" ref="P139">VLOOKUP($A139,'movie-row'!$A$2:$Z$101,_xlfn.XMATCH(P$32,'movie-row'!$A$1:$Z$1),0)</f>
        <v>2</v>
      </c>
      <c r="Q139" s="26" cm="1">
        <f t="array" ref="Q139">VLOOKUP($A139,'movie-row'!$A$2:$Z$101,_xlfn.XMATCH(Q$32,'movie-row'!$A$1:$Z$1),0)</f>
        <v>4</v>
      </c>
      <c r="R139" s="26" cm="1">
        <f t="array" ref="R139">VLOOKUP($A139,'movie-row'!$A$2:$Z$101,_xlfn.XMATCH(R$32,'movie-row'!$A$1:$Z$1),0)</f>
        <v>2.5</v>
      </c>
      <c r="S139" s="26" cm="1">
        <f t="array" ref="S139">VLOOKUP($A139,'movie-row'!$A$2:$Z$101,_xlfn.XMATCH(S$32,'movie-row'!$A$1:$Z$1),0)</f>
        <v>4.5</v>
      </c>
      <c r="T139" s="26" cm="1">
        <f t="array" ref="T139">VLOOKUP($A139,'movie-row'!$A$2:$Z$101,_xlfn.XMATCH(T$32,'movie-row'!$A$1:$Z$1),0)</f>
        <v>4</v>
      </c>
      <c r="U139" s="26" cm="1">
        <f t="array" ref="U139">VLOOKUP($A139,'movie-row'!$A$2:$Z$101,_xlfn.XMATCH(U$32,'movie-row'!$A$1:$Z$1),0)</f>
        <v>3</v>
      </c>
      <c r="V139" s="26" cm="1">
        <f t="array" ref="V139">VLOOKUP($A139,'movie-row'!$A$2:$Z$101,_xlfn.XMATCH(V$32,'movie-row'!$A$1:$Z$1),0)</f>
        <v>0</v>
      </c>
      <c r="W139" s="26" cm="1">
        <f t="array" ref="W139">VLOOKUP($A139,'movie-row'!$A$2:$Z$101,_xlfn.XMATCH(W$32,'movie-row'!$A$1:$Z$1),0)</f>
        <v>3</v>
      </c>
      <c r="X139" s="26" cm="1">
        <f t="array" ref="X139">VLOOKUP($A139,'movie-row'!$A$2:$Z$101,_xlfn.XMATCH(X$32,'movie-row'!$A$1:$Z$1),0)</f>
        <v>3.5</v>
      </c>
      <c r="Y139" s="26" cm="1">
        <f t="array" ref="Y139">VLOOKUP($A139,'movie-row'!$A$2:$Z$101,_xlfn.XMATCH(Y$32,'movie-row'!$A$1:$Z$1),0)</f>
        <v>0</v>
      </c>
      <c r="Z139" s="26" cm="1">
        <f t="array" ref="Z139">VLOOKUP($A139,'movie-row'!$A$2:$Z$101,_xlfn.XMATCH(Z$32,'movie-row'!$A$1:$Z$1),0)</f>
        <v>3.5</v>
      </c>
      <c r="AB139" s="26">
        <f t="shared" si="151"/>
        <v>2.1670662601308828</v>
      </c>
      <c r="AC139" s="26">
        <f t="shared" si="152"/>
        <v>2.1715102119483722</v>
      </c>
      <c r="AD139" s="26">
        <f t="shared" si="153"/>
        <v>1.4509900266241749</v>
      </c>
      <c r="AE139" s="26">
        <f t="shared" si="154"/>
        <v>2.8649702682533706</v>
      </c>
      <c r="AF139" s="40">
        <f t="shared" si="155"/>
        <v>1.4148216187188307</v>
      </c>
      <c r="AG139" s="26">
        <f t="shared" si="156"/>
        <v>2.2192682167718116</v>
      </c>
      <c r="AH139" s="26">
        <f t="shared" si="157"/>
        <v>2.3945388070778404</v>
      </c>
      <c r="AI139" s="26">
        <f t="shared" si="158"/>
        <v>1.0418338785100874</v>
      </c>
      <c r="AJ139" s="26">
        <f t="shared" si="159"/>
        <v>2.1436879935512358</v>
      </c>
      <c r="AK139" s="26">
        <f t="shared" si="160"/>
        <v>2.386034060105398</v>
      </c>
      <c r="AL139" s="26">
        <f t="shared" si="161"/>
        <v>1.9227668333199182</v>
      </c>
      <c r="AM139" s="26">
        <f t="shared" si="162"/>
        <v>1.7046172859819655</v>
      </c>
      <c r="AN139" s="26">
        <f t="shared" si="163"/>
        <v>1.6518111270880718</v>
      </c>
      <c r="AO139" s="40">
        <f t="shared" si="164"/>
        <v>4.1362918135823277</v>
      </c>
      <c r="AP139" s="26">
        <f t="shared" si="165"/>
        <v>1.2938202948071496</v>
      </c>
      <c r="AQ139" s="26">
        <f t="shared" si="166"/>
        <v>2.8894656400254153</v>
      </c>
      <c r="AR139" s="26">
        <f t="shared" si="167"/>
        <v>1.7637210473167579</v>
      </c>
      <c r="AS139" s="26">
        <f t="shared" si="168"/>
        <v>2.4400324039236794</v>
      </c>
      <c r="AT139" s="26">
        <f t="shared" si="169"/>
        <v>2.565519611757709</v>
      </c>
      <c r="AU139" s="26">
        <f t="shared" si="170"/>
        <v>1.9540940092409169</v>
      </c>
      <c r="AV139" s="26">
        <f t="shared" si="171"/>
        <v>0.80224600528556711</v>
      </c>
      <c r="AW139" s="26">
        <f t="shared" si="172"/>
        <v>2.47087317644888</v>
      </c>
      <c r="AX139" s="26">
        <f t="shared" si="173"/>
        <v>0.90340671997453936</v>
      </c>
      <c r="AY139" s="26">
        <f t="shared" si="174"/>
        <v>1.3815735614110081</v>
      </c>
      <c r="AZ139" s="26">
        <f t="shared" si="175"/>
        <v>2.9665565018616049</v>
      </c>
      <c r="BB139" s="48" t="s">
        <v>93</v>
      </c>
      <c r="BC139" s="26">
        <f t="shared" ca="1" si="121"/>
        <v>0</v>
      </c>
      <c r="BD139" s="26">
        <f t="shared" ca="1" si="128"/>
        <v>0</v>
      </c>
      <c r="BE139" s="26">
        <f t="shared" ca="1" si="129"/>
        <v>0.54807845657405208</v>
      </c>
      <c r="BF139" s="26">
        <f t="shared" ca="1" si="130"/>
        <v>0</v>
      </c>
      <c r="BG139" s="40">
        <f t="shared" ca="1" si="131"/>
        <v>0.60973427413711589</v>
      </c>
      <c r="BH139" s="26">
        <f t="shared" ca="1" si="132"/>
        <v>0.59571835021609776</v>
      </c>
      <c r="BI139" s="26">
        <f t="shared" ca="1" si="133"/>
        <v>0</v>
      </c>
      <c r="BJ139" s="26">
        <f t="shared" ca="1" si="134"/>
        <v>0</v>
      </c>
      <c r="BK139" s="26">
        <f t="shared" ca="1" si="135"/>
        <v>0</v>
      </c>
      <c r="BL139" s="26">
        <f t="shared" ca="1" si="136"/>
        <v>0.56703700083660535</v>
      </c>
      <c r="BM139" s="26">
        <f t="shared" ca="1" si="137"/>
        <v>1.4041412832324696</v>
      </c>
      <c r="BN139" s="26">
        <f t="shared" ca="1" si="138"/>
        <v>0</v>
      </c>
      <c r="BO139" s="26">
        <f t="shared" ca="1" si="139"/>
        <v>0</v>
      </c>
      <c r="BP139" s="40">
        <f t="shared" ca="1" si="140"/>
        <v>0.60047716836099174</v>
      </c>
      <c r="BQ139" s="26">
        <f t="shared" ca="1" si="141"/>
        <v>0.53979870493551063</v>
      </c>
      <c r="BR139" s="26">
        <f t="shared" ca="1" si="142"/>
        <v>0.73541387787662338</v>
      </c>
      <c r="BS139" s="26">
        <f t="shared" ca="1" si="127"/>
        <v>0</v>
      </c>
      <c r="BT139" s="26">
        <f t="shared" ca="1" si="122"/>
        <v>0</v>
      </c>
      <c r="BU139" s="26">
        <f t="shared" ca="1" si="143"/>
        <v>0.52307156096580132</v>
      </c>
      <c r="BV139" s="26">
        <f t="shared" ca="1" si="144"/>
        <v>0</v>
      </c>
      <c r="BW139" s="26">
        <f t="shared" ca="1" si="145"/>
        <v>0</v>
      </c>
      <c r="BX139" s="26">
        <f t="shared" ca="1" si="146"/>
        <v>0</v>
      </c>
      <c r="BY139" s="26">
        <f t="shared" ca="1" si="147"/>
        <v>0</v>
      </c>
      <c r="BZ139" s="26">
        <f t="shared" ca="1" si="148"/>
        <v>0.55159636928203459</v>
      </c>
      <c r="CA139" s="26">
        <f t="shared" ca="1" si="149"/>
        <v>0</v>
      </c>
      <c r="CB139" s="26"/>
      <c r="CC139" s="26">
        <f t="shared" ca="1" si="123"/>
        <v>1.4041412832324696</v>
      </c>
    </row>
    <row r="140" spans="1:81">
      <c r="A140" s="8" t="str">
        <f t="shared" si="176"/>
        <v>141: Donnie Darko (2001)</v>
      </c>
      <c r="B140" s="26" cm="1">
        <f t="array" ref="B140">VLOOKUP($A140,'movie-row'!$A$2:$Z$101,_xlfn.XMATCH(B$33,'movie-row'!$A$1:$Z$1),0)</f>
        <v>4.5</v>
      </c>
      <c r="C140" s="26" cm="1">
        <f t="array" ref="C140">VLOOKUP($A140,'movie-row'!$A$2:$Z$101,_xlfn.XMATCH(C$33,'movie-row'!$A$1:$Z$1),0)</f>
        <v>0</v>
      </c>
      <c r="D140" s="26" cm="1">
        <f t="array" ref="D140">VLOOKUP($A140,'movie-row'!$A$2:$Z$101,_xlfn.XMATCH(D$33,'movie-row'!$A$1:$Z$1),0)</f>
        <v>4.5</v>
      </c>
      <c r="E140" s="26" cm="1">
        <f t="array" ref="E140">VLOOKUP($A140,'movie-row'!$A$2:$Z$101,_xlfn.XMATCH(E$33,'movie-row'!$A$1:$Z$1),0)</f>
        <v>4.5</v>
      </c>
      <c r="F140" s="40" cm="1">
        <f t="array" ref="F140">VLOOKUP($A140,'movie-row'!$A$2:$Z$101,_xlfn.XMATCH(F$33,'movie-row'!$A$1:$Z$1),0)</f>
        <v>0</v>
      </c>
      <c r="G140" s="26" cm="1">
        <f t="array" ref="G140">VLOOKUP($A140,'movie-row'!$A$2:$Z$101,_xlfn.XMATCH(G$33,'movie-row'!$A$1:$Z$1),0)</f>
        <v>4.5</v>
      </c>
      <c r="H140" s="26" cm="1">
        <f t="array" ref="H140">VLOOKUP($A140,'movie-row'!$A$2:$Z$101,_xlfn.XMATCH(H$33,'movie-row'!$A$1:$Z$1),0)</f>
        <v>4</v>
      </c>
      <c r="I140" s="26" cm="1">
        <f t="array" ref="I140">VLOOKUP($A140,'movie-row'!$A$2:$Z$101,_xlfn.XMATCH(I$33,'movie-row'!$A$1:$Z$1),0)</f>
        <v>0</v>
      </c>
      <c r="J140" s="26" cm="1">
        <f t="array" ref="J140">VLOOKUP($A140,'movie-row'!$A$2:$Z$101,_xlfn.XMATCH(J$33,'movie-row'!$A$1:$Z$1),0)</f>
        <v>3</v>
      </c>
      <c r="K140" s="26" cm="1">
        <f t="array" ref="K140">VLOOKUP($A140,'movie-row'!$A$2:$Z$101,_xlfn.XMATCH(K$33,'movie-row'!$A$1:$Z$1),0)</f>
        <v>4.5</v>
      </c>
      <c r="L140" s="26" cm="1">
        <f t="array" ref="L140">VLOOKUP($A140,'movie-row'!$A$2:$Z$101,_xlfn.XMATCH(L$33,'movie-row'!$A$1:$Z$1),0)</f>
        <v>4.5</v>
      </c>
      <c r="M140" s="26" cm="1">
        <f t="array" ref="M140">VLOOKUP($A140,'movie-row'!$A$2:$Z$101,_xlfn.XMATCH(M$33,'movie-row'!$A$1:$Z$1),0)</f>
        <v>3</v>
      </c>
      <c r="N140" s="26" cm="1">
        <f t="array" ref="N140">VLOOKUP($A140,'movie-row'!$A$2:$Z$101,_xlfn.XMATCH(N$33,'movie-row'!$A$1:$Z$1),0)</f>
        <v>4</v>
      </c>
      <c r="O140" s="40" cm="1">
        <f t="array" ref="O140">VLOOKUP($A140,'movie-row'!$A$2:$Z$101,_xlfn.XMATCH(O$33,'movie-row'!$A$1:$Z$1),0)</f>
        <v>4.5</v>
      </c>
      <c r="P140" s="26" cm="1">
        <f t="array" ref="P140">VLOOKUP($A140,'movie-row'!$A$2:$Z$101,_xlfn.XMATCH(P$33,'movie-row'!$A$1:$Z$1),0)</f>
        <v>0</v>
      </c>
      <c r="Q140" s="26" cm="1">
        <f t="array" ref="Q140">VLOOKUP($A140,'movie-row'!$A$2:$Z$101,_xlfn.XMATCH(Q$33,'movie-row'!$A$1:$Z$1),0)</f>
        <v>0</v>
      </c>
      <c r="R140" s="26" cm="1">
        <f t="array" ref="R140">VLOOKUP($A140,'movie-row'!$A$2:$Z$101,_xlfn.XMATCH(R$33,'movie-row'!$A$1:$Z$1),0)</f>
        <v>0</v>
      </c>
      <c r="S140" s="26" cm="1">
        <f t="array" ref="S140">VLOOKUP($A140,'movie-row'!$A$2:$Z$101,_xlfn.XMATCH(S$33,'movie-row'!$A$1:$Z$1),0)</f>
        <v>0</v>
      </c>
      <c r="T140" s="26" cm="1">
        <f t="array" ref="T140">VLOOKUP($A140,'movie-row'!$A$2:$Z$101,_xlfn.XMATCH(T$33,'movie-row'!$A$1:$Z$1),0)</f>
        <v>2</v>
      </c>
      <c r="U140" s="26" cm="1">
        <f t="array" ref="U140">VLOOKUP($A140,'movie-row'!$A$2:$Z$101,_xlfn.XMATCH(U$33,'movie-row'!$A$1:$Z$1),0)</f>
        <v>3</v>
      </c>
      <c r="V140" s="26" cm="1">
        <f t="array" ref="V140">VLOOKUP($A140,'movie-row'!$A$2:$Z$101,_xlfn.XMATCH(V$33,'movie-row'!$A$1:$Z$1),0)</f>
        <v>4</v>
      </c>
      <c r="W140" s="26" cm="1">
        <f t="array" ref="W140">VLOOKUP($A140,'movie-row'!$A$2:$Z$101,_xlfn.XMATCH(W$33,'movie-row'!$A$1:$Z$1),0)</f>
        <v>3</v>
      </c>
      <c r="X140" s="26" cm="1">
        <f t="array" ref="X140">VLOOKUP($A140,'movie-row'!$A$2:$Z$101,_xlfn.XMATCH(X$33,'movie-row'!$A$1:$Z$1),0)</f>
        <v>0</v>
      </c>
      <c r="Y140" s="26" cm="1">
        <f t="array" ref="Y140">VLOOKUP($A140,'movie-row'!$A$2:$Z$101,_xlfn.XMATCH(Y$33,'movie-row'!$A$1:$Z$1),0)</f>
        <v>0</v>
      </c>
      <c r="Z140" s="26" cm="1">
        <f t="array" ref="Z140">VLOOKUP($A140,'movie-row'!$A$2:$Z$101,_xlfn.XMATCH(Z$33,'movie-row'!$A$1:$Z$1),0)</f>
        <v>2.5</v>
      </c>
      <c r="AB140" s="26">
        <f t="shared" si="151"/>
        <v>2.3606014384301797</v>
      </c>
      <c r="AC140" s="26">
        <f t="shared" si="152"/>
        <v>1.4571575639815446</v>
      </c>
      <c r="AD140" s="26">
        <f t="shared" si="153"/>
        <v>2.5402314190789927</v>
      </c>
      <c r="AE140" s="26">
        <f t="shared" si="154"/>
        <v>3.8494809739590496</v>
      </c>
      <c r="AF140" s="40">
        <f t="shared" si="155"/>
        <v>2.3726688666251037</v>
      </c>
      <c r="AG140" s="26">
        <f t="shared" si="156"/>
        <v>1.5812802555092198</v>
      </c>
      <c r="AH140" s="26">
        <f t="shared" si="157"/>
        <v>1.7279175043750714</v>
      </c>
      <c r="AI140" s="26">
        <f t="shared" si="158"/>
        <v>1.8269738253192593</v>
      </c>
      <c r="AJ140" s="26">
        <f t="shared" si="159"/>
        <v>2.3491939392379786</v>
      </c>
      <c r="AK140" s="26">
        <f t="shared" si="160"/>
        <v>2.5977620633885885</v>
      </c>
      <c r="AL140" s="26">
        <f t="shared" si="161"/>
        <v>2.7379104555893079</v>
      </c>
      <c r="AM140" s="26">
        <f t="shared" si="162"/>
        <v>2.193259866146581</v>
      </c>
      <c r="AN140" s="26">
        <f t="shared" si="163"/>
        <v>2.0724681434877108</v>
      </c>
      <c r="AO140" s="40">
        <f t="shared" si="164"/>
        <v>3.9399301030906808</v>
      </c>
      <c r="AP140" s="26">
        <f t="shared" si="165"/>
        <v>1.4545429191974799</v>
      </c>
      <c r="AQ140" s="26">
        <f t="shared" si="166"/>
        <v>2.1710690083396655</v>
      </c>
      <c r="AR140" s="26">
        <f t="shared" si="167"/>
        <v>1.8628296829694451</v>
      </c>
      <c r="AS140" s="26">
        <f t="shared" si="168"/>
        <v>1.5277482496538581</v>
      </c>
      <c r="AT140" s="26">
        <f t="shared" si="169"/>
        <v>1.7466975934440914</v>
      </c>
      <c r="AU140" s="26">
        <f t="shared" si="170"/>
        <v>1.8980986833383775</v>
      </c>
      <c r="AV140" s="26">
        <f t="shared" si="171"/>
        <v>2.0294846135113684</v>
      </c>
      <c r="AW140" s="26">
        <f t="shared" si="172"/>
        <v>2.0104389687359627</v>
      </c>
      <c r="AX140" s="26">
        <f t="shared" si="173"/>
        <v>0</v>
      </c>
      <c r="AY140" s="26">
        <f t="shared" si="174"/>
        <v>1.4580778288655609</v>
      </c>
      <c r="AZ140" s="26">
        <f t="shared" si="175"/>
        <v>2.2418674343477578</v>
      </c>
      <c r="BB140" s="48" t="s">
        <v>94</v>
      </c>
      <c r="BC140" s="26">
        <f t="shared" ca="1" si="121"/>
        <v>0.67090951120723274</v>
      </c>
      <c r="BD140" s="26">
        <f t="shared" ca="1" si="128"/>
        <v>1.6406515275880069</v>
      </c>
      <c r="BE140" s="26">
        <f t="shared" ca="1" si="129"/>
        <v>1.5668276196150193</v>
      </c>
      <c r="BF140" s="26">
        <f t="shared" ca="1" si="130"/>
        <v>2.8590446570387211</v>
      </c>
      <c r="BG140" s="40">
        <f t="shared" ca="1" si="131"/>
        <v>2.7252884468281979</v>
      </c>
      <c r="BH140" s="26">
        <f t="shared" ca="1" si="132"/>
        <v>1.4818674341514029</v>
      </c>
      <c r="BI140" s="26">
        <f t="shared" ca="1" si="133"/>
        <v>0.29657859241211176</v>
      </c>
      <c r="BJ140" s="26">
        <f t="shared" ca="1" si="134"/>
        <v>3.0197607228392913</v>
      </c>
      <c r="BK140" s="26">
        <f t="shared" ca="1" si="135"/>
        <v>1.3466349386427641</v>
      </c>
      <c r="BL140" s="26">
        <f t="shared" ca="1" si="136"/>
        <v>0.40502642916900383</v>
      </c>
      <c r="BM140" s="26">
        <f t="shared" ca="1" si="137"/>
        <v>1.5669484578739388</v>
      </c>
      <c r="BN140" s="26">
        <f t="shared" ca="1" si="138"/>
        <v>1.763240471673305</v>
      </c>
      <c r="BO140" s="26">
        <f t="shared" ca="1" si="139"/>
        <v>1.7843248967527776</v>
      </c>
      <c r="BP140" s="40">
        <f t="shared" ca="1" si="140"/>
        <v>1.1096698663912461</v>
      </c>
      <c r="BQ140" s="26">
        <f t="shared" ca="1" si="141"/>
        <v>0.4498322541129256</v>
      </c>
      <c r="BR140" s="26">
        <f t="shared" ca="1" si="142"/>
        <v>0.52529562705473098</v>
      </c>
      <c r="BS140" s="26">
        <f t="shared" ca="1" si="127"/>
        <v>2.4442470570736115</v>
      </c>
      <c r="BT140" s="26">
        <f t="shared" ca="1" si="122"/>
        <v>0.86640570483901802</v>
      </c>
      <c r="BU140" s="26">
        <f t="shared" ca="1" si="143"/>
        <v>1.6256426887544424</v>
      </c>
      <c r="BV140" s="26">
        <f t="shared" ca="1" si="144"/>
        <v>0.29493924435589447</v>
      </c>
      <c r="BW140" s="26">
        <f t="shared" ca="1" si="145"/>
        <v>0.65774816420605431</v>
      </c>
      <c r="BX140" s="26">
        <f t="shared" ca="1" si="146"/>
        <v>1.7228556284274803</v>
      </c>
      <c r="BY140" s="26">
        <f t="shared" ca="1" si="147"/>
        <v>0.60679542574847367</v>
      </c>
      <c r="BZ140" s="26">
        <f t="shared" ca="1" si="148"/>
        <v>0.95388180975948222</v>
      </c>
      <c r="CA140" s="26">
        <f t="shared" ca="1" si="149"/>
        <v>0.52644832327654489</v>
      </c>
      <c r="CB140" s="26"/>
      <c r="CC140" s="26">
        <f t="shared" ca="1" si="123"/>
        <v>3.0197607228392913</v>
      </c>
    </row>
    <row r="141" spans="1:81">
      <c r="A141" s="27" t="s">
        <v>19</v>
      </c>
      <c r="B141" s="26" cm="1">
        <f t="array" ref="B141">VLOOKUP($A141,'movie-row'!$A$2:$Z$101,_xlfn.XMATCH(B$29,'movie-row'!$A$1:$Z$1),0)</f>
        <v>3.5</v>
      </c>
      <c r="C141" s="26" cm="1">
        <f t="array" ref="C141">VLOOKUP($A141,'movie-row'!$A$2:$Z$101,_xlfn.XMATCH(C$29,'movie-row'!$A$1:$Z$1),0)</f>
        <v>0</v>
      </c>
      <c r="D141" s="26" cm="1">
        <f t="array" ref="D141">VLOOKUP($A141,'movie-row'!$A$2:$Z$101,_xlfn.XMATCH(D$29,'movie-row'!$A$1:$Z$1),0)</f>
        <v>0</v>
      </c>
      <c r="E141" s="26" cm="1">
        <f t="array" ref="E141">VLOOKUP($A141,'movie-row'!$A$2:$Z$101,_xlfn.XMATCH(E$29,'movie-row'!$A$1:$Z$1),0)</f>
        <v>2.5</v>
      </c>
      <c r="F141" s="40" cm="1">
        <f t="array" ref="F141">VLOOKUP($A141,'movie-row'!$A$2:$Z$101,_xlfn.XMATCH(F$29,'movie-row'!$A$1:$Z$1),0)</f>
        <v>3.5</v>
      </c>
      <c r="G141" s="26" cm="1">
        <f t="array" ref="G141">VLOOKUP($A141,'movie-row'!$A$2:$Z$101,_xlfn.XMATCH(G$29,'movie-row'!$A$1:$Z$1),0)</f>
        <v>0</v>
      </c>
      <c r="H141" s="26" cm="1">
        <f t="array" ref="H141">VLOOKUP($A141,'movie-row'!$A$2:$Z$101,_xlfn.XMATCH(H$29,'movie-row'!$A$1:$Z$1),0)</f>
        <v>0</v>
      </c>
      <c r="I141" s="26" cm="1">
        <f t="array" ref="I141">VLOOKUP($A141,'movie-row'!$A$2:$Z$101,_xlfn.XMATCH(I$29,'movie-row'!$A$1:$Z$1),0)</f>
        <v>2.5</v>
      </c>
      <c r="J141" s="26" cm="1">
        <f t="array" ref="J141">VLOOKUP($A141,'movie-row'!$A$2:$Z$101,_xlfn.XMATCH(J$29,'movie-row'!$A$1:$Z$1),0)</f>
        <v>4.5</v>
      </c>
      <c r="K141" s="26" cm="1">
        <f t="array" ref="K141">VLOOKUP($A141,'movie-row'!$A$2:$Z$101,_xlfn.XMATCH(K$29,'movie-row'!$A$1:$Z$1),0)</f>
        <v>4</v>
      </c>
      <c r="L141" s="26" cm="1">
        <f t="array" ref="L141">VLOOKUP($A141,'movie-row'!$A$2:$Z$101,_xlfn.XMATCH(L$29,'movie-row'!$A$1:$Z$1),0)</f>
        <v>5</v>
      </c>
      <c r="M141" s="26" cm="1">
        <f t="array" ref="M141">VLOOKUP($A141,'movie-row'!$A$2:$Z$101,_xlfn.XMATCH(M$29,'movie-row'!$A$1:$Z$1),0)</f>
        <v>4</v>
      </c>
      <c r="N141" s="26" cm="1">
        <f t="array" ref="N141">VLOOKUP($A141,'movie-row'!$A$2:$Z$101,_xlfn.XMATCH(N$29,'movie-row'!$A$1:$Z$1),0)</f>
        <v>3.5</v>
      </c>
      <c r="O141" s="40" cm="1">
        <f t="array" ref="O141">VLOOKUP($A141,'movie-row'!$A$2:$Z$101,_xlfn.XMATCH(O$29,'movie-row'!$A$1:$Z$1),0)</f>
        <v>4</v>
      </c>
      <c r="P141" s="26" cm="1">
        <f t="array" ref="P141">VLOOKUP($A141,'movie-row'!$A$2:$Z$101,_xlfn.XMATCH(P$29,'movie-row'!$A$1:$Z$1),0)</f>
        <v>4</v>
      </c>
      <c r="Q141" s="26" cm="1">
        <f t="array" ref="Q141">VLOOKUP($A141,'movie-row'!$A$2:$Z$101,_xlfn.XMATCH(Q$29,'movie-row'!$A$1:$Z$1),0)</f>
        <v>4</v>
      </c>
      <c r="R141" s="26" cm="1">
        <f t="array" ref="R141">VLOOKUP($A141,'movie-row'!$A$2:$Z$101,_xlfn.XMATCH(R$29,'movie-row'!$A$1:$Z$1),0)</f>
        <v>2.5</v>
      </c>
      <c r="S141" s="26" cm="1">
        <f t="array" ref="S141">VLOOKUP($A141,'movie-row'!$A$2:$Z$101,_xlfn.XMATCH(S$29,'movie-row'!$A$1:$Z$1),0)</f>
        <v>0</v>
      </c>
      <c r="T141" s="26" cm="1">
        <f t="array" ref="T141">VLOOKUP($A141,'movie-row'!$A$2:$Z$101,_xlfn.XMATCH(T$29,'movie-row'!$A$1:$Z$1),0)</f>
        <v>2.5</v>
      </c>
      <c r="U141" s="26" cm="1">
        <f t="array" ref="U141">VLOOKUP($A141,'movie-row'!$A$2:$Z$101,_xlfn.XMATCH(U$29,'movie-row'!$A$1:$Z$1),0)</f>
        <v>0</v>
      </c>
      <c r="V141" s="26" cm="1">
        <f t="array" ref="V141">VLOOKUP($A141,'movie-row'!$A$2:$Z$101,_xlfn.XMATCH(V$29,'movie-row'!$A$1:$Z$1),0)</f>
        <v>0</v>
      </c>
      <c r="W141" s="26" cm="1">
        <f t="array" ref="W141">VLOOKUP($A141,'movie-row'!$A$2:$Z$101,_xlfn.XMATCH(W$29,'movie-row'!$A$1:$Z$1),0)</f>
        <v>4.5</v>
      </c>
      <c r="X141" s="26" cm="1">
        <f t="array" ref="X141">VLOOKUP($A141,'movie-row'!$A$2:$Z$101,_xlfn.XMATCH(X$29,'movie-row'!$A$1:$Z$1),0)</f>
        <v>0</v>
      </c>
      <c r="Y141" s="26" cm="1">
        <f t="array" ref="Y141">VLOOKUP($A141,'movie-row'!$A$2:$Z$101,_xlfn.XMATCH(Y$29,'movie-row'!$A$1:$Z$1),0)</f>
        <v>0</v>
      </c>
      <c r="Z141" s="26" cm="1">
        <f t="array" ref="Z141">VLOOKUP($A141,'movie-row'!$A$2:$Z$101,_xlfn.XMATCH(Z$29,'movie-row'!$A$1:$Z$1),0)</f>
        <v>4</v>
      </c>
      <c r="AB141" s="26">
        <f t="shared" si="151"/>
        <v>1.4403217489611086</v>
      </c>
      <c r="AC141" s="26">
        <f t="shared" si="152"/>
        <v>2.315059810358548</v>
      </c>
      <c r="AD141" s="26">
        <f t="shared" si="153"/>
        <v>1.8053342191568817</v>
      </c>
      <c r="AE141" s="26">
        <f t="shared" si="154"/>
        <v>3.7073317757245867</v>
      </c>
      <c r="AF141" s="40">
        <f t="shared" si="155"/>
        <v>3.2154750825313276</v>
      </c>
      <c r="AG141" s="26">
        <f t="shared" si="156"/>
        <v>0.95369027072430779</v>
      </c>
      <c r="AH141" s="26">
        <f t="shared" si="157"/>
        <v>0.56600180527242105</v>
      </c>
      <c r="AI141" s="26">
        <f t="shared" si="158"/>
        <v>2.1146267578052242</v>
      </c>
      <c r="AJ141" s="26">
        <f t="shared" si="159"/>
        <v>2.3891474631524727</v>
      </c>
      <c r="AK141" s="26">
        <f t="shared" si="160"/>
        <v>2.0841682525320251</v>
      </c>
      <c r="AL141" s="26">
        <f t="shared" si="161"/>
        <v>2.3423717376326181</v>
      </c>
      <c r="AM141" s="26">
        <f t="shared" si="162"/>
        <v>1.7260184665995431</v>
      </c>
      <c r="AN141" s="26">
        <f t="shared" si="163"/>
        <v>1.3063971870812916</v>
      </c>
      <c r="AO141" s="40">
        <f t="shared" si="164"/>
        <v>3.5505093609593286</v>
      </c>
      <c r="AP141" s="26">
        <f t="shared" si="165"/>
        <v>2.4573985107219127</v>
      </c>
      <c r="AQ141" s="26">
        <f t="shared" si="166"/>
        <v>2.2776758287255698</v>
      </c>
      <c r="AR141" s="26">
        <f t="shared" si="167"/>
        <v>2.7126412819084149</v>
      </c>
      <c r="AS141" s="26">
        <f t="shared" si="168"/>
        <v>2.1076881613397926</v>
      </c>
      <c r="AT141" s="26">
        <f t="shared" si="169"/>
        <v>2.0316079944887955</v>
      </c>
      <c r="AU141" s="26">
        <f t="shared" si="170"/>
        <v>1.3866647273823274</v>
      </c>
      <c r="AV141" s="26">
        <f t="shared" si="171"/>
        <v>0.82218520525756789</v>
      </c>
      <c r="AW141" s="26">
        <f t="shared" si="172"/>
        <v>1.9559619547961369</v>
      </c>
      <c r="AX141" s="26">
        <f t="shared" si="173"/>
        <v>0.60679542574847367</v>
      </c>
      <c r="AY141" s="26">
        <f t="shared" si="174"/>
        <v>2.3209777478329876</v>
      </c>
      <c r="AZ141" s="26">
        <f t="shared" si="175"/>
        <v>2.302492423155273</v>
      </c>
      <c r="BB141" s="48" t="s">
        <v>95</v>
      </c>
      <c r="BC141" s="26">
        <f t="shared" ca="1" si="121"/>
        <v>1.5386533372885753</v>
      </c>
      <c r="BD141" s="26">
        <f t="shared" ca="1" si="128"/>
        <v>2.4675277383483349</v>
      </c>
      <c r="BE141" s="26">
        <f t="shared" ca="1" si="129"/>
        <v>1.9032471719810971</v>
      </c>
      <c r="BF141" s="26">
        <f t="shared" ca="1" si="130"/>
        <v>3.4740924005404863</v>
      </c>
      <c r="BG141" s="40">
        <f t="shared" ca="1" si="131"/>
        <v>3.1626804223092448</v>
      </c>
      <c r="BH141" s="26">
        <f t="shared" ca="1" si="132"/>
        <v>2.1436433390919141</v>
      </c>
      <c r="BI141" s="26">
        <f t="shared" ca="1" si="133"/>
        <v>1.3499994254415724</v>
      </c>
      <c r="BJ141" s="26">
        <f t="shared" ca="1" si="134"/>
        <v>2.0914682357062162</v>
      </c>
      <c r="BK141" s="26">
        <f t="shared" ca="1" si="135"/>
        <v>2.9558721811239184</v>
      </c>
      <c r="BL141" s="26">
        <f t="shared" ca="1" si="136"/>
        <v>2.1490174876382757</v>
      </c>
      <c r="BM141" s="26">
        <f t="shared" ca="1" si="137"/>
        <v>2.6148867120142887</v>
      </c>
      <c r="BN141" s="26">
        <f t="shared" ca="1" si="138"/>
        <v>1.3795637637793512</v>
      </c>
      <c r="BO141" s="26">
        <f t="shared" ca="1" si="139"/>
        <v>2.1782814015415886</v>
      </c>
      <c r="BP141" s="40">
        <f t="shared" ca="1" si="140"/>
        <v>4.0456180479129475</v>
      </c>
      <c r="BQ141" s="26">
        <f t="shared" ca="1" si="141"/>
        <v>2.5526622306221594</v>
      </c>
      <c r="BR141" s="26">
        <f t="shared" ca="1" si="142"/>
        <v>2.3914651504606437</v>
      </c>
      <c r="BS141" s="26">
        <f t="shared" ca="1" si="127"/>
        <v>3.7076075637164596</v>
      </c>
      <c r="BT141" s="26">
        <f t="shared" ca="1" si="122"/>
        <v>3.2788237211360349</v>
      </c>
      <c r="BU141" s="26">
        <f t="shared" ca="1" si="143"/>
        <v>2.1876137999933989</v>
      </c>
      <c r="BV141" s="26">
        <f t="shared" ca="1" si="144"/>
        <v>2.2401489914101957</v>
      </c>
      <c r="BW141" s="26">
        <f t="shared" ca="1" si="145"/>
        <v>0.89252563503709315</v>
      </c>
      <c r="BX141" s="26">
        <f t="shared" ca="1" si="146"/>
        <v>3.5050373448767274</v>
      </c>
      <c r="BY141" s="26">
        <f t="shared" ca="1" si="147"/>
        <v>0.95474195976059184</v>
      </c>
      <c r="BZ141" s="26">
        <f t="shared" ca="1" si="148"/>
        <v>3.5287874386635374</v>
      </c>
      <c r="CA141" s="26">
        <f t="shared" ca="1" si="149"/>
        <v>3.3429054826971147</v>
      </c>
      <c r="CB141" s="26"/>
      <c r="CC141" s="26">
        <f t="shared" ca="1" si="123"/>
        <v>4.0456180479129475</v>
      </c>
    </row>
    <row r="142" spans="1:81">
      <c r="A142" s="8" t="str">
        <f t="shared" ref="A142:A145" si="177">A141</f>
        <v>146: Crouching Tiger Hidden Dragon (Wo hu cang long) (2000)</v>
      </c>
      <c r="B142" s="26" cm="1">
        <f t="array" ref="B142">VLOOKUP($A142,'movie-row'!$A$2:$Z$101,_xlfn.XMATCH(B$30,'movie-row'!$A$1:$Z$1),0)</f>
        <v>0</v>
      </c>
      <c r="C142" s="26" cm="1">
        <f t="array" ref="C142">VLOOKUP($A142,'movie-row'!$A$2:$Z$101,_xlfn.XMATCH(C$30,'movie-row'!$A$1:$Z$1),0)</f>
        <v>4.5</v>
      </c>
      <c r="D142" s="26" cm="1">
        <f t="array" ref="D142">VLOOKUP($A142,'movie-row'!$A$2:$Z$101,_xlfn.XMATCH(D$30,'movie-row'!$A$1:$Z$1),0)</f>
        <v>0</v>
      </c>
      <c r="E142" s="26" cm="1">
        <f t="array" ref="E142">VLOOKUP($A142,'movie-row'!$A$2:$Z$101,_xlfn.XMATCH(E$30,'movie-row'!$A$1:$Z$1),0)</f>
        <v>4</v>
      </c>
      <c r="F142" s="40" cm="1">
        <f t="array" ref="F142">VLOOKUP($A142,'movie-row'!$A$2:$Z$101,_xlfn.XMATCH(F$30,'movie-row'!$A$1:$Z$1),0)</f>
        <v>0</v>
      </c>
      <c r="G142" s="26" cm="1">
        <f t="array" ref="G142">VLOOKUP($A142,'movie-row'!$A$2:$Z$101,_xlfn.XMATCH(G$30,'movie-row'!$A$1:$Z$1),0)</f>
        <v>2.5</v>
      </c>
      <c r="H142" s="26" cm="1">
        <f t="array" ref="H142">VLOOKUP($A142,'movie-row'!$A$2:$Z$101,_xlfn.XMATCH(H$30,'movie-row'!$A$1:$Z$1),0)</f>
        <v>0</v>
      </c>
      <c r="I142" s="26" cm="1">
        <f t="array" ref="I142">VLOOKUP($A142,'movie-row'!$A$2:$Z$101,_xlfn.XMATCH(I$30,'movie-row'!$A$1:$Z$1),0)</f>
        <v>3.5</v>
      </c>
      <c r="J142" s="26" cm="1">
        <f t="array" ref="J142">VLOOKUP($A142,'movie-row'!$A$2:$Z$101,_xlfn.XMATCH(J$30,'movie-row'!$A$1:$Z$1),0)</f>
        <v>0</v>
      </c>
      <c r="K142" s="26" cm="1">
        <f t="array" ref="K142">VLOOKUP($A142,'movie-row'!$A$2:$Z$101,_xlfn.XMATCH(K$30,'movie-row'!$A$1:$Z$1),0)</f>
        <v>3.5</v>
      </c>
      <c r="L142" s="26" cm="1">
        <f t="array" ref="L142">VLOOKUP($A142,'movie-row'!$A$2:$Z$101,_xlfn.XMATCH(L$30,'movie-row'!$A$1:$Z$1),0)</f>
        <v>0</v>
      </c>
      <c r="M142" s="26" cm="1">
        <f t="array" ref="M142">VLOOKUP($A142,'movie-row'!$A$2:$Z$101,_xlfn.XMATCH(M$30,'movie-row'!$A$1:$Z$1),0)</f>
        <v>0</v>
      </c>
      <c r="N142" s="26" cm="1">
        <f t="array" ref="N142">VLOOKUP($A142,'movie-row'!$A$2:$Z$101,_xlfn.XMATCH(N$30,'movie-row'!$A$1:$Z$1),0)</f>
        <v>0</v>
      </c>
      <c r="O142" s="40" cm="1">
        <f t="array" ref="O142">VLOOKUP($A142,'movie-row'!$A$2:$Z$101,_xlfn.XMATCH(O$30,'movie-row'!$A$1:$Z$1),0)</f>
        <v>4</v>
      </c>
      <c r="P142" s="26" cm="1">
        <f t="array" ref="P142">VLOOKUP($A142,'movie-row'!$A$2:$Z$101,_xlfn.XMATCH(P$30,'movie-row'!$A$1:$Z$1),0)</f>
        <v>0</v>
      </c>
      <c r="Q142" s="26" cm="1">
        <f t="array" ref="Q142">VLOOKUP($A142,'movie-row'!$A$2:$Z$101,_xlfn.XMATCH(Q$30,'movie-row'!$A$1:$Z$1),0)</f>
        <v>4</v>
      </c>
      <c r="R142" s="26" cm="1">
        <f t="array" ref="R142">VLOOKUP($A142,'movie-row'!$A$2:$Z$101,_xlfn.XMATCH(R$30,'movie-row'!$A$1:$Z$1),0)</f>
        <v>0</v>
      </c>
      <c r="S142" s="26" cm="1">
        <f t="array" ref="S142">VLOOKUP($A142,'movie-row'!$A$2:$Z$101,_xlfn.XMATCH(S$30,'movie-row'!$A$1:$Z$1),0)</f>
        <v>4</v>
      </c>
      <c r="T142" s="26" cm="1">
        <f t="array" ref="T142">VLOOKUP($A142,'movie-row'!$A$2:$Z$101,_xlfn.XMATCH(T$30,'movie-row'!$A$1:$Z$1),0)</f>
        <v>0</v>
      </c>
      <c r="U142" s="26" cm="1">
        <f t="array" ref="U142">VLOOKUP($A142,'movie-row'!$A$2:$Z$101,_xlfn.XMATCH(U$30,'movie-row'!$A$1:$Z$1),0)</f>
        <v>0</v>
      </c>
      <c r="V142" s="26" cm="1">
        <f t="array" ref="V142">VLOOKUP($A142,'movie-row'!$A$2:$Z$101,_xlfn.XMATCH(V$30,'movie-row'!$A$1:$Z$1),0)</f>
        <v>0</v>
      </c>
      <c r="W142" s="26" cm="1">
        <f t="array" ref="W142">VLOOKUP($A142,'movie-row'!$A$2:$Z$101,_xlfn.XMATCH(W$30,'movie-row'!$A$1:$Z$1),0)</f>
        <v>0</v>
      </c>
      <c r="X142" s="26" cm="1">
        <f t="array" ref="X142">VLOOKUP($A142,'movie-row'!$A$2:$Z$101,_xlfn.XMATCH(X$30,'movie-row'!$A$1:$Z$1),0)</f>
        <v>0</v>
      </c>
      <c r="Y142" s="26" cm="1">
        <f t="array" ref="Y142">VLOOKUP($A142,'movie-row'!$A$2:$Z$101,_xlfn.XMATCH(Y$30,'movie-row'!$A$1:$Z$1),0)</f>
        <v>4</v>
      </c>
      <c r="Z142" s="26" cm="1">
        <f t="array" ref="Z142">VLOOKUP($A142,'movie-row'!$A$2:$Z$101,_xlfn.XMATCH(Z$30,'movie-row'!$A$1:$Z$1),0)</f>
        <v>4</v>
      </c>
      <c r="AB142" s="26">
        <f t="shared" si="151"/>
        <v>1.5223296026663651</v>
      </c>
      <c r="AC142" s="26">
        <f t="shared" si="152"/>
        <v>2.565399584650367</v>
      </c>
      <c r="AD142" s="26">
        <f t="shared" si="153"/>
        <v>2.702300466205672</v>
      </c>
      <c r="AE142" s="26">
        <f t="shared" si="154"/>
        <v>3.5312630242636982</v>
      </c>
      <c r="AF142" s="40">
        <f t="shared" si="155"/>
        <v>3.3204635104836631</v>
      </c>
      <c r="AG142" s="26">
        <f t="shared" si="156"/>
        <v>1.0315457137236645</v>
      </c>
      <c r="AH142" s="26">
        <f t="shared" si="157"/>
        <v>0.91466389019734318</v>
      </c>
      <c r="AI142" s="26">
        <f t="shared" si="158"/>
        <v>1.7083054412975913</v>
      </c>
      <c r="AJ142" s="26">
        <f t="shared" si="159"/>
        <v>2.2143325258218587</v>
      </c>
      <c r="AK142" s="26">
        <f t="shared" si="160"/>
        <v>1.3339427841343512</v>
      </c>
      <c r="AL142" s="26">
        <f t="shared" si="161"/>
        <v>2.1661151124012097</v>
      </c>
      <c r="AM142" s="26">
        <f t="shared" si="162"/>
        <v>0.59386058197899438</v>
      </c>
      <c r="AN142" s="26">
        <f t="shared" si="163"/>
        <v>0.53156687116604917</v>
      </c>
      <c r="AO142" s="40">
        <f t="shared" si="164"/>
        <v>2.8303431923633346</v>
      </c>
      <c r="AP142" s="26">
        <f t="shared" si="165"/>
        <v>2.2397353354489744</v>
      </c>
      <c r="AQ142" s="26">
        <f t="shared" si="166"/>
        <v>1.4286586591242969</v>
      </c>
      <c r="AR142" s="26">
        <f t="shared" si="167"/>
        <v>2.3142724620975401</v>
      </c>
      <c r="AS142" s="26">
        <f t="shared" si="168"/>
        <v>2.2267824517604322</v>
      </c>
      <c r="AT142" s="26">
        <f t="shared" si="169"/>
        <v>1.6114670891263227</v>
      </c>
      <c r="AU142" s="26">
        <f t="shared" si="170"/>
        <v>2.3212223829593133</v>
      </c>
      <c r="AV142" s="26">
        <f t="shared" si="171"/>
        <v>0.84040477401354063</v>
      </c>
      <c r="AW142" s="26">
        <f t="shared" si="172"/>
        <v>1.2810777512910692</v>
      </c>
      <c r="AX142" s="26">
        <f t="shared" si="173"/>
        <v>0.61523946083940595</v>
      </c>
      <c r="AY142" s="26">
        <f t="shared" si="174"/>
        <v>2.6959076164303166</v>
      </c>
      <c r="AZ142" s="26">
        <f t="shared" si="175"/>
        <v>1.6414061363235057</v>
      </c>
      <c r="BB142" s="48" t="s">
        <v>96</v>
      </c>
      <c r="BC142" s="26">
        <f t="shared" ca="1" si="121"/>
        <v>1.1105736470665903</v>
      </c>
      <c r="BD142" s="26">
        <f t="shared" ca="1" si="128"/>
        <v>2.3006277047216908</v>
      </c>
      <c r="BE142" s="26">
        <f t="shared" ca="1" si="129"/>
        <v>1.9607227864127594</v>
      </c>
      <c r="BF142" s="26">
        <f t="shared" ca="1" si="130"/>
        <v>1.9881054488178931</v>
      </c>
      <c r="BG142" s="40">
        <f t="shared" ca="1" si="131"/>
        <v>1.3908931426763054</v>
      </c>
      <c r="BH142" s="26">
        <f t="shared" ca="1" si="132"/>
        <v>1.3146335677880545</v>
      </c>
      <c r="BI142" s="26">
        <f t="shared" ca="1" si="133"/>
        <v>1.3687597632383472</v>
      </c>
      <c r="BJ142" s="26">
        <f t="shared" ca="1" si="134"/>
        <v>1.5717999430063374</v>
      </c>
      <c r="BK142" s="26">
        <f t="shared" ca="1" si="135"/>
        <v>2.448297064761225</v>
      </c>
      <c r="BL142" s="26">
        <f t="shared" ca="1" si="136"/>
        <v>1.829185447426571</v>
      </c>
      <c r="BM142" s="26">
        <f t="shared" ca="1" si="137"/>
        <v>1.9289638561437614</v>
      </c>
      <c r="BN142" s="26">
        <f t="shared" ca="1" si="138"/>
        <v>1.1053467589724983</v>
      </c>
      <c r="BO142" s="26">
        <f t="shared" ca="1" si="139"/>
        <v>2.3096002364711916</v>
      </c>
      <c r="BP142" s="40">
        <f t="shared" ca="1" si="140"/>
        <v>3.7261191648648566</v>
      </c>
      <c r="BQ142" s="26">
        <f t="shared" ca="1" si="141"/>
        <v>1.7795952026496502</v>
      </c>
      <c r="BR142" s="26">
        <f t="shared" ca="1" si="142"/>
        <v>1.9195448117760423</v>
      </c>
      <c r="BS142" s="26">
        <f t="shared" ca="1" si="127"/>
        <v>2.1423823799200483</v>
      </c>
      <c r="BT142" s="26">
        <f t="shared" ca="1" si="122"/>
        <v>3.3133453908746531</v>
      </c>
      <c r="BU142" s="26">
        <f t="shared" ca="1" si="143"/>
        <v>1.8890471861341891</v>
      </c>
      <c r="BV142" s="26">
        <f t="shared" ca="1" si="144"/>
        <v>2.1524633040234011</v>
      </c>
      <c r="BW142" s="26">
        <f t="shared" ca="1" si="145"/>
        <v>0</v>
      </c>
      <c r="BX142" s="26">
        <f t="shared" ca="1" si="146"/>
        <v>3.3499732729214973</v>
      </c>
      <c r="BY142" s="26">
        <f t="shared" ca="1" si="147"/>
        <v>0.69348048656968431</v>
      </c>
      <c r="BZ142" s="26">
        <f t="shared" ca="1" si="148"/>
        <v>2.6854258715662982</v>
      </c>
      <c r="CA142" s="26">
        <f t="shared" ca="1" si="149"/>
        <v>3.3294409155529312</v>
      </c>
      <c r="CB142" s="26"/>
      <c r="CC142" s="26">
        <f t="shared" ca="1" si="123"/>
        <v>3.7261191648648566</v>
      </c>
    </row>
    <row r="143" spans="1:81">
      <c r="A143" s="8" t="str">
        <f t="shared" si="177"/>
        <v>146: Crouching Tiger Hidden Dragon (Wo hu cang long) (2000)</v>
      </c>
      <c r="B143" s="26" cm="1">
        <f t="array" ref="B143">VLOOKUP($A143,'movie-row'!$A$2:$Z$101,_xlfn.XMATCH(B$31,'movie-row'!$A$1:$Z$1),0)</f>
        <v>0</v>
      </c>
      <c r="C143" s="26" cm="1">
        <f t="array" ref="C143">VLOOKUP($A143,'movie-row'!$A$2:$Z$101,_xlfn.XMATCH(C$31,'movie-row'!$A$1:$Z$1),0)</f>
        <v>3.5</v>
      </c>
      <c r="D143" s="26" cm="1">
        <f t="array" ref="D143">VLOOKUP($A143,'movie-row'!$A$2:$Z$101,_xlfn.XMATCH(D$31,'movie-row'!$A$1:$Z$1),0)</f>
        <v>3.5</v>
      </c>
      <c r="E143" s="26" cm="1">
        <f t="array" ref="E143">VLOOKUP($A143,'movie-row'!$A$2:$Z$101,_xlfn.XMATCH(E$31,'movie-row'!$A$1:$Z$1),0)</f>
        <v>5</v>
      </c>
      <c r="F143" s="40" cm="1">
        <f t="array" ref="F143">VLOOKUP($A143,'movie-row'!$A$2:$Z$101,_xlfn.XMATCH(F$31,'movie-row'!$A$1:$Z$1),0)</f>
        <v>4</v>
      </c>
      <c r="G143" s="26" cm="1">
        <f t="array" ref="G143">VLOOKUP($A143,'movie-row'!$A$2:$Z$101,_xlfn.XMATCH(G$31,'movie-row'!$A$1:$Z$1),0)</f>
        <v>0</v>
      </c>
      <c r="H143" s="26" cm="1">
        <f t="array" ref="H143">VLOOKUP($A143,'movie-row'!$A$2:$Z$101,_xlfn.XMATCH(H$31,'movie-row'!$A$1:$Z$1),0)</f>
        <v>3.5</v>
      </c>
      <c r="I143" s="26" cm="1">
        <f t="array" ref="I143">VLOOKUP($A143,'movie-row'!$A$2:$Z$101,_xlfn.XMATCH(I$31,'movie-row'!$A$1:$Z$1),0)</f>
        <v>0</v>
      </c>
      <c r="J143" s="26" cm="1">
        <f t="array" ref="J143">VLOOKUP($A143,'movie-row'!$A$2:$Z$101,_xlfn.XMATCH(J$31,'movie-row'!$A$1:$Z$1),0)</f>
        <v>3.5</v>
      </c>
      <c r="K143" s="26" cm="1">
        <f t="array" ref="K143">VLOOKUP($A143,'movie-row'!$A$2:$Z$101,_xlfn.XMATCH(K$31,'movie-row'!$A$1:$Z$1),0)</f>
        <v>0</v>
      </c>
      <c r="L143" s="26" cm="1">
        <f t="array" ref="L143">VLOOKUP($A143,'movie-row'!$A$2:$Z$101,_xlfn.XMATCH(L$31,'movie-row'!$A$1:$Z$1),0)</f>
        <v>0</v>
      </c>
      <c r="M143" s="26" cm="1">
        <f t="array" ref="M143">VLOOKUP($A143,'movie-row'!$A$2:$Z$101,_xlfn.XMATCH(M$31,'movie-row'!$A$1:$Z$1),0)</f>
        <v>2.5</v>
      </c>
      <c r="N143" s="26" cm="1">
        <f t="array" ref="N143">VLOOKUP($A143,'movie-row'!$A$2:$Z$101,_xlfn.XMATCH(N$31,'movie-row'!$A$1:$Z$1),0)</f>
        <v>0</v>
      </c>
      <c r="O143" s="40" cm="1">
        <f t="array" ref="O143">VLOOKUP($A143,'movie-row'!$A$2:$Z$101,_xlfn.XMATCH(O$31,'movie-row'!$A$1:$Z$1),0)</f>
        <v>3.5</v>
      </c>
      <c r="P143" s="26" cm="1">
        <f t="array" ref="P143">VLOOKUP($A143,'movie-row'!$A$2:$Z$101,_xlfn.XMATCH(P$31,'movie-row'!$A$1:$Z$1),0)</f>
        <v>0</v>
      </c>
      <c r="Q143" s="26" cm="1">
        <f t="array" ref="Q143">VLOOKUP($A143,'movie-row'!$A$2:$Z$101,_xlfn.XMATCH(Q$31,'movie-row'!$A$1:$Z$1),0)</f>
        <v>2.5</v>
      </c>
      <c r="R143" s="26" cm="1">
        <f t="array" ref="R143">VLOOKUP($A143,'movie-row'!$A$2:$Z$101,_xlfn.XMATCH(R$31,'movie-row'!$A$1:$Z$1),0)</f>
        <v>4</v>
      </c>
      <c r="S143" s="26" cm="1">
        <f t="array" ref="S143">VLOOKUP($A143,'movie-row'!$A$2:$Z$101,_xlfn.XMATCH(S$31,'movie-row'!$A$1:$Z$1),0)</f>
        <v>4</v>
      </c>
      <c r="T143" s="26" cm="1">
        <f t="array" ref="T143">VLOOKUP($A143,'movie-row'!$A$2:$Z$101,_xlfn.XMATCH(T$31,'movie-row'!$A$1:$Z$1),0)</f>
        <v>4</v>
      </c>
      <c r="U143" s="26" cm="1">
        <f t="array" ref="U143">VLOOKUP($A143,'movie-row'!$A$2:$Z$101,_xlfn.XMATCH(U$31,'movie-row'!$A$1:$Z$1),0)</f>
        <v>3.5</v>
      </c>
      <c r="V143" s="26" cm="1">
        <f t="array" ref="V143">VLOOKUP($A143,'movie-row'!$A$2:$Z$101,_xlfn.XMATCH(V$31,'movie-row'!$A$1:$Z$1),0)</f>
        <v>0</v>
      </c>
      <c r="W143" s="26" cm="1">
        <f t="array" ref="W143">VLOOKUP($A143,'movie-row'!$A$2:$Z$101,_xlfn.XMATCH(W$31,'movie-row'!$A$1:$Z$1),0)</f>
        <v>0.5</v>
      </c>
      <c r="X143" s="26" cm="1">
        <f t="array" ref="X143">VLOOKUP($A143,'movie-row'!$A$2:$Z$101,_xlfn.XMATCH(X$31,'movie-row'!$A$1:$Z$1),0)</f>
        <v>0</v>
      </c>
      <c r="Y143" s="26" cm="1">
        <f t="array" ref="Y143">VLOOKUP($A143,'movie-row'!$A$2:$Z$101,_xlfn.XMATCH(Y$31,'movie-row'!$A$1:$Z$1),0)</f>
        <v>4</v>
      </c>
      <c r="Z143" s="26" cm="1">
        <f t="array" ref="Z143">VLOOKUP($A143,'movie-row'!$A$2:$Z$101,_xlfn.XMATCH(Z$31,'movie-row'!$A$1:$Z$1),0)</f>
        <v>0</v>
      </c>
      <c r="AB143" s="26">
        <f t="shared" si="151"/>
        <v>1.5852818101030535</v>
      </c>
      <c r="AC143" s="26">
        <f t="shared" si="152"/>
        <v>2.3067782722036596</v>
      </c>
      <c r="AD143" s="26">
        <f t="shared" si="153"/>
        <v>3.1120501562035927</v>
      </c>
      <c r="AE143" s="26">
        <f t="shared" si="154"/>
        <v>2.9384033016474729</v>
      </c>
      <c r="AF143" s="40">
        <f t="shared" si="155"/>
        <v>4.3028073107343552</v>
      </c>
      <c r="AG143" s="26">
        <f t="shared" si="156"/>
        <v>0.51476401555202744</v>
      </c>
      <c r="AH143" s="26">
        <f t="shared" si="157"/>
        <v>1.0577918466971414</v>
      </c>
      <c r="AI143" s="26">
        <f t="shared" si="158"/>
        <v>0.89042589431119312</v>
      </c>
      <c r="AJ143" s="26">
        <f t="shared" si="159"/>
        <v>2.2671222478158763</v>
      </c>
      <c r="AK143" s="26">
        <f t="shared" si="160"/>
        <v>1.2262388514739497</v>
      </c>
      <c r="AL143" s="26">
        <f t="shared" si="161"/>
        <v>2.2877953346320257</v>
      </c>
      <c r="AM143" s="26">
        <f t="shared" si="162"/>
        <v>1.4601408204517927</v>
      </c>
      <c r="AN143" s="26">
        <f t="shared" si="163"/>
        <v>0.56726094215975187</v>
      </c>
      <c r="AO143" s="40">
        <f t="shared" si="164"/>
        <v>2.8128173679558848</v>
      </c>
      <c r="AP143" s="26">
        <f t="shared" si="165"/>
        <v>2.352299546681353</v>
      </c>
      <c r="AQ143" s="26">
        <f t="shared" si="166"/>
        <v>1.2975324613514563</v>
      </c>
      <c r="AR143" s="26">
        <f t="shared" si="167"/>
        <v>2.4813692543522174</v>
      </c>
      <c r="AS143" s="26">
        <f t="shared" si="168"/>
        <v>1.4233290934998535</v>
      </c>
      <c r="AT143" s="26">
        <f t="shared" si="169"/>
        <v>1.6911041629192762</v>
      </c>
      <c r="AU143" s="26">
        <f t="shared" si="170"/>
        <v>2.5168045161866979</v>
      </c>
      <c r="AV143" s="26">
        <f t="shared" si="171"/>
        <v>1.0028075066069588</v>
      </c>
      <c r="AW143" s="26">
        <f t="shared" si="172"/>
        <v>1.4817159832357729</v>
      </c>
      <c r="AX143" s="26">
        <f t="shared" si="173"/>
        <v>1.4220267125780661</v>
      </c>
      <c r="AY143" s="26">
        <f t="shared" si="174"/>
        <v>1.866170497715737</v>
      </c>
      <c r="AZ143" s="26">
        <f t="shared" si="175"/>
        <v>1.3918821466046221</v>
      </c>
      <c r="BB143" s="48" t="s">
        <v>97</v>
      </c>
      <c r="BC143" s="26">
        <f t="shared" ca="1" si="121"/>
        <v>0.87932827171871542</v>
      </c>
      <c r="BD143" s="26">
        <f t="shared" ca="1" si="128"/>
        <v>2.015557690523651</v>
      </c>
      <c r="BE143" s="26">
        <f t="shared" ca="1" si="129"/>
        <v>2.0355865904317758</v>
      </c>
      <c r="BF143" s="26">
        <f t="shared" ca="1" si="130"/>
        <v>1.5624929810816808</v>
      </c>
      <c r="BG143" s="40">
        <f t="shared" ca="1" si="131"/>
        <v>3.5554678683644254</v>
      </c>
      <c r="BH143" s="26">
        <f t="shared" ca="1" si="132"/>
        <v>0.68082097167554034</v>
      </c>
      <c r="BI143" s="26">
        <f t="shared" ca="1" si="133"/>
        <v>2.6646579120284386</v>
      </c>
      <c r="BJ143" s="26">
        <f t="shared" ca="1" si="134"/>
        <v>1.4057435620854755</v>
      </c>
      <c r="BK143" s="26">
        <f t="shared" ca="1" si="135"/>
        <v>1.5901749726478207</v>
      </c>
      <c r="BL143" s="26">
        <f t="shared" ca="1" si="136"/>
        <v>2.234296536948146</v>
      </c>
      <c r="BM143" s="26">
        <f t="shared" ca="1" si="137"/>
        <v>1.8303290544916921</v>
      </c>
      <c r="BN143" s="26">
        <f t="shared" ca="1" si="138"/>
        <v>2.0614119569314862</v>
      </c>
      <c r="BO143" s="26">
        <f t="shared" ca="1" si="139"/>
        <v>1.3053941849361679</v>
      </c>
      <c r="BP143" s="40">
        <f t="shared" ca="1" si="140"/>
        <v>2.358622820419463</v>
      </c>
      <c r="BQ143" s="26">
        <f t="shared" ca="1" si="141"/>
        <v>1.8265518094411479</v>
      </c>
      <c r="BR143" s="26">
        <f t="shared" ca="1" si="142"/>
        <v>2.3724439008407763</v>
      </c>
      <c r="BS143" s="26">
        <f t="shared" ca="1" si="127"/>
        <v>0.6826661079945735</v>
      </c>
      <c r="BT143" s="26">
        <f t="shared" ca="1" si="122"/>
        <v>1.8290790060983795</v>
      </c>
      <c r="BU143" s="26">
        <f t="shared" ca="1" si="143"/>
        <v>1.1375117029140278</v>
      </c>
      <c r="BV143" s="26">
        <f t="shared" ca="1" si="144"/>
        <v>3.8319836858786758</v>
      </c>
      <c r="BW143" s="26">
        <f t="shared" ca="1" si="145"/>
        <v>1.2253744913732783</v>
      </c>
      <c r="BX143" s="26">
        <f t="shared" ca="1" si="146"/>
        <v>4.106570676953643</v>
      </c>
      <c r="BY143" s="26">
        <f t="shared" ca="1" si="147"/>
        <v>1.1481365605704714</v>
      </c>
      <c r="BZ143" s="26">
        <f t="shared" ca="1" si="148"/>
        <v>1.9427329641248616</v>
      </c>
      <c r="CA143" s="26">
        <f t="shared" ca="1" si="149"/>
        <v>1.7611881490789183</v>
      </c>
      <c r="CB143" s="26"/>
      <c r="CC143" s="26">
        <f t="shared" ca="1" si="123"/>
        <v>4.106570676953643</v>
      </c>
    </row>
    <row r="144" spans="1:81">
      <c r="A144" s="8" t="str">
        <f t="shared" si="177"/>
        <v>146: Crouching Tiger Hidden Dragon (Wo hu cang long) (2000)</v>
      </c>
      <c r="B144" s="26" cm="1">
        <f t="array" ref="B144">VLOOKUP($A144,'movie-row'!$A$2:$Z$101,_xlfn.XMATCH(B$32,'movie-row'!$A$1:$Z$1),0)</f>
        <v>3.5</v>
      </c>
      <c r="C144" s="26" cm="1">
        <f t="array" ref="C144">VLOOKUP($A144,'movie-row'!$A$2:$Z$101,_xlfn.XMATCH(C$32,'movie-row'!$A$1:$Z$1),0)</f>
        <v>0</v>
      </c>
      <c r="D144" s="26" cm="1">
        <f t="array" ref="D144">VLOOKUP($A144,'movie-row'!$A$2:$Z$101,_xlfn.XMATCH(D$32,'movie-row'!$A$1:$Z$1),0)</f>
        <v>4.5</v>
      </c>
      <c r="E144" s="26" cm="1">
        <f t="array" ref="E144">VLOOKUP($A144,'movie-row'!$A$2:$Z$101,_xlfn.XMATCH(E$32,'movie-row'!$A$1:$Z$1),0)</f>
        <v>3.5</v>
      </c>
      <c r="F144" s="40" cm="1">
        <f t="array" ref="F144">VLOOKUP($A144,'movie-row'!$A$2:$Z$101,_xlfn.XMATCH(F$32,'movie-row'!$A$1:$Z$1),0)</f>
        <v>5</v>
      </c>
      <c r="G144" s="26" cm="1">
        <f t="array" ref="G144">VLOOKUP($A144,'movie-row'!$A$2:$Z$101,_xlfn.XMATCH(G$32,'movie-row'!$A$1:$Z$1),0)</f>
        <v>0</v>
      </c>
      <c r="H144" s="26" cm="1">
        <f t="array" ref="H144">VLOOKUP($A144,'movie-row'!$A$2:$Z$101,_xlfn.XMATCH(H$32,'movie-row'!$A$1:$Z$1),0)</f>
        <v>0</v>
      </c>
      <c r="I144" s="26" cm="1">
        <f t="array" ref="I144">VLOOKUP($A144,'movie-row'!$A$2:$Z$101,_xlfn.XMATCH(I$32,'movie-row'!$A$1:$Z$1),0)</f>
        <v>4</v>
      </c>
      <c r="J144" s="26" cm="1">
        <f t="array" ref="J144">VLOOKUP($A144,'movie-row'!$A$2:$Z$101,_xlfn.XMATCH(J$32,'movie-row'!$A$1:$Z$1),0)</f>
        <v>0</v>
      </c>
      <c r="K144" s="26" cm="1">
        <f t="array" ref="K144">VLOOKUP($A144,'movie-row'!$A$2:$Z$101,_xlfn.XMATCH(K$32,'movie-row'!$A$1:$Z$1),0)</f>
        <v>0</v>
      </c>
      <c r="L144" s="26" cm="1">
        <f t="array" ref="L144">VLOOKUP($A144,'movie-row'!$A$2:$Z$101,_xlfn.XMATCH(L$32,'movie-row'!$A$1:$Z$1),0)</f>
        <v>4</v>
      </c>
      <c r="M144" s="26" cm="1">
        <f t="array" ref="M144">VLOOKUP($A144,'movie-row'!$A$2:$Z$101,_xlfn.XMATCH(M$32,'movie-row'!$A$1:$Z$1),0)</f>
        <v>0.5</v>
      </c>
      <c r="N144" s="26" cm="1">
        <f t="array" ref="N144">VLOOKUP($A144,'movie-row'!$A$2:$Z$101,_xlfn.XMATCH(N$32,'movie-row'!$A$1:$Z$1),0)</f>
        <v>2.5</v>
      </c>
      <c r="O144" s="40" cm="1">
        <f t="array" ref="O144">VLOOKUP($A144,'movie-row'!$A$2:$Z$101,_xlfn.XMATCH(O$32,'movie-row'!$A$1:$Z$1),0)</f>
        <v>3.5</v>
      </c>
      <c r="P144" s="26" cm="1">
        <f t="array" ref="P144">VLOOKUP($A144,'movie-row'!$A$2:$Z$101,_xlfn.XMATCH(P$32,'movie-row'!$A$1:$Z$1),0)</f>
        <v>4</v>
      </c>
      <c r="Q144" s="26" cm="1">
        <f t="array" ref="Q144">VLOOKUP($A144,'movie-row'!$A$2:$Z$101,_xlfn.XMATCH(Q$32,'movie-row'!$A$1:$Z$1),0)</f>
        <v>0</v>
      </c>
      <c r="R144" s="26" cm="1">
        <f t="array" ref="R144">VLOOKUP($A144,'movie-row'!$A$2:$Z$101,_xlfn.XMATCH(R$32,'movie-row'!$A$1:$Z$1),0)</f>
        <v>3.5</v>
      </c>
      <c r="S144" s="26" cm="1">
        <f t="array" ref="S144">VLOOKUP($A144,'movie-row'!$A$2:$Z$101,_xlfn.XMATCH(S$32,'movie-row'!$A$1:$Z$1),0)</f>
        <v>0</v>
      </c>
      <c r="T144" s="26" cm="1">
        <f t="array" ref="T144">VLOOKUP($A144,'movie-row'!$A$2:$Z$101,_xlfn.XMATCH(T$32,'movie-row'!$A$1:$Z$1),0)</f>
        <v>0</v>
      </c>
      <c r="U144" s="26" cm="1">
        <f t="array" ref="U144">VLOOKUP($A144,'movie-row'!$A$2:$Z$101,_xlfn.XMATCH(U$32,'movie-row'!$A$1:$Z$1),0)</f>
        <v>4</v>
      </c>
      <c r="V144" s="26" cm="1">
        <f t="array" ref="V144">VLOOKUP($A144,'movie-row'!$A$2:$Z$101,_xlfn.XMATCH(V$32,'movie-row'!$A$1:$Z$1),0)</f>
        <v>5</v>
      </c>
      <c r="W144" s="26" cm="1">
        <f t="array" ref="W144">VLOOKUP($A144,'movie-row'!$A$2:$Z$101,_xlfn.XMATCH(W$32,'movie-row'!$A$1:$Z$1),0)</f>
        <v>0</v>
      </c>
      <c r="X144" s="26" cm="1">
        <f t="array" ref="X144">VLOOKUP($A144,'movie-row'!$A$2:$Z$101,_xlfn.XMATCH(X$32,'movie-row'!$A$1:$Z$1),0)</f>
        <v>0</v>
      </c>
      <c r="Y144" s="26" cm="1">
        <f t="array" ref="Y144">VLOOKUP($A144,'movie-row'!$A$2:$Z$101,_xlfn.XMATCH(Y$32,'movie-row'!$A$1:$Z$1),0)</f>
        <v>0</v>
      </c>
      <c r="Z144" s="26" cm="1">
        <f t="array" ref="Z144">VLOOKUP($A144,'movie-row'!$A$2:$Z$101,_xlfn.XMATCH(Z$32,'movie-row'!$A$1:$Z$1),0)</f>
        <v>0</v>
      </c>
      <c r="AB144" s="26">
        <f t="shared" si="151"/>
        <v>1.6543965327010761</v>
      </c>
      <c r="AC144" s="26">
        <f t="shared" si="152"/>
        <v>2.2870620738004477</v>
      </c>
      <c r="AD144" s="26">
        <f t="shared" si="153"/>
        <v>2.67851386893153</v>
      </c>
      <c r="AE144" s="26">
        <f t="shared" si="154"/>
        <v>2.2587083658206706</v>
      </c>
      <c r="AF144" s="40">
        <f t="shared" si="155"/>
        <v>4.3133550612077958</v>
      </c>
      <c r="AG144" s="26">
        <f t="shared" si="156"/>
        <v>0.52817716342709509</v>
      </c>
      <c r="AH144" s="26">
        <f t="shared" si="157"/>
        <v>0.56896704142958365</v>
      </c>
      <c r="AI144" s="26">
        <f t="shared" si="158"/>
        <v>1.0920439863300306</v>
      </c>
      <c r="AJ144" s="26">
        <f t="shared" si="159"/>
        <v>1.6701708715408428</v>
      </c>
      <c r="AK144" s="26">
        <f t="shared" si="160"/>
        <v>1.3794249420408826</v>
      </c>
      <c r="AL144" s="26">
        <f t="shared" si="161"/>
        <v>2.4169996784825774</v>
      </c>
      <c r="AM144" s="26">
        <f t="shared" si="162"/>
        <v>0.95554119822395256</v>
      </c>
      <c r="AN144" s="26">
        <f t="shared" si="163"/>
        <v>0.59176391243557547</v>
      </c>
      <c r="AO144" s="40">
        <f t="shared" si="164"/>
        <v>2.2056105873368725</v>
      </c>
      <c r="AP144" s="26">
        <f t="shared" si="165"/>
        <v>2.7016512375315243</v>
      </c>
      <c r="AQ144" s="26">
        <f t="shared" si="166"/>
        <v>1.4181888689659199</v>
      </c>
      <c r="AR144" s="26">
        <f t="shared" si="167"/>
        <v>1.6459148436854176</v>
      </c>
      <c r="AS144" s="26">
        <f t="shared" si="168"/>
        <v>1.3191310616821359</v>
      </c>
      <c r="AT144" s="26">
        <f t="shared" si="169"/>
        <v>0.90845169118775437</v>
      </c>
      <c r="AU144" s="26">
        <f t="shared" si="170"/>
        <v>2.613054132926834</v>
      </c>
      <c r="AV144" s="26">
        <f t="shared" si="171"/>
        <v>1.5255895030528208</v>
      </c>
      <c r="AW144" s="26">
        <f t="shared" si="172"/>
        <v>2.2302576431111119</v>
      </c>
      <c r="AX144" s="26">
        <f t="shared" si="173"/>
        <v>1.5237193921867889</v>
      </c>
      <c r="AY144" s="26">
        <f t="shared" si="174"/>
        <v>1.6086698109776207</v>
      </c>
      <c r="AZ144" s="26">
        <f t="shared" si="175"/>
        <v>1.6400164643766013</v>
      </c>
      <c r="BB144" s="48" t="s">
        <v>98</v>
      </c>
      <c r="BC144" s="26">
        <f t="shared" ca="1" si="121"/>
        <v>0</v>
      </c>
      <c r="BD144" s="26">
        <f t="shared" ca="1" si="128"/>
        <v>2.4585547016594962</v>
      </c>
      <c r="BE144" s="26">
        <f t="shared" ca="1" si="129"/>
        <v>1.1828907778727864</v>
      </c>
      <c r="BF144" s="26">
        <f t="shared" ca="1" si="130"/>
        <v>2.7814802040802928</v>
      </c>
      <c r="BG144" s="40">
        <f t="shared" ca="1" si="131"/>
        <v>2.5885276073325705</v>
      </c>
      <c r="BH144" s="26">
        <f t="shared" ca="1" si="132"/>
        <v>1.4202690004734735</v>
      </c>
      <c r="BI144" s="26">
        <f t="shared" ca="1" si="133"/>
        <v>1.5078210750215668</v>
      </c>
      <c r="BJ144" s="26">
        <f t="shared" ca="1" si="134"/>
        <v>2.2671861809669003</v>
      </c>
      <c r="BK144" s="26">
        <f t="shared" ca="1" si="135"/>
        <v>1.5030348776952518</v>
      </c>
      <c r="BL144" s="26">
        <f t="shared" ca="1" si="136"/>
        <v>1.5210783668093202</v>
      </c>
      <c r="BM144" s="26">
        <f t="shared" ca="1" si="137"/>
        <v>2.3960263445961014</v>
      </c>
      <c r="BN144" s="26">
        <f t="shared" ca="1" si="138"/>
        <v>2.1214809603319962</v>
      </c>
      <c r="BO144" s="26">
        <f t="shared" ca="1" si="139"/>
        <v>1.4632641125637331</v>
      </c>
      <c r="BP144" s="40">
        <f t="shared" ca="1" si="140"/>
        <v>2.3422489999235721</v>
      </c>
      <c r="BQ144" s="26">
        <f t="shared" ca="1" si="141"/>
        <v>1.6036090637648905</v>
      </c>
      <c r="BR144" s="26">
        <f t="shared" ca="1" si="142"/>
        <v>1.7037304500783477</v>
      </c>
      <c r="BS144" s="26">
        <f t="shared" ca="1" si="127"/>
        <v>2.1961430230456318</v>
      </c>
      <c r="BT144" s="26">
        <f t="shared" ca="1" si="122"/>
        <v>2.9747201067499263</v>
      </c>
      <c r="BU144" s="26">
        <f t="shared" ca="1" si="143"/>
        <v>2.002787703520168</v>
      </c>
      <c r="BV144" s="26">
        <f t="shared" ca="1" si="144"/>
        <v>2.0413071730264516</v>
      </c>
      <c r="BW144" s="26">
        <f t="shared" ca="1" si="145"/>
        <v>0.73996668473181115</v>
      </c>
      <c r="BX144" s="26">
        <f t="shared" ca="1" si="146"/>
        <v>4.1550640719552305</v>
      </c>
      <c r="BY144" s="26">
        <f t="shared" ca="1" si="147"/>
        <v>0.34674024328484215</v>
      </c>
      <c r="BZ144" s="26">
        <f t="shared" ca="1" si="148"/>
        <v>2.4991383209677287</v>
      </c>
      <c r="CA144" s="26">
        <f t="shared" ca="1" si="149"/>
        <v>2.3739499835974174</v>
      </c>
      <c r="CB144" s="26"/>
      <c r="CC144" s="26">
        <f t="shared" ca="1" si="123"/>
        <v>4.1550640719552305</v>
      </c>
    </row>
    <row r="145" spans="1:81" ht="16" thickBot="1">
      <c r="A145" s="8" t="str">
        <f t="shared" si="177"/>
        <v>146: Crouching Tiger Hidden Dragon (Wo hu cang long) (2000)</v>
      </c>
      <c r="B145" s="26" cm="1">
        <f t="array" ref="B145">VLOOKUP($A145,'movie-row'!$A$2:$Z$101,_xlfn.XMATCH(B$33,'movie-row'!$A$1:$Z$1),0)</f>
        <v>0</v>
      </c>
      <c r="C145" s="26" cm="1">
        <f t="array" ref="C145">VLOOKUP($A145,'movie-row'!$A$2:$Z$101,_xlfn.XMATCH(C$33,'movie-row'!$A$1:$Z$1),0)</f>
        <v>4</v>
      </c>
      <c r="D145" s="26" cm="1">
        <f t="array" ref="D145">VLOOKUP($A145,'movie-row'!$A$2:$Z$101,_xlfn.XMATCH(D$33,'movie-row'!$A$1:$Z$1),0)</f>
        <v>2.5</v>
      </c>
      <c r="E145" s="26" cm="1">
        <f t="array" ref="E145">VLOOKUP($A145,'movie-row'!$A$2:$Z$101,_xlfn.XMATCH(E$33,'movie-row'!$A$1:$Z$1),0)</f>
        <v>3.5</v>
      </c>
      <c r="F145" s="40" cm="1">
        <f t="array" ref="F145">VLOOKUP($A145,'movie-row'!$A$2:$Z$101,_xlfn.XMATCH(F$33,'movie-row'!$A$1:$Z$1),0)</f>
        <v>4</v>
      </c>
      <c r="G145" s="26" cm="1">
        <f t="array" ref="G145">VLOOKUP($A145,'movie-row'!$A$2:$Z$101,_xlfn.XMATCH(G$33,'movie-row'!$A$1:$Z$1),0)</f>
        <v>2.5</v>
      </c>
      <c r="H145" s="26" cm="1">
        <f t="array" ref="H145">VLOOKUP($A145,'movie-row'!$A$2:$Z$101,_xlfn.XMATCH(H$33,'movie-row'!$A$1:$Z$1),0)</f>
        <v>0</v>
      </c>
      <c r="I145" s="26" cm="1">
        <f t="array" ref="I145">VLOOKUP($A145,'movie-row'!$A$2:$Z$101,_xlfn.XMATCH(I$33,'movie-row'!$A$1:$Z$1),0)</f>
        <v>0</v>
      </c>
      <c r="J145" s="26" cm="1">
        <f t="array" ref="J145">VLOOKUP($A145,'movie-row'!$A$2:$Z$101,_xlfn.XMATCH(J$33,'movie-row'!$A$1:$Z$1),0)</f>
        <v>4</v>
      </c>
      <c r="K145" s="26" cm="1">
        <f t="array" ref="K145">VLOOKUP($A145,'movie-row'!$A$2:$Z$101,_xlfn.XMATCH(K$33,'movie-row'!$A$1:$Z$1),0)</f>
        <v>2.5</v>
      </c>
      <c r="L145" s="26" cm="1">
        <f t="array" ref="L145">VLOOKUP($A145,'movie-row'!$A$2:$Z$101,_xlfn.XMATCH(L$33,'movie-row'!$A$1:$Z$1),0)</f>
        <v>2.5</v>
      </c>
      <c r="M145" s="26" cm="1">
        <f t="array" ref="M145">VLOOKUP($A145,'movie-row'!$A$2:$Z$101,_xlfn.XMATCH(M$33,'movie-row'!$A$1:$Z$1),0)</f>
        <v>0</v>
      </c>
      <c r="N145" s="26" cm="1">
        <f t="array" ref="N145">VLOOKUP($A145,'movie-row'!$A$2:$Z$101,_xlfn.XMATCH(N$33,'movie-row'!$A$1:$Z$1),0)</f>
        <v>0</v>
      </c>
      <c r="O145" s="40" cm="1">
        <f t="array" ref="O145">VLOOKUP($A145,'movie-row'!$A$2:$Z$101,_xlfn.XMATCH(O$33,'movie-row'!$A$1:$Z$1),0)</f>
        <v>2.5</v>
      </c>
      <c r="P145" s="26" cm="1">
        <f t="array" ref="P145">VLOOKUP($A145,'movie-row'!$A$2:$Z$101,_xlfn.XMATCH(P$33,'movie-row'!$A$1:$Z$1),0)</f>
        <v>4</v>
      </c>
      <c r="Q145" s="26" cm="1">
        <f t="array" ref="Q145">VLOOKUP($A145,'movie-row'!$A$2:$Z$101,_xlfn.XMATCH(Q$33,'movie-row'!$A$1:$Z$1),0)</f>
        <v>0</v>
      </c>
      <c r="R145" s="26" cm="1">
        <f t="array" ref="R145">VLOOKUP($A145,'movie-row'!$A$2:$Z$101,_xlfn.XMATCH(R$33,'movie-row'!$A$1:$Z$1),0)</f>
        <v>4</v>
      </c>
      <c r="S145" s="26" cm="1">
        <f t="array" ref="S145">VLOOKUP($A145,'movie-row'!$A$2:$Z$101,_xlfn.XMATCH(S$33,'movie-row'!$A$1:$Z$1),0)</f>
        <v>2.5</v>
      </c>
      <c r="T145" s="26" cm="1">
        <f t="array" ref="T145">VLOOKUP($A145,'movie-row'!$A$2:$Z$101,_xlfn.XMATCH(T$33,'movie-row'!$A$1:$Z$1),0)</f>
        <v>4</v>
      </c>
      <c r="U145" s="26" cm="1">
        <f t="array" ref="U145">VLOOKUP($A145,'movie-row'!$A$2:$Z$101,_xlfn.XMATCH(U$33,'movie-row'!$A$1:$Z$1),0)</f>
        <v>0</v>
      </c>
      <c r="V145" s="26" cm="1">
        <f t="array" ref="V145">VLOOKUP($A145,'movie-row'!$A$2:$Z$101,_xlfn.XMATCH(V$33,'movie-row'!$A$1:$Z$1),0)</f>
        <v>0</v>
      </c>
      <c r="W145" s="26" cm="1">
        <f t="array" ref="W145">VLOOKUP($A145,'movie-row'!$A$2:$Z$101,_xlfn.XMATCH(W$33,'movie-row'!$A$1:$Z$1),0)</f>
        <v>4</v>
      </c>
      <c r="X145" s="26" cm="1">
        <f t="array" ref="X145">VLOOKUP($A145,'movie-row'!$A$2:$Z$101,_xlfn.XMATCH(X$33,'movie-row'!$A$1:$Z$1),0)</f>
        <v>3.5</v>
      </c>
      <c r="Y145" s="26" cm="1">
        <f t="array" ref="Y145">VLOOKUP($A145,'movie-row'!$A$2:$Z$101,_xlfn.XMATCH(Y$33,'movie-row'!$A$1:$Z$1),0)</f>
        <v>4.5</v>
      </c>
      <c r="Z145" s="26" cm="1">
        <f t="array" ref="Z145">VLOOKUP($A145,'movie-row'!$A$2:$Z$101,_xlfn.XMATCH(Z$33,'movie-row'!$A$1:$Z$1),0)</f>
        <v>3.5</v>
      </c>
      <c r="AB145" s="26">
        <f t="shared" si="151"/>
        <v>0.92916497201441883</v>
      </c>
      <c r="AC145" s="26">
        <f t="shared" si="152"/>
        <v>2.9709935672390255</v>
      </c>
      <c r="AD145" s="26">
        <f t="shared" si="153"/>
        <v>2.2398667927910547</v>
      </c>
      <c r="AE145" s="26">
        <f t="shared" si="154"/>
        <v>1.4728785490000738</v>
      </c>
      <c r="AF145" s="40">
        <f t="shared" si="155"/>
        <v>4.1016223790228521</v>
      </c>
      <c r="AG145" s="26">
        <f t="shared" si="156"/>
        <v>0.59250902219844026</v>
      </c>
      <c r="AH145" s="26">
        <f t="shared" si="157"/>
        <v>1.0466131938803074</v>
      </c>
      <c r="AI145" s="26">
        <f t="shared" si="158"/>
        <v>0.22941995897748771</v>
      </c>
      <c r="AJ145" s="26">
        <f t="shared" si="159"/>
        <v>1.8416711106382724</v>
      </c>
      <c r="AK145" s="26">
        <f t="shared" si="160"/>
        <v>1.5013176875832028</v>
      </c>
      <c r="AL145" s="26">
        <f t="shared" si="161"/>
        <v>1.5843698792042262</v>
      </c>
      <c r="AM145" s="26">
        <f t="shared" si="162"/>
        <v>1.4100193402522601</v>
      </c>
      <c r="AN145" s="26">
        <f t="shared" si="163"/>
        <v>0</v>
      </c>
      <c r="AO145" s="40">
        <f t="shared" si="164"/>
        <v>2.2503256027630458</v>
      </c>
      <c r="AP145" s="26">
        <f t="shared" si="165"/>
        <v>2.6159390747625628</v>
      </c>
      <c r="AQ145" s="26">
        <f t="shared" si="166"/>
        <v>2.3416368498157794</v>
      </c>
      <c r="AR145" s="26">
        <f t="shared" si="167"/>
        <v>0.89925764804965613</v>
      </c>
      <c r="AS145" s="26">
        <f t="shared" si="168"/>
        <v>1.3783680417337176</v>
      </c>
      <c r="AT145" s="26">
        <f t="shared" si="169"/>
        <v>1.7364071184750551</v>
      </c>
      <c r="AU145" s="26">
        <f t="shared" si="170"/>
        <v>2.4263424472001351</v>
      </c>
      <c r="AV145" s="26">
        <f t="shared" si="171"/>
        <v>0.64721040885528947</v>
      </c>
      <c r="AW145" s="26">
        <f t="shared" si="172"/>
        <v>3.1312824168881255</v>
      </c>
      <c r="AX145" s="26">
        <f t="shared" si="173"/>
        <v>1.7286567895009022</v>
      </c>
      <c r="AY145" s="26">
        <f t="shared" si="174"/>
        <v>1.8912389399229519</v>
      </c>
      <c r="AZ145" s="26">
        <f t="shared" si="175"/>
        <v>1.7391103807267301</v>
      </c>
      <c r="BB145" s="49" t="s">
        <v>99</v>
      </c>
      <c r="BC145" s="26">
        <f t="shared" ca="1" si="121"/>
        <v>0.67090951120723274</v>
      </c>
      <c r="BD145" s="26">
        <f t="shared" ca="1" si="128"/>
        <v>0.73451374551881599</v>
      </c>
      <c r="BE145" s="26">
        <f t="shared" ca="1" si="129"/>
        <v>1.1681113428990157</v>
      </c>
      <c r="BF145" s="26">
        <f t="shared" ca="1" si="130"/>
        <v>0.92678436415168997</v>
      </c>
      <c r="BG145" s="40">
        <f t="shared" ca="1" si="131"/>
        <v>1.928926379168886</v>
      </c>
      <c r="BH145" s="26">
        <f t="shared" ca="1" si="132"/>
        <v>0.51061572875665517</v>
      </c>
      <c r="BI145" s="26">
        <f t="shared" ca="1" si="133"/>
        <v>0.78399762016915131</v>
      </c>
      <c r="BJ145" s="26">
        <f t="shared" ca="1" si="134"/>
        <v>0.56457521494411089</v>
      </c>
      <c r="BK145" s="26">
        <f t="shared" ca="1" si="135"/>
        <v>0.65585140886444948</v>
      </c>
      <c r="BL145" s="26">
        <f t="shared" ca="1" si="136"/>
        <v>0.48603171500280457</v>
      </c>
      <c r="BM145" s="26">
        <f t="shared" ca="1" si="137"/>
        <v>0.86515543228881164</v>
      </c>
      <c r="BN145" s="26">
        <f t="shared" ca="1" si="138"/>
        <v>0.35997017991241193</v>
      </c>
      <c r="BO145" s="26">
        <f t="shared" ca="1" si="139"/>
        <v>1.5091826080015081</v>
      </c>
      <c r="BP145" s="40">
        <f t="shared" ca="1" si="140"/>
        <v>1.1954523190142452</v>
      </c>
      <c r="BQ145" s="26">
        <f t="shared" ca="1" si="141"/>
        <v>0.26989935246775532</v>
      </c>
      <c r="BR145" s="26">
        <f t="shared" ca="1" si="142"/>
        <v>0.63035475246567718</v>
      </c>
      <c r="BS145" s="26">
        <f t="shared" ca="1" si="127"/>
        <v>0.63750888901696734</v>
      </c>
      <c r="BT145" s="26">
        <f t="shared" ca="1" si="122"/>
        <v>0.68710627706377225</v>
      </c>
      <c r="BU145" s="26">
        <f t="shared" ca="1" si="143"/>
        <v>0.26153578048290066</v>
      </c>
      <c r="BV145" s="26">
        <f t="shared" ca="1" si="144"/>
        <v>0.69265001357534506</v>
      </c>
      <c r="BW145" s="26">
        <f t="shared" ca="1" si="145"/>
        <v>0.65774816420605431</v>
      </c>
      <c r="BX145" s="26">
        <f t="shared" ca="1" si="146"/>
        <v>0.36481644155689819</v>
      </c>
      <c r="BY145" s="26">
        <f t="shared" ca="1" si="147"/>
        <v>0.69348048656968431</v>
      </c>
      <c r="BZ145" s="26">
        <f t="shared" ca="1" si="148"/>
        <v>0.81776018700815334</v>
      </c>
      <c r="CA145" s="26">
        <f t="shared" ca="1" si="149"/>
        <v>1.1393226232859468</v>
      </c>
      <c r="CB145" s="26"/>
      <c r="CC145" s="26">
        <f t="shared" ca="1" si="123"/>
        <v>1.928926379168886</v>
      </c>
    </row>
    <row r="146" spans="1:81">
      <c r="A146" s="28" t="s">
        <v>20</v>
      </c>
      <c r="B146" s="26" cm="1">
        <f t="array" ref="B146">VLOOKUP($A146,'movie-row'!$A$2:$Z$101,_xlfn.XMATCH(B$29,'movie-row'!$A$1:$Z$1),0)</f>
        <v>4.5</v>
      </c>
      <c r="C146" s="26" cm="1">
        <f t="array" ref="C146">VLOOKUP($A146,'movie-row'!$A$2:$Z$101,_xlfn.XMATCH(C$29,'movie-row'!$A$1:$Z$1),0)</f>
        <v>0</v>
      </c>
      <c r="D146" s="26" cm="1">
        <f t="array" ref="D146">VLOOKUP($A146,'movie-row'!$A$2:$Z$101,_xlfn.XMATCH(D$29,'movie-row'!$A$1:$Z$1),0)</f>
        <v>4.5</v>
      </c>
      <c r="E146" s="26" cm="1">
        <f t="array" ref="E146">VLOOKUP($A146,'movie-row'!$A$2:$Z$101,_xlfn.XMATCH(E$29,'movie-row'!$A$1:$Z$1),0)</f>
        <v>0</v>
      </c>
      <c r="F146" s="40" cm="1">
        <f t="array" ref="F146">VLOOKUP($A146,'movie-row'!$A$2:$Z$101,_xlfn.XMATCH(F$29,'movie-row'!$A$1:$Z$1),0)</f>
        <v>4</v>
      </c>
      <c r="G146" s="26" cm="1">
        <f t="array" ref="G146">VLOOKUP($A146,'movie-row'!$A$2:$Z$101,_xlfn.XMATCH(G$29,'movie-row'!$A$1:$Z$1),0)</f>
        <v>0</v>
      </c>
      <c r="H146" s="26" cm="1">
        <f t="array" ref="H146">VLOOKUP($A146,'movie-row'!$A$2:$Z$101,_xlfn.XMATCH(H$29,'movie-row'!$A$1:$Z$1),0)</f>
        <v>0</v>
      </c>
      <c r="I146" s="26" cm="1">
        <f t="array" ref="I146">VLOOKUP($A146,'movie-row'!$A$2:$Z$101,_xlfn.XMATCH(I$29,'movie-row'!$A$1:$Z$1),0)</f>
        <v>0</v>
      </c>
      <c r="J146" s="26" cm="1">
        <f t="array" ref="J146">VLOOKUP($A146,'movie-row'!$A$2:$Z$101,_xlfn.XMATCH(J$29,'movie-row'!$A$1:$Z$1),0)</f>
        <v>4</v>
      </c>
      <c r="K146" s="26" cm="1">
        <f t="array" ref="K146">VLOOKUP($A146,'movie-row'!$A$2:$Z$101,_xlfn.XMATCH(K$29,'movie-row'!$A$1:$Z$1),0)</f>
        <v>0</v>
      </c>
      <c r="L146" s="26" cm="1">
        <f t="array" ref="L146">VLOOKUP($A146,'movie-row'!$A$2:$Z$101,_xlfn.XMATCH(L$29,'movie-row'!$A$1:$Z$1),0)</f>
        <v>5</v>
      </c>
      <c r="M146" s="26" cm="1">
        <f t="array" ref="M146">VLOOKUP($A146,'movie-row'!$A$2:$Z$101,_xlfn.XMATCH(M$29,'movie-row'!$A$1:$Z$1),0)</f>
        <v>0</v>
      </c>
      <c r="N146" s="26" cm="1">
        <f t="array" ref="N146">VLOOKUP($A146,'movie-row'!$A$2:$Z$101,_xlfn.XMATCH(N$29,'movie-row'!$A$1:$Z$1),0)</f>
        <v>0</v>
      </c>
      <c r="O146" s="40" cm="1">
        <f t="array" ref="O146">VLOOKUP($A146,'movie-row'!$A$2:$Z$101,_xlfn.XMATCH(O$29,'movie-row'!$A$1:$Z$1),0)</f>
        <v>0</v>
      </c>
      <c r="P146" s="26" cm="1">
        <f t="array" ref="P146">VLOOKUP($A146,'movie-row'!$A$2:$Z$101,_xlfn.XMATCH(P$29,'movie-row'!$A$1:$Z$1),0)</f>
        <v>4.5</v>
      </c>
      <c r="Q146" s="26" cm="1">
        <f t="array" ref="Q146">VLOOKUP($A146,'movie-row'!$A$2:$Z$101,_xlfn.XMATCH(Q$29,'movie-row'!$A$1:$Z$1),0)</f>
        <v>0</v>
      </c>
      <c r="R146" s="26" cm="1">
        <f t="array" ref="R146">VLOOKUP($A146,'movie-row'!$A$2:$Z$101,_xlfn.XMATCH(R$29,'movie-row'!$A$1:$Z$1),0)</f>
        <v>0</v>
      </c>
      <c r="S146" s="26" cm="1">
        <f t="array" ref="S146">VLOOKUP($A146,'movie-row'!$A$2:$Z$101,_xlfn.XMATCH(S$29,'movie-row'!$A$1:$Z$1),0)</f>
        <v>0</v>
      </c>
      <c r="T146" s="26" cm="1">
        <f t="array" ref="T146">VLOOKUP($A146,'movie-row'!$A$2:$Z$101,_xlfn.XMATCH(T$29,'movie-row'!$A$1:$Z$1),0)</f>
        <v>0</v>
      </c>
      <c r="U146" s="26" cm="1">
        <f t="array" ref="U146">VLOOKUP($A146,'movie-row'!$A$2:$Z$101,_xlfn.XMATCH(U$29,'movie-row'!$A$1:$Z$1),0)</f>
        <v>4.5</v>
      </c>
      <c r="V146" s="26" cm="1">
        <f t="array" ref="V146">VLOOKUP($A146,'movie-row'!$A$2:$Z$101,_xlfn.XMATCH(V$29,'movie-row'!$A$1:$Z$1),0)</f>
        <v>0</v>
      </c>
      <c r="W146" s="26" cm="1">
        <f t="array" ref="W146">VLOOKUP($A146,'movie-row'!$A$2:$Z$101,_xlfn.XMATCH(W$29,'movie-row'!$A$1:$Z$1),0)</f>
        <v>4</v>
      </c>
      <c r="X146" s="26" cm="1">
        <f t="array" ref="X146">VLOOKUP($A146,'movie-row'!$A$2:$Z$101,_xlfn.XMATCH(X$29,'movie-row'!$A$1:$Z$1),0)</f>
        <v>0</v>
      </c>
      <c r="Y146" s="26" cm="1">
        <f t="array" ref="Y146">VLOOKUP($A146,'movie-row'!$A$2:$Z$101,_xlfn.XMATCH(Y$29,'movie-row'!$A$1:$Z$1),0)</f>
        <v>0</v>
      </c>
      <c r="Z146" s="26" cm="1">
        <f t="array" ref="Z146">VLOOKUP($A146,'movie-row'!$A$2:$Z$101,_xlfn.XMATCH(Z$29,'movie-row'!$A$1:$Z$1),0)</f>
        <v>0</v>
      </c>
      <c r="AB146" s="26">
        <f t="shared" si="151"/>
        <v>0.98924430568355493</v>
      </c>
      <c r="AC146" s="26">
        <f t="shared" si="152"/>
        <v>2.1251954220806715</v>
      </c>
      <c r="AD146" s="26">
        <f t="shared" si="153"/>
        <v>2.4631397741908367</v>
      </c>
      <c r="AE146" s="26">
        <f t="shared" si="154"/>
        <v>1.5116275069890981</v>
      </c>
      <c r="AF146" s="40">
        <f t="shared" si="155"/>
        <v>3.66777149154546</v>
      </c>
      <c r="AG146" s="26">
        <f t="shared" si="156"/>
        <v>0.59571835021609776</v>
      </c>
      <c r="AH146" s="26">
        <f t="shared" si="157"/>
        <v>1.7415515368265782</v>
      </c>
      <c r="AI146" s="26">
        <f t="shared" si="158"/>
        <v>0.24486622830999782</v>
      </c>
      <c r="AJ146" s="26">
        <f t="shared" si="159"/>
        <v>1.7053055609442065</v>
      </c>
      <c r="AK146" s="26">
        <f t="shared" si="160"/>
        <v>1.478536952260149</v>
      </c>
      <c r="AL146" s="26">
        <f t="shared" si="161"/>
        <v>1.7425355222857744</v>
      </c>
      <c r="AM146" s="26">
        <f t="shared" si="162"/>
        <v>2.040721040603179</v>
      </c>
      <c r="AN146" s="26">
        <f t="shared" si="163"/>
        <v>0.59666501622084755</v>
      </c>
      <c r="AO146" s="40">
        <f t="shared" si="164"/>
        <v>2.3677325627858172</v>
      </c>
      <c r="AP146" s="26">
        <f t="shared" si="165"/>
        <v>1.916518260263733</v>
      </c>
      <c r="AQ146" s="26">
        <f t="shared" si="166"/>
        <v>2.5477879103866208</v>
      </c>
      <c r="AR146" s="26">
        <f t="shared" si="167"/>
        <v>0.25599979049796506</v>
      </c>
      <c r="AS146" s="26">
        <f t="shared" si="168"/>
        <v>0.9129373033466831</v>
      </c>
      <c r="AT146" s="26">
        <f t="shared" si="169"/>
        <v>1.4883210706352912</v>
      </c>
      <c r="AU146" s="26">
        <f t="shared" si="170"/>
        <v>3.2398205463700616</v>
      </c>
      <c r="AV146" s="26">
        <f t="shared" si="171"/>
        <v>1.3858598741682551</v>
      </c>
      <c r="AW146" s="26">
        <f t="shared" si="172"/>
        <v>2.9735805884195026</v>
      </c>
      <c r="AX146" s="26">
        <f t="shared" si="173"/>
        <v>1.6355197800344967</v>
      </c>
      <c r="AY146" s="26">
        <f t="shared" si="174"/>
        <v>1.3944193839642063</v>
      </c>
      <c r="AZ146" s="26">
        <f t="shared" si="175"/>
        <v>0.94402241573304868</v>
      </c>
      <c r="BC146" s="26"/>
      <c r="CC146" s="26">
        <f ca="1">MAX(CC46:CC145)</f>
        <v>4.9121086484515137</v>
      </c>
    </row>
    <row r="147" spans="1:81">
      <c r="A147" s="1" t="str">
        <f t="shared" ref="A147:A150" si="178">A146</f>
        <v>153: Lost in Translation (2003)</v>
      </c>
      <c r="B147" s="26" cm="1">
        <f t="array" ref="B147">VLOOKUP($A147,'movie-row'!$A$2:$Z$101,_xlfn.XMATCH(B$30,'movie-row'!$A$1:$Z$1),0)</f>
        <v>0</v>
      </c>
      <c r="C147" s="26" cm="1">
        <f t="array" ref="C147">VLOOKUP($A147,'movie-row'!$A$2:$Z$101,_xlfn.XMATCH(C$30,'movie-row'!$A$1:$Z$1),0)</f>
        <v>4</v>
      </c>
      <c r="D147" s="26" cm="1">
        <f t="array" ref="D147">VLOOKUP($A147,'movie-row'!$A$2:$Z$101,_xlfn.XMATCH(D$30,'movie-row'!$A$1:$Z$1),0)</f>
        <v>0</v>
      </c>
      <c r="E147" s="26" cm="1">
        <f t="array" ref="E147">VLOOKUP($A147,'movie-row'!$A$2:$Z$101,_xlfn.XMATCH(E$30,'movie-row'!$A$1:$Z$1),0)</f>
        <v>0</v>
      </c>
      <c r="F147" s="40" cm="1">
        <f t="array" ref="F147">VLOOKUP($A147,'movie-row'!$A$2:$Z$101,_xlfn.XMATCH(F$30,'movie-row'!$A$1:$Z$1),0)</f>
        <v>4.5</v>
      </c>
      <c r="G147" s="26" cm="1">
        <f t="array" ref="G147">VLOOKUP($A147,'movie-row'!$A$2:$Z$101,_xlfn.XMATCH(G$30,'movie-row'!$A$1:$Z$1),0)</f>
        <v>0</v>
      </c>
      <c r="H147" s="26" cm="1">
        <f t="array" ref="H147">VLOOKUP($A147,'movie-row'!$A$2:$Z$101,_xlfn.XMATCH(H$30,'movie-row'!$A$1:$Z$1),0)</f>
        <v>0</v>
      </c>
      <c r="I147" s="26" cm="1">
        <f t="array" ref="I147">VLOOKUP($A147,'movie-row'!$A$2:$Z$101,_xlfn.XMATCH(I$30,'movie-row'!$A$1:$Z$1),0)</f>
        <v>0</v>
      </c>
      <c r="J147" s="26" cm="1">
        <f t="array" ref="J147">VLOOKUP($A147,'movie-row'!$A$2:$Z$101,_xlfn.XMATCH(J$30,'movie-row'!$A$1:$Z$1),0)</f>
        <v>0</v>
      </c>
      <c r="K147" s="26" cm="1">
        <f t="array" ref="K147">VLOOKUP($A147,'movie-row'!$A$2:$Z$101,_xlfn.XMATCH(K$30,'movie-row'!$A$1:$Z$1),0)</f>
        <v>4.5</v>
      </c>
      <c r="L147" s="26" cm="1">
        <f t="array" ref="L147">VLOOKUP($A147,'movie-row'!$A$2:$Z$101,_xlfn.XMATCH(L$30,'movie-row'!$A$1:$Z$1),0)</f>
        <v>0</v>
      </c>
      <c r="M147" s="26" cm="1">
        <f t="array" ref="M147">VLOOKUP($A147,'movie-row'!$A$2:$Z$101,_xlfn.XMATCH(M$30,'movie-row'!$A$1:$Z$1),0)</f>
        <v>4.5</v>
      </c>
      <c r="N147" s="26" cm="1">
        <f t="array" ref="N147">VLOOKUP($A147,'movie-row'!$A$2:$Z$101,_xlfn.XMATCH(N$30,'movie-row'!$A$1:$Z$1),0)</f>
        <v>0</v>
      </c>
      <c r="O147" s="40" cm="1">
        <f t="array" ref="O147">VLOOKUP($A147,'movie-row'!$A$2:$Z$101,_xlfn.XMATCH(O$30,'movie-row'!$A$1:$Z$1),0)</f>
        <v>4.5</v>
      </c>
      <c r="P147" s="26" cm="1">
        <f t="array" ref="P147">VLOOKUP($A147,'movie-row'!$A$2:$Z$101,_xlfn.XMATCH(P$30,'movie-row'!$A$1:$Z$1),0)</f>
        <v>0</v>
      </c>
      <c r="Q147" s="26" cm="1">
        <f t="array" ref="Q147">VLOOKUP($A147,'movie-row'!$A$2:$Z$101,_xlfn.XMATCH(Q$30,'movie-row'!$A$1:$Z$1),0)</f>
        <v>4.5</v>
      </c>
      <c r="R147" s="26" cm="1">
        <f t="array" ref="R147">VLOOKUP($A147,'movie-row'!$A$2:$Z$101,_xlfn.XMATCH(R$30,'movie-row'!$A$1:$Z$1),0)</f>
        <v>0</v>
      </c>
      <c r="S147" s="26" cm="1">
        <f t="array" ref="S147">VLOOKUP($A147,'movie-row'!$A$2:$Z$101,_xlfn.XMATCH(S$30,'movie-row'!$A$1:$Z$1),0)</f>
        <v>0</v>
      </c>
      <c r="T147" s="26" cm="1">
        <f t="array" ref="T147">VLOOKUP($A147,'movie-row'!$A$2:$Z$101,_xlfn.XMATCH(T$30,'movie-row'!$A$1:$Z$1),0)</f>
        <v>0</v>
      </c>
      <c r="U147" s="26" cm="1">
        <f t="array" ref="U147">VLOOKUP($A147,'movie-row'!$A$2:$Z$101,_xlfn.XMATCH(U$30,'movie-row'!$A$1:$Z$1),0)</f>
        <v>0</v>
      </c>
      <c r="V147" s="26" cm="1">
        <f t="array" ref="V147">VLOOKUP($A147,'movie-row'!$A$2:$Z$101,_xlfn.XMATCH(V$30,'movie-row'!$A$1:$Z$1),0)</f>
        <v>0</v>
      </c>
      <c r="W147" s="26" cm="1">
        <f t="array" ref="W147">VLOOKUP($A147,'movie-row'!$A$2:$Z$101,_xlfn.XMATCH(W$30,'movie-row'!$A$1:$Z$1),0)</f>
        <v>0</v>
      </c>
      <c r="X147" s="26" cm="1">
        <f t="array" ref="X147">VLOOKUP($A147,'movie-row'!$A$2:$Z$101,_xlfn.XMATCH(X$30,'movie-row'!$A$1:$Z$1),0)</f>
        <v>4.5</v>
      </c>
      <c r="Y147" s="26" cm="1">
        <f t="array" ref="Y147">VLOOKUP($A147,'movie-row'!$A$2:$Z$101,_xlfn.XMATCH(Y$30,'movie-row'!$A$1:$Z$1),0)</f>
        <v>0</v>
      </c>
      <c r="Z147" s="26" cm="1">
        <f t="array" ref="Z147">VLOOKUP($A147,'movie-row'!$A$2:$Z$101,_xlfn.XMATCH(Z$30,'movie-row'!$A$1:$Z$1),0)</f>
        <v>4.5</v>
      </c>
      <c r="AB147" s="26">
        <f t="shared" si="151"/>
        <v>0.83400848437409814</v>
      </c>
      <c r="AC147" s="26">
        <f t="shared" si="152"/>
        <v>3.2744592911700225</v>
      </c>
      <c r="AD147" s="26">
        <f t="shared" si="153"/>
        <v>2.1375758325427276</v>
      </c>
      <c r="AE147" s="26">
        <f t="shared" si="154"/>
        <v>2.2376254977026471</v>
      </c>
      <c r="AF147" s="40">
        <f t="shared" si="155"/>
        <v>3.8229151507485422</v>
      </c>
      <c r="AG147" s="26">
        <f t="shared" si="156"/>
        <v>1.4656775827297392</v>
      </c>
      <c r="AH147" s="26">
        <f t="shared" si="157"/>
        <v>2.9606282692886228</v>
      </c>
      <c r="AI147" s="26">
        <f t="shared" si="158"/>
        <v>1.047020804063681</v>
      </c>
      <c r="AJ147" s="26">
        <f t="shared" si="159"/>
        <v>0.80062162027595951</v>
      </c>
      <c r="AK147" s="26">
        <f t="shared" si="160"/>
        <v>2.2565318711208695</v>
      </c>
      <c r="AL147" s="26">
        <f t="shared" si="161"/>
        <v>1.556430691848022</v>
      </c>
      <c r="AM147" s="26">
        <f t="shared" si="162"/>
        <v>3.0257343094103537</v>
      </c>
      <c r="AN147" s="26">
        <f t="shared" si="163"/>
        <v>1.3906387807160947</v>
      </c>
      <c r="AO147" s="40">
        <f t="shared" si="164"/>
        <v>3.3969899705006434</v>
      </c>
      <c r="AP147" s="26">
        <f t="shared" si="165"/>
        <v>1.6042357970322751</v>
      </c>
      <c r="AQ147" s="26">
        <f t="shared" si="166"/>
        <v>3.1956993202481265</v>
      </c>
      <c r="AR147" s="26">
        <f t="shared" si="167"/>
        <v>1.1265507302862028</v>
      </c>
      <c r="AS147" s="26">
        <f t="shared" si="168"/>
        <v>1.8372643740276535</v>
      </c>
      <c r="AT147" s="26">
        <f t="shared" si="169"/>
        <v>2.406518767011109</v>
      </c>
      <c r="AU147" s="26">
        <f t="shared" si="170"/>
        <v>3.2145329583460529</v>
      </c>
      <c r="AV147" s="26">
        <f t="shared" si="171"/>
        <v>2.1404022139048444</v>
      </c>
      <c r="AW147" s="26">
        <f t="shared" si="172"/>
        <v>2.1740517294257495</v>
      </c>
      <c r="AX147" s="26">
        <f t="shared" si="173"/>
        <v>2.7315043462815485</v>
      </c>
      <c r="AY147" s="26">
        <f t="shared" si="174"/>
        <v>1.5668046722431093</v>
      </c>
      <c r="AZ147" s="26">
        <f t="shared" si="175"/>
        <v>1.7308893265575063</v>
      </c>
      <c r="BC147" s="26"/>
    </row>
    <row r="148" spans="1:81">
      <c r="A148" s="1" t="str">
        <f t="shared" si="178"/>
        <v>153: Lost in Translation (2003)</v>
      </c>
      <c r="B148" s="26" cm="1">
        <f t="array" ref="B148">VLOOKUP($A148,'movie-row'!$A$2:$Z$101,_xlfn.XMATCH(B$31,'movie-row'!$A$1:$Z$1),0)</f>
        <v>0</v>
      </c>
      <c r="C148" s="26" cm="1">
        <f t="array" ref="C148">VLOOKUP($A148,'movie-row'!$A$2:$Z$101,_xlfn.XMATCH(C$31,'movie-row'!$A$1:$Z$1),0)</f>
        <v>4</v>
      </c>
      <c r="D148" s="26" cm="1">
        <f t="array" ref="D148">VLOOKUP($A148,'movie-row'!$A$2:$Z$101,_xlfn.XMATCH(D$31,'movie-row'!$A$1:$Z$1),0)</f>
        <v>0</v>
      </c>
      <c r="E148" s="26" cm="1">
        <f t="array" ref="E148">VLOOKUP($A148,'movie-row'!$A$2:$Z$101,_xlfn.XMATCH(E$31,'movie-row'!$A$1:$Z$1),0)</f>
        <v>4</v>
      </c>
      <c r="F148" s="40" cm="1">
        <f t="array" ref="F148">VLOOKUP($A148,'movie-row'!$A$2:$Z$101,_xlfn.XMATCH(F$31,'movie-row'!$A$1:$Z$1),0)</f>
        <v>4</v>
      </c>
      <c r="G148" s="26" cm="1">
        <f t="array" ref="G148">VLOOKUP($A148,'movie-row'!$A$2:$Z$101,_xlfn.XMATCH(G$31,'movie-row'!$A$1:$Z$1),0)</f>
        <v>0</v>
      </c>
      <c r="H148" s="26" cm="1">
        <f t="array" ref="H148">VLOOKUP($A148,'movie-row'!$A$2:$Z$101,_xlfn.XMATCH(H$31,'movie-row'!$A$1:$Z$1),0)</f>
        <v>4.5</v>
      </c>
      <c r="I148" s="26" cm="1">
        <f t="array" ref="I148">VLOOKUP($A148,'movie-row'!$A$2:$Z$101,_xlfn.XMATCH(I$31,'movie-row'!$A$1:$Z$1),0)</f>
        <v>0</v>
      </c>
      <c r="J148" s="26" cm="1">
        <f t="array" ref="J148">VLOOKUP($A148,'movie-row'!$A$2:$Z$101,_xlfn.XMATCH(J$31,'movie-row'!$A$1:$Z$1),0)</f>
        <v>0</v>
      </c>
      <c r="K148" s="26" cm="1">
        <f t="array" ref="K148">VLOOKUP($A148,'movie-row'!$A$2:$Z$101,_xlfn.XMATCH(K$31,'movie-row'!$A$1:$Z$1),0)</f>
        <v>0</v>
      </c>
      <c r="L148" s="26" cm="1">
        <f t="array" ref="L148">VLOOKUP($A148,'movie-row'!$A$2:$Z$101,_xlfn.XMATCH(L$31,'movie-row'!$A$1:$Z$1),0)</f>
        <v>0</v>
      </c>
      <c r="M148" s="26" cm="1">
        <f t="array" ref="M148">VLOOKUP($A148,'movie-row'!$A$2:$Z$101,_xlfn.XMATCH(M$31,'movie-row'!$A$1:$Z$1),0)</f>
        <v>0</v>
      </c>
      <c r="N148" s="26" cm="1">
        <f t="array" ref="N148">VLOOKUP($A148,'movie-row'!$A$2:$Z$101,_xlfn.XMATCH(N$31,'movie-row'!$A$1:$Z$1),0)</f>
        <v>0</v>
      </c>
      <c r="O148" s="40" cm="1">
        <f t="array" ref="O148">VLOOKUP($A148,'movie-row'!$A$2:$Z$101,_xlfn.XMATCH(O$31,'movie-row'!$A$1:$Z$1),0)</f>
        <v>0</v>
      </c>
      <c r="P148" s="26" cm="1">
        <f t="array" ref="P148">VLOOKUP($A148,'movie-row'!$A$2:$Z$101,_xlfn.XMATCH(P$31,'movie-row'!$A$1:$Z$1),0)</f>
        <v>0</v>
      </c>
      <c r="Q148" s="26" cm="1">
        <f t="array" ref="Q148">VLOOKUP($A148,'movie-row'!$A$2:$Z$101,_xlfn.XMATCH(Q$31,'movie-row'!$A$1:$Z$1),0)</f>
        <v>3.5</v>
      </c>
      <c r="R148" s="26" cm="1">
        <f t="array" ref="R148">VLOOKUP($A148,'movie-row'!$A$2:$Z$101,_xlfn.XMATCH(R$31,'movie-row'!$A$1:$Z$1),0)</f>
        <v>0</v>
      </c>
      <c r="S148" s="26" cm="1">
        <f t="array" ref="S148">VLOOKUP($A148,'movie-row'!$A$2:$Z$101,_xlfn.XMATCH(S$31,'movie-row'!$A$1:$Z$1),0)</f>
        <v>4.5</v>
      </c>
      <c r="T148" s="26" cm="1">
        <f t="array" ref="T148">VLOOKUP($A148,'movie-row'!$A$2:$Z$101,_xlfn.XMATCH(T$31,'movie-row'!$A$1:$Z$1),0)</f>
        <v>0</v>
      </c>
      <c r="U148" s="26" cm="1">
        <f t="array" ref="U148">VLOOKUP($A148,'movie-row'!$A$2:$Z$101,_xlfn.XMATCH(U$31,'movie-row'!$A$1:$Z$1),0)</f>
        <v>4.5</v>
      </c>
      <c r="V148" s="26" cm="1">
        <f t="array" ref="V148">VLOOKUP($A148,'movie-row'!$A$2:$Z$101,_xlfn.XMATCH(V$31,'movie-row'!$A$1:$Z$1),0)</f>
        <v>0</v>
      </c>
      <c r="W148" s="26" cm="1">
        <f t="array" ref="W148">VLOOKUP($A148,'movie-row'!$A$2:$Z$101,_xlfn.XMATCH(W$31,'movie-row'!$A$1:$Z$1),0)</f>
        <v>4</v>
      </c>
      <c r="X148" s="26" cm="1">
        <f t="array" ref="X148">VLOOKUP($A148,'movie-row'!$A$2:$Z$101,_xlfn.XMATCH(X$31,'movie-row'!$A$1:$Z$1),0)</f>
        <v>0</v>
      </c>
      <c r="Y148" s="26" cm="1">
        <f t="array" ref="Y148">VLOOKUP($A148,'movie-row'!$A$2:$Z$101,_xlfn.XMATCH(Y$31,'movie-row'!$A$1:$Z$1),0)</f>
        <v>4</v>
      </c>
      <c r="Z148" s="26" cm="1">
        <f t="array" ref="Z148">VLOOKUP($A148,'movie-row'!$A$2:$Z$101,_xlfn.XMATCH(Z$31,'movie-row'!$A$1:$Z$1),0)</f>
        <v>0</v>
      </c>
      <c r="AB148" s="26">
        <f t="shared" si="151"/>
        <v>1.7892740367297257</v>
      </c>
      <c r="AC148" s="26">
        <f t="shared" si="152"/>
        <v>2.5170872668879594</v>
      </c>
      <c r="AD148" s="26">
        <f t="shared" si="153"/>
        <v>3.0006121707418321</v>
      </c>
      <c r="AE148" s="26">
        <f t="shared" si="154"/>
        <v>3.3714189416068758</v>
      </c>
      <c r="AF148" s="40">
        <f t="shared" si="155"/>
        <v>3.8530738449100235</v>
      </c>
      <c r="AG148" s="26">
        <f t="shared" si="156"/>
        <v>2.4497692194177123</v>
      </c>
      <c r="AH148" s="26">
        <f t="shared" si="157"/>
        <v>4.2453643981772942</v>
      </c>
      <c r="AI148" s="26">
        <f t="shared" si="158"/>
        <v>1.7619170286733241</v>
      </c>
      <c r="AJ148" s="26">
        <f t="shared" si="159"/>
        <v>1.7146384752085528</v>
      </c>
      <c r="AK148" s="26">
        <f t="shared" si="160"/>
        <v>2.0071394164877896</v>
      </c>
      <c r="AL148" s="26">
        <f t="shared" si="161"/>
        <v>2.5503121321887772</v>
      </c>
      <c r="AM148" s="26">
        <f t="shared" si="162"/>
        <v>2.6071677596234037</v>
      </c>
      <c r="AN148" s="26">
        <f t="shared" si="163"/>
        <v>2.3844658327075412</v>
      </c>
      <c r="AO148" s="40">
        <f t="shared" si="164"/>
        <v>3.3058375239310651</v>
      </c>
      <c r="AP148" s="26">
        <f t="shared" si="165"/>
        <v>1.6803508821114788</v>
      </c>
      <c r="AQ148" s="26">
        <f t="shared" si="166"/>
        <v>3.1342096853526131</v>
      </c>
      <c r="AR148" s="26">
        <f t="shared" si="167"/>
        <v>1.2221383298846429</v>
      </c>
      <c r="AS148" s="26">
        <f t="shared" si="168"/>
        <v>2.7057350805217828</v>
      </c>
      <c r="AT148" s="26">
        <f t="shared" si="169"/>
        <v>3.5118677208453595</v>
      </c>
      <c r="AU148" s="26">
        <f t="shared" si="170"/>
        <v>4.3355829110699915</v>
      </c>
      <c r="AV148" s="26">
        <f t="shared" si="171"/>
        <v>3.1075899976986765</v>
      </c>
      <c r="AW148" s="26">
        <f t="shared" si="172"/>
        <v>3.3875141140879199</v>
      </c>
      <c r="AX148" s="26">
        <f t="shared" si="173"/>
        <v>2.4793197410537382</v>
      </c>
      <c r="AY148" s="26">
        <f t="shared" si="174"/>
        <v>2.5155650225387443</v>
      </c>
      <c r="AZ148" s="26">
        <f t="shared" si="175"/>
        <v>1.6578458409475481</v>
      </c>
      <c r="BC148" s="26"/>
    </row>
    <row r="149" spans="1:81">
      <c r="A149" s="1" t="str">
        <f t="shared" si="178"/>
        <v>153: Lost in Translation (2003)</v>
      </c>
      <c r="B149" s="26" cm="1">
        <f t="array" ref="B149">VLOOKUP($A149,'movie-row'!$A$2:$Z$101,_xlfn.XMATCH(B$32,'movie-row'!$A$1:$Z$1),0)</f>
        <v>0</v>
      </c>
      <c r="C149" s="26" cm="1">
        <f t="array" ref="C149">VLOOKUP($A149,'movie-row'!$A$2:$Z$101,_xlfn.XMATCH(C$32,'movie-row'!$A$1:$Z$1),0)</f>
        <v>3</v>
      </c>
      <c r="D149" s="26" cm="1">
        <f t="array" ref="D149">VLOOKUP($A149,'movie-row'!$A$2:$Z$101,_xlfn.XMATCH(D$32,'movie-row'!$A$1:$Z$1),0)</f>
        <v>4</v>
      </c>
      <c r="E149" s="26" cm="1">
        <f t="array" ref="E149">VLOOKUP($A149,'movie-row'!$A$2:$Z$101,_xlfn.XMATCH(E$32,'movie-row'!$A$1:$Z$1),0)</f>
        <v>0</v>
      </c>
      <c r="F149" s="40" cm="1">
        <f t="array" ref="F149">VLOOKUP($A149,'movie-row'!$A$2:$Z$101,_xlfn.XMATCH(F$32,'movie-row'!$A$1:$Z$1),0)</f>
        <v>4</v>
      </c>
      <c r="G149" s="26" cm="1">
        <f t="array" ref="G149">VLOOKUP($A149,'movie-row'!$A$2:$Z$101,_xlfn.XMATCH(G$32,'movie-row'!$A$1:$Z$1),0)</f>
        <v>0</v>
      </c>
      <c r="H149" s="26" cm="1">
        <f t="array" ref="H149">VLOOKUP($A149,'movie-row'!$A$2:$Z$101,_xlfn.XMATCH(H$32,'movie-row'!$A$1:$Z$1),0)</f>
        <v>3</v>
      </c>
      <c r="I149" s="26" cm="1">
        <f t="array" ref="I149">VLOOKUP($A149,'movie-row'!$A$2:$Z$101,_xlfn.XMATCH(I$32,'movie-row'!$A$1:$Z$1),0)</f>
        <v>1.5</v>
      </c>
      <c r="J149" s="26" cm="1">
        <f t="array" ref="J149">VLOOKUP($A149,'movie-row'!$A$2:$Z$101,_xlfn.XMATCH(J$32,'movie-row'!$A$1:$Z$1),0)</f>
        <v>0</v>
      </c>
      <c r="K149" s="26" cm="1">
        <f t="array" ref="K149">VLOOKUP($A149,'movie-row'!$A$2:$Z$101,_xlfn.XMATCH(K$32,'movie-row'!$A$1:$Z$1),0)</f>
        <v>0</v>
      </c>
      <c r="L149" s="26" cm="1">
        <f t="array" ref="L149">VLOOKUP($A149,'movie-row'!$A$2:$Z$101,_xlfn.XMATCH(L$32,'movie-row'!$A$1:$Z$1),0)</f>
        <v>0</v>
      </c>
      <c r="M149" s="26" cm="1">
        <f t="array" ref="M149">VLOOKUP($A149,'movie-row'!$A$2:$Z$101,_xlfn.XMATCH(M$32,'movie-row'!$A$1:$Z$1),0)</f>
        <v>4</v>
      </c>
      <c r="N149" s="26" cm="1">
        <f t="array" ref="N149">VLOOKUP($A149,'movie-row'!$A$2:$Z$101,_xlfn.XMATCH(N$32,'movie-row'!$A$1:$Z$1),0)</f>
        <v>0</v>
      </c>
      <c r="O149" s="40" cm="1">
        <f t="array" ref="O149">VLOOKUP($A149,'movie-row'!$A$2:$Z$101,_xlfn.XMATCH(O$32,'movie-row'!$A$1:$Z$1),0)</f>
        <v>4.5</v>
      </c>
      <c r="P149" s="26" cm="1">
        <f t="array" ref="P149">VLOOKUP($A149,'movie-row'!$A$2:$Z$101,_xlfn.XMATCH(P$32,'movie-row'!$A$1:$Z$1),0)</f>
        <v>4</v>
      </c>
      <c r="Q149" s="26" cm="1">
        <f t="array" ref="Q149">VLOOKUP($A149,'movie-row'!$A$2:$Z$101,_xlfn.XMATCH(Q$32,'movie-row'!$A$1:$Z$1),0)</f>
        <v>4.5</v>
      </c>
      <c r="R149" s="26" cm="1">
        <f t="array" ref="R149">VLOOKUP($A149,'movie-row'!$A$2:$Z$101,_xlfn.XMATCH(R$32,'movie-row'!$A$1:$Z$1),0)</f>
        <v>0</v>
      </c>
      <c r="S149" s="26" cm="1">
        <f t="array" ref="S149">VLOOKUP($A149,'movie-row'!$A$2:$Z$101,_xlfn.XMATCH(S$32,'movie-row'!$A$1:$Z$1),0)</f>
        <v>0</v>
      </c>
      <c r="T149" s="26" cm="1">
        <f t="array" ref="T149">VLOOKUP($A149,'movie-row'!$A$2:$Z$101,_xlfn.XMATCH(T$32,'movie-row'!$A$1:$Z$1),0)</f>
        <v>4.5</v>
      </c>
      <c r="U149" s="26" cm="1">
        <f t="array" ref="U149">VLOOKUP($A149,'movie-row'!$A$2:$Z$101,_xlfn.XMATCH(U$32,'movie-row'!$A$1:$Z$1),0)</f>
        <v>4.5</v>
      </c>
      <c r="V149" s="26" cm="1">
        <f t="array" ref="V149">VLOOKUP($A149,'movie-row'!$A$2:$Z$101,_xlfn.XMATCH(V$32,'movie-row'!$A$1:$Z$1),0)</f>
        <v>4</v>
      </c>
      <c r="W149" s="26" cm="1">
        <f t="array" ref="W149">VLOOKUP($A149,'movie-row'!$A$2:$Z$101,_xlfn.XMATCH(W$32,'movie-row'!$A$1:$Z$1),0)</f>
        <v>3</v>
      </c>
      <c r="X149" s="26" cm="1">
        <f t="array" ref="X149">VLOOKUP($A149,'movie-row'!$A$2:$Z$101,_xlfn.XMATCH(X$32,'movie-row'!$A$1:$Z$1),0)</f>
        <v>0</v>
      </c>
      <c r="Y149" s="26" cm="1">
        <f t="array" ref="Y149">VLOOKUP($A149,'movie-row'!$A$2:$Z$101,_xlfn.XMATCH(Y$32,'movie-row'!$A$1:$Z$1),0)</f>
        <v>0</v>
      </c>
      <c r="Z149" s="26" cm="1">
        <f t="array" ref="Z149">VLOOKUP($A149,'movie-row'!$A$2:$Z$101,_xlfn.XMATCH(Z$32,'movie-row'!$A$1:$Z$1),0)</f>
        <v>0</v>
      </c>
      <c r="AB149" s="26">
        <f t="shared" si="151"/>
        <v>2.6774349381887741</v>
      </c>
      <c r="AC149" s="26">
        <f t="shared" si="152"/>
        <v>2.5471395281455718</v>
      </c>
      <c r="AD149" s="26">
        <f t="shared" si="153"/>
        <v>4.1787014945475649</v>
      </c>
      <c r="AE149" s="26">
        <f t="shared" si="154"/>
        <v>2.8651473368662446</v>
      </c>
      <c r="AF149" s="40">
        <f t="shared" si="155"/>
        <v>3.9393119022763923</v>
      </c>
      <c r="AG149" s="26">
        <f t="shared" si="156"/>
        <v>2.6470494429524365</v>
      </c>
      <c r="AH149" s="26">
        <f t="shared" si="157"/>
        <v>4.2016626859860269</v>
      </c>
      <c r="AI149" s="26">
        <f t="shared" si="158"/>
        <v>2.7681849918655659</v>
      </c>
      <c r="AJ149" s="26">
        <f t="shared" si="159"/>
        <v>2.6224050425055352</v>
      </c>
      <c r="AK149" s="26">
        <f t="shared" si="160"/>
        <v>2.988662879903369</v>
      </c>
      <c r="AL149" s="26">
        <f t="shared" si="161"/>
        <v>3.5659053589210341</v>
      </c>
      <c r="AM149" s="26">
        <f t="shared" si="162"/>
        <v>3.9321528200526834</v>
      </c>
      <c r="AN149" s="26">
        <f t="shared" si="163"/>
        <v>3.490393238230479</v>
      </c>
      <c r="AO149" s="40">
        <f t="shared" si="164"/>
        <v>4.3061707113617649</v>
      </c>
      <c r="AP149" s="26">
        <f t="shared" si="165"/>
        <v>2.8585249347097696</v>
      </c>
      <c r="AQ149" s="26">
        <f t="shared" si="166"/>
        <v>3.1422744323239282</v>
      </c>
      <c r="AR149" s="26">
        <f t="shared" si="167"/>
        <v>2.1281863406919319</v>
      </c>
      <c r="AS149" s="26">
        <f t="shared" si="168"/>
        <v>2.6865599638492399</v>
      </c>
      <c r="AT149" s="26">
        <f t="shared" si="169"/>
        <v>4.5667335115804688</v>
      </c>
      <c r="AU149" s="26">
        <f t="shared" si="170"/>
        <v>4.3402817935203366</v>
      </c>
      <c r="AV149" s="26">
        <f t="shared" si="171"/>
        <v>4.5105608713273853</v>
      </c>
      <c r="AW149" s="26">
        <f t="shared" si="172"/>
        <v>3.388403575811751</v>
      </c>
      <c r="AX149" s="26">
        <f t="shared" si="173"/>
        <v>3.5000769062505408</v>
      </c>
      <c r="AY149" s="26">
        <f t="shared" si="174"/>
        <v>2.3984589256743121</v>
      </c>
      <c r="AZ149" s="26">
        <f t="shared" si="175"/>
        <v>2.6777991584833565</v>
      </c>
      <c r="BC149" s="26"/>
    </row>
    <row r="150" spans="1:81">
      <c r="A150" s="1" t="str">
        <f t="shared" si="178"/>
        <v>153: Lost in Translation (2003)</v>
      </c>
      <c r="B150" s="26" cm="1">
        <f t="array" ref="B150">VLOOKUP($A150,'movie-row'!$A$2:$Z$101,_xlfn.XMATCH(B$33,'movie-row'!$A$1:$Z$1),0)</f>
        <v>0</v>
      </c>
      <c r="C150" s="26" cm="1">
        <f t="array" ref="C150">VLOOKUP($A150,'movie-row'!$A$2:$Z$101,_xlfn.XMATCH(C$33,'movie-row'!$A$1:$Z$1),0)</f>
        <v>0</v>
      </c>
      <c r="D150" s="26" cm="1">
        <f t="array" ref="D150">VLOOKUP($A150,'movie-row'!$A$2:$Z$101,_xlfn.XMATCH(D$33,'movie-row'!$A$1:$Z$1),0)</f>
        <v>3.5</v>
      </c>
      <c r="E150" s="26" cm="1">
        <f t="array" ref="E150">VLOOKUP($A150,'movie-row'!$A$2:$Z$101,_xlfn.XMATCH(E$33,'movie-row'!$A$1:$Z$1),0)</f>
        <v>4.5</v>
      </c>
      <c r="F150" s="40" cm="1">
        <f t="array" ref="F150">VLOOKUP($A150,'movie-row'!$A$2:$Z$101,_xlfn.XMATCH(F$33,'movie-row'!$A$1:$Z$1),0)</f>
        <v>1.5</v>
      </c>
      <c r="G150" s="26" cm="1">
        <f t="array" ref="G150">VLOOKUP($A150,'movie-row'!$A$2:$Z$101,_xlfn.XMATCH(G$33,'movie-row'!$A$1:$Z$1),0)</f>
        <v>3.5</v>
      </c>
      <c r="H150" s="26" cm="1">
        <f t="array" ref="H150">VLOOKUP($A150,'movie-row'!$A$2:$Z$101,_xlfn.XMATCH(H$33,'movie-row'!$A$1:$Z$1),0)</f>
        <v>4.5</v>
      </c>
      <c r="I150" s="26" cm="1">
        <f t="array" ref="I150">VLOOKUP($A150,'movie-row'!$A$2:$Z$101,_xlfn.XMATCH(I$33,'movie-row'!$A$1:$Z$1),0)</f>
        <v>0</v>
      </c>
      <c r="J150" s="26" cm="1">
        <f t="array" ref="J150">VLOOKUP($A150,'movie-row'!$A$2:$Z$101,_xlfn.XMATCH(J$33,'movie-row'!$A$1:$Z$1),0)</f>
        <v>4.5</v>
      </c>
      <c r="K150" s="26" cm="1">
        <f t="array" ref="K150">VLOOKUP($A150,'movie-row'!$A$2:$Z$101,_xlfn.XMATCH(K$33,'movie-row'!$A$1:$Z$1),0)</f>
        <v>3.5</v>
      </c>
      <c r="L150" s="26" cm="1">
        <f t="array" ref="L150">VLOOKUP($A150,'movie-row'!$A$2:$Z$101,_xlfn.XMATCH(L$33,'movie-row'!$A$1:$Z$1),0)</f>
        <v>3.5</v>
      </c>
      <c r="M150" s="26" cm="1">
        <f t="array" ref="M150">VLOOKUP($A150,'movie-row'!$A$2:$Z$101,_xlfn.XMATCH(M$33,'movie-row'!$A$1:$Z$1),0)</f>
        <v>3</v>
      </c>
      <c r="N150" s="26" cm="1">
        <f t="array" ref="N150">VLOOKUP($A150,'movie-row'!$A$2:$Z$101,_xlfn.XMATCH(N$33,'movie-row'!$A$1:$Z$1),0)</f>
        <v>4.5</v>
      </c>
      <c r="O150" s="40" cm="1">
        <f t="array" ref="O150">VLOOKUP($A150,'movie-row'!$A$2:$Z$101,_xlfn.XMATCH(O$33,'movie-row'!$A$1:$Z$1),0)</f>
        <v>3.5</v>
      </c>
      <c r="P150" s="26" cm="1">
        <f t="array" ref="P150">VLOOKUP($A150,'movie-row'!$A$2:$Z$101,_xlfn.XMATCH(P$33,'movie-row'!$A$1:$Z$1),0)</f>
        <v>0</v>
      </c>
      <c r="Q150" s="26" cm="1">
        <f t="array" ref="Q150">VLOOKUP($A150,'movie-row'!$A$2:$Z$101,_xlfn.XMATCH(Q$33,'movie-row'!$A$1:$Z$1),0)</f>
        <v>0</v>
      </c>
      <c r="R150" s="26" cm="1">
        <f t="array" ref="R150">VLOOKUP($A150,'movie-row'!$A$2:$Z$101,_xlfn.XMATCH(R$33,'movie-row'!$A$1:$Z$1),0)</f>
        <v>1.5</v>
      </c>
      <c r="S150" s="26" cm="1">
        <f t="array" ref="S150">VLOOKUP($A150,'movie-row'!$A$2:$Z$101,_xlfn.XMATCH(S$33,'movie-row'!$A$1:$Z$1),0)</f>
        <v>0</v>
      </c>
      <c r="T150" s="26" cm="1">
        <f t="array" ref="T150">VLOOKUP($A150,'movie-row'!$A$2:$Z$101,_xlfn.XMATCH(T$33,'movie-row'!$A$1:$Z$1),0)</f>
        <v>4</v>
      </c>
      <c r="U150" s="26" cm="1">
        <f t="array" ref="U150">VLOOKUP($A150,'movie-row'!$A$2:$Z$101,_xlfn.XMATCH(U$33,'movie-row'!$A$1:$Z$1),0)</f>
        <v>3</v>
      </c>
      <c r="V150" s="26" cm="1">
        <f t="array" ref="V150">VLOOKUP($A150,'movie-row'!$A$2:$Z$101,_xlfn.XMATCH(V$33,'movie-row'!$A$1:$Z$1),0)</f>
        <v>4.5</v>
      </c>
      <c r="W150" s="26" cm="1">
        <f t="array" ref="W150">VLOOKUP($A150,'movie-row'!$A$2:$Z$101,_xlfn.XMATCH(W$33,'movie-row'!$A$1:$Z$1),0)</f>
        <v>4.5</v>
      </c>
      <c r="X150" s="26" cm="1">
        <f t="array" ref="X150">VLOOKUP($A150,'movie-row'!$A$2:$Z$101,_xlfn.XMATCH(X$33,'movie-row'!$A$1:$Z$1),0)</f>
        <v>4</v>
      </c>
      <c r="Y150" s="26" cm="1">
        <f t="array" ref="Y150">VLOOKUP($A150,'movie-row'!$A$2:$Z$101,_xlfn.XMATCH(Y$33,'movie-row'!$A$1:$Z$1),0)</f>
        <v>4</v>
      </c>
      <c r="Z150" s="26" cm="1">
        <f t="array" ref="Z150">VLOOKUP($A150,'movie-row'!$A$2:$Z$101,_xlfn.XMATCH(Z$33,'movie-row'!$A$1:$Z$1),0)</f>
        <v>0</v>
      </c>
      <c r="AB150" s="26">
        <f t="shared" si="151"/>
        <v>3.5164196732690121</v>
      </c>
      <c r="AC150" s="26">
        <f t="shared" si="152"/>
        <v>2.50075590795596</v>
      </c>
      <c r="AD150" s="26">
        <f t="shared" si="153"/>
        <v>3.5319170691069011</v>
      </c>
      <c r="AE150" s="26">
        <f t="shared" si="154"/>
        <v>3.917021529274705</v>
      </c>
      <c r="AF150" s="40">
        <f t="shared" si="155"/>
        <v>3.2555754521173497</v>
      </c>
      <c r="AG150" s="26">
        <f t="shared" si="156"/>
        <v>3.6813185821710439</v>
      </c>
      <c r="AH150" s="26">
        <f t="shared" si="157"/>
        <v>4.5218679903048669</v>
      </c>
      <c r="AI150" s="26">
        <f t="shared" si="158"/>
        <v>3.2173333197952703</v>
      </c>
      <c r="AJ150" s="26">
        <f t="shared" si="159"/>
        <v>2.684769541227062</v>
      </c>
      <c r="AK150" s="26">
        <f t="shared" si="160"/>
        <v>4.1316266234218766</v>
      </c>
      <c r="AL150" s="26">
        <f t="shared" si="161"/>
        <v>4.5738122287407776</v>
      </c>
      <c r="AM150" s="26">
        <f t="shared" si="162"/>
        <v>4.0178638926132191</v>
      </c>
      <c r="AN150" s="26">
        <f t="shared" si="163"/>
        <v>4.6547428406489839</v>
      </c>
      <c r="AO150" s="40">
        <f t="shared" si="164"/>
        <v>4.2611493897869046</v>
      </c>
      <c r="AP150" s="26">
        <f t="shared" si="165"/>
        <v>2.6336110890587192</v>
      </c>
      <c r="AQ150" s="26">
        <f t="shared" si="166"/>
        <v>3.1765646980477444</v>
      </c>
      <c r="AR150" s="26">
        <f t="shared" si="167"/>
        <v>2.9133725139446134</v>
      </c>
      <c r="AS150" s="26">
        <f t="shared" si="168"/>
        <v>3.7533853934107491</v>
      </c>
      <c r="AT150" s="26">
        <f t="shared" si="169"/>
        <v>4.6741731310010914</v>
      </c>
      <c r="AU150" s="26">
        <f t="shared" si="170"/>
        <v>4.4227159960785674</v>
      </c>
      <c r="AV150" s="26">
        <f t="shared" si="171"/>
        <v>3.9381472879649104</v>
      </c>
      <c r="AW150" s="26">
        <f t="shared" si="172"/>
        <v>3.3960932561737454</v>
      </c>
      <c r="AX150" s="26">
        <f t="shared" si="173"/>
        <v>4.6551987334717788</v>
      </c>
      <c r="AY150" s="26">
        <f t="shared" si="174"/>
        <v>3.5028104490849743</v>
      </c>
      <c r="AZ150" s="26">
        <f t="shared" si="175"/>
        <v>3.6487603875594177</v>
      </c>
      <c r="BC150" s="26"/>
    </row>
    <row r="151" spans="1:81">
      <c r="A151" s="28" t="s">
        <v>21</v>
      </c>
      <c r="B151" s="26" cm="1">
        <f t="array" ref="B151">VLOOKUP($A151,'movie-row'!$A$2:$Z$101,_xlfn.XMATCH(B$29,'movie-row'!$A$1:$Z$1),0)</f>
        <v>4.5</v>
      </c>
      <c r="C151" s="26" cm="1">
        <f t="array" ref="C151">VLOOKUP($A151,'movie-row'!$A$2:$Z$101,_xlfn.XMATCH(C$29,'movie-row'!$A$1:$Z$1),0)</f>
        <v>5</v>
      </c>
      <c r="D151" s="26" cm="1">
        <f t="array" ref="D151">VLOOKUP($A151,'movie-row'!$A$2:$Z$101,_xlfn.XMATCH(D$29,'movie-row'!$A$1:$Z$1),0)</f>
        <v>5</v>
      </c>
      <c r="E151" s="26" cm="1">
        <f t="array" ref="E151">VLOOKUP($A151,'movie-row'!$A$2:$Z$101,_xlfn.XMATCH(E$29,'movie-row'!$A$1:$Z$1),0)</f>
        <v>5</v>
      </c>
      <c r="F151" s="40" cm="1">
        <f t="array" ref="F151">VLOOKUP($A151,'movie-row'!$A$2:$Z$101,_xlfn.XMATCH(F$29,'movie-row'!$A$1:$Z$1),0)</f>
        <v>5</v>
      </c>
      <c r="G151" s="26" cm="1">
        <f t="array" ref="G151">VLOOKUP($A151,'movie-row'!$A$2:$Z$101,_xlfn.XMATCH(G$29,'movie-row'!$A$1:$Z$1),0)</f>
        <v>5</v>
      </c>
      <c r="H151" s="26" cm="1">
        <f t="array" ref="H151">VLOOKUP($A151,'movie-row'!$A$2:$Z$101,_xlfn.XMATCH(H$29,'movie-row'!$A$1:$Z$1),0)</f>
        <v>5</v>
      </c>
      <c r="I151" s="26" cm="1">
        <f t="array" ref="I151">VLOOKUP($A151,'movie-row'!$A$2:$Z$101,_xlfn.XMATCH(I$29,'movie-row'!$A$1:$Z$1),0)</f>
        <v>5</v>
      </c>
      <c r="J151" s="26" cm="1">
        <f t="array" ref="J151">VLOOKUP($A151,'movie-row'!$A$2:$Z$101,_xlfn.XMATCH(J$29,'movie-row'!$A$1:$Z$1),0)</f>
        <v>0</v>
      </c>
      <c r="K151" s="26" cm="1">
        <f t="array" ref="K151">VLOOKUP($A151,'movie-row'!$A$2:$Z$101,_xlfn.XMATCH(K$29,'movie-row'!$A$1:$Z$1),0)</f>
        <v>3</v>
      </c>
      <c r="L151" s="26" cm="1">
        <f t="array" ref="L151">VLOOKUP($A151,'movie-row'!$A$2:$Z$101,_xlfn.XMATCH(L$29,'movie-row'!$A$1:$Z$1),0)</f>
        <v>5</v>
      </c>
      <c r="M151" s="26" cm="1">
        <f t="array" ref="M151">VLOOKUP($A151,'movie-row'!$A$2:$Z$101,_xlfn.XMATCH(M$29,'movie-row'!$A$1:$Z$1),0)</f>
        <v>3</v>
      </c>
      <c r="N151" s="26" cm="1">
        <f t="array" ref="N151">VLOOKUP($A151,'movie-row'!$A$2:$Z$101,_xlfn.XMATCH(N$29,'movie-row'!$A$1:$Z$1),0)</f>
        <v>4</v>
      </c>
      <c r="O151" s="40" cm="1">
        <f t="array" ref="O151">VLOOKUP($A151,'movie-row'!$A$2:$Z$101,_xlfn.XMATCH(O$29,'movie-row'!$A$1:$Z$1),0)</f>
        <v>4.5</v>
      </c>
      <c r="P151" s="26" cm="1">
        <f t="array" ref="P151">VLOOKUP($A151,'movie-row'!$A$2:$Z$101,_xlfn.XMATCH(P$29,'movie-row'!$A$1:$Z$1),0)</f>
        <v>5</v>
      </c>
      <c r="Q151" s="26" cm="1">
        <f t="array" ref="Q151">VLOOKUP($A151,'movie-row'!$A$2:$Z$101,_xlfn.XMATCH(Q$29,'movie-row'!$A$1:$Z$1),0)</f>
        <v>3</v>
      </c>
      <c r="R151" s="26" cm="1">
        <f t="array" ref="R151">VLOOKUP($A151,'movie-row'!$A$2:$Z$101,_xlfn.XMATCH(R$29,'movie-row'!$A$1:$Z$1),0)</f>
        <v>5</v>
      </c>
      <c r="S151" s="26" cm="1">
        <f t="array" ref="S151">VLOOKUP($A151,'movie-row'!$A$2:$Z$101,_xlfn.XMATCH(S$29,'movie-row'!$A$1:$Z$1),0)</f>
        <v>5</v>
      </c>
      <c r="T151" s="26" cm="1">
        <f t="array" ref="T151">VLOOKUP($A151,'movie-row'!$A$2:$Z$101,_xlfn.XMATCH(T$29,'movie-row'!$A$1:$Z$1),0)</f>
        <v>5</v>
      </c>
      <c r="U151" s="26" cm="1">
        <f t="array" ref="U151">VLOOKUP($A151,'movie-row'!$A$2:$Z$101,_xlfn.XMATCH(U$29,'movie-row'!$A$1:$Z$1),0)</f>
        <v>5</v>
      </c>
      <c r="V151" s="26" cm="1">
        <f t="array" ref="V151">VLOOKUP($A151,'movie-row'!$A$2:$Z$101,_xlfn.XMATCH(V$29,'movie-row'!$A$1:$Z$1),0)</f>
        <v>4.5</v>
      </c>
      <c r="W151" s="26" cm="1">
        <f t="array" ref="W151">VLOOKUP($A151,'movie-row'!$A$2:$Z$101,_xlfn.XMATCH(W$29,'movie-row'!$A$1:$Z$1),0)</f>
        <v>0</v>
      </c>
      <c r="X151" s="26" cm="1">
        <f t="array" ref="X151">VLOOKUP($A151,'movie-row'!$A$2:$Z$101,_xlfn.XMATCH(X$29,'movie-row'!$A$1:$Z$1),0)</f>
        <v>5</v>
      </c>
      <c r="Y151" s="26" cm="1">
        <f t="array" ref="Y151">VLOOKUP($A151,'movie-row'!$A$2:$Z$101,_xlfn.XMATCH(Y$29,'movie-row'!$A$1:$Z$1),0)</f>
        <v>0</v>
      </c>
      <c r="Z151" s="26" cm="1">
        <f t="array" ref="Z151">VLOOKUP($A151,'movie-row'!$A$2:$Z$101,_xlfn.XMATCH(Z$29,'movie-row'!$A$1:$Z$1),0)</f>
        <v>4.5</v>
      </c>
      <c r="AB151" s="26">
        <f t="shared" si="151"/>
        <v>4.600063945934199</v>
      </c>
      <c r="AC151" s="26">
        <f t="shared" si="152"/>
        <v>3.48754478336047</v>
      </c>
      <c r="AD151" s="26">
        <f t="shared" si="153"/>
        <v>3.6702409241569884</v>
      </c>
      <c r="AE151" s="26">
        <f t="shared" si="154"/>
        <v>3.5161447645825294</v>
      </c>
      <c r="AF151" s="40">
        <f t="shared" si="155"/>
        <v>3.7079807657197161</v>
      </c>
      <c r="AG151" s="26">
        <f t="shared" si="156"/>
        <v>3.6273567662125723</v>
      </c>
      <c r="AH151" s="26">
        <f t="shared" si="157"/>
        <v>4.6225640068346845</v>
      </c>
      <c r="AI151" s="26">
        <f t="shared" si="158"/>
        <v>4.5325272981122042</v>
      </c>
      <c r="AJ151" s="26">
        <f t="shared" si="159"/>
        <v>2.7717284221333287</v>
      </c>
      <c r="AK151" s="26">
        <f t="shared" si="160"/>
        <v>4.170607661768071</v>
      </c>
      <c r="AL151" s="26">
        <f t="shared" si="161"/>
        <v>4.6396914934124114</v>
      </c>
      <c r="AM151" s="26">
        <f t="shared" si="162"/>
        <v>4.136600773017677</v>
      </c>
      <c r="AN151" s="26">
        <f t="shared" si="163"/>
        <v>4.7632944350257702</v>
      </c>
      <c r="AO151" s="40">
        <f t="shared" si="164"/>
        <v>4.3326535240739759</v>
      </c>
      <c r="AP151" s="26">
        <f t="shared" si="165"/>
        <v>3.5972473091644543</v>
      </c>
      <c r="AQ151" s="26">
        <f t="shared" si="166"/>
        <v>3.4160048690477769</v>
      </c>
      <c r="AR151" s="26">
        <f t="shared" si="167"/>
        <v>3.3842205287293536</v>
      </c>
      <c r="AS151" s="26">
        <f t="shared" si="168"/>
        <v>4.8921268145345964</v>
      </c>
      <c r="AT151" s="26">
        <f t="shared" si="169"/>
        <v>4.8204083582690851</v>
      </c>
      <c r="AU151" s="26">
        <f t="shared" si="170"/>
        <v>4.5988710805623576</v>
      </c>
      <c r="AV151" s="26">
        <f t="shared" si="171"/>
        <v>4.02525584443715</v>
      </c>
      <c r="AW151" s="26">
        <f t="shared" si="172"/>
        <v>3.2428494586124894</v>
      </c>
      <c r="AX151" s="26">
        <f t="shared" si="173"/>
        <v>4.9121086484515137</v>
      </c>
      <c r="AY151" s="26">
        <f t="shared" si="174"/>
        <v>2.6803768105910724</v>
      </c>
      <c r="AZ151" s="26">
        <f t="shared" si="175"/>
        <v>4.6318301928689065</v>
      </c>
      <c r="BC151" s="26"/>
    </row>
    <row r="152" spans="1:81">
      <c r="A152" s="1" t="str">
        <f t="shared" ref="A152:A155" si="179">A151</f>
        <v>155: The Dark Knight (2008)</v>
      </c>
      <c r="B152" s="26" cm="1">
        <f t="array" ref="B152">VLOOKUP($A152,'movie-row'!$A$2:$Z$101,_xlfn.XMATCH(B$30,'movie-row'!$A$1:$Z$1),0)</f>
        <v>5</v>
      </c>
      <c r="C152" s="26" cm="1">
        <f t="array" ref="C152">VLOOKUP($A152,'movie-row'!$A$2:$Z$101,_xlfn.XMATCH(C$30,'movie-row'!$A$1:$Z$1),0)</f>
        <v>0</v>
      </c>
      <c r="D152" s="26" cm="1">
        <f t="array" ref="D152">VLOOKUP($A152,'movie-row'!$A$2:$Z$101,_xlfn.XMATCH(D$30,'movie-row'!$A$1:$Z$1),0)</f>
        <v>4.5</v>
      </c>
      <c r="E152" s="26" cm="1">
        <f t="array" ref="E152">VLOOKUP($A152,'movie-row'!$A$2:$Z$101,_xlfn.XMATCH(E$30,'movie-row'!$A$1:$Z$1),0)</f>
        <v>4.5</v>
      </c>
      <c r="F152" s="40" cm="1">
        <f t="array" ref="F152">VLOOKUP($A152,'movie-row'!$A$2:$Z$101,_xlfn.XMATCH(F$30,'movie-row'!$A$1:$Z$1),0)</f>
        <v>5</v>
      </c>
      <c r="G152" s="26" cm="1">
        <f t="array" ref="G152">VLOOKUP($A152,'movie-row'!$A$2:$Z$101,_xlfn.XMATCH(G$30,'movie-row'!$A$1:$Z$1),0)</f>
        <v>5</v>
      </c>
      <c r="H152" s="26" cm="1">
        <f t="array" ref="H152">VLOOKUP($A152,'movie-row'!$A$2:$Z$101,_xlfn.XMATCH(H$30,'movie-row'!$A$1:$Z$1),0)</f>
        <v>5</v>
      </c>
      <c r="I152" s="26" cm="1">
        <f t="array" ref="I152">VLOOKUP($A152,'movie-row'!$A$2:$Z$101,_xlfn.XMATCH(I$30,'movie-row'!$A$1:$Z$1),0)</f>
        <v>4</v>
      </c>
      <c r="J152" s="26" cm="1">
        <f t="array" ref="J152">VLOOKUP($A152,'movie-row'!$A$2:$Z$101,_xlfn.XMATCH(J$30,'movie-row'!$A$1:$Z$1),0)</f>
        <v>5</v>
      </c>
      <c r="K152" s="26" cm="1">
        <f t="array" ref="K152">VLOOKUP($A152,'movie-row'!$A$2:$Z$101,_xlfn.XMATCH(K$30,'movie-row'!$A$1:$Z$1),0)</f>
        <v>4.5</v>
      </c>
      <c r="L152" s="26" cm="1">
        <f t="array" ref="L152">VLOOKUP($A152,'movie-row'!$A$2:$Z$101,_xlfn.XMATCH(L$30,'movie-row'!$A$1:$Z$1),0)</f>
        <v>5</v>
      </c>
      <c r="M152" s="26" cm="1">
        <f t="array" ref="M152">VLOOKUP($A152,'movie-row'!$A$2:$Z$101,_xlfn.XMATCH(M$30,'movie-row'!$A$1:$Z$1),0)</f>
        <v>5</v>
      </c>
      <c r="N152" s="26" cm="1">
        <f t="array" ref="N152">VLOOKUP($A152,'movie-row'!$A$2:$Z$101,_xlfn.XMATCH(N$30,'movie-row'!$A$1:$Z$1),0)</f>
        <v>5</v>
      </c>
      <c r="O152" s="40" cm="1">
        <f t="array" ref="O152">VLOOKUP($A152,'movie-row'!$A$2:$Z$101,_xlfn.XMATCH(O$30,'movie-row'!$A$1:$Z$1),0)</f>
        <v>5</v>
      </c>
      <c r="P152" s="26" cm="1">
        <f t="array" ref="P152">VLOOKUP($A152,'movie-row'!$A$2:$Z$101,_xlfn.XMATCH(P$30,'movie-row'!$A$1:$Z$1),0)</f>
        <v>0</v>
      </c>
      <c r="Q152" s="26" cm="1">
        <f t="array" ref="Q152">VLOOKUP($A152,'movie-row'!$A$2:$Z$101,_xlfn.XMATCH(Q$30,'movie-row'!$A$1:$Z$1),0)</f>
        <v>5</v>
      </c>
      <c r="R152" s="26" cm="1">
        <f t="array" ref="R152">VLOOKUP($A152,'movie-row'!$A$2:$Z$101,_xlfn.XMATCH(R$30,'movie-row'!$A$1:$Z$1),0)</f>
        <v>0</v>
      </c>
      <c r="S152" s="26" cm="1">
        <f t="array" ref="S152">VLOOKUP($A152,'movie-row'!$A$2:$Z$101,_xlfn.XMATCH(S$30,'movie-row'!$A$1:$Z$1),0)</f>
        <v>4.5</v>
      </c>
      <c r="T152" s="26" cm="1">
        <f t="array" ref="T152">VLOOKUP($A152,'movie-row'!$A$2:$Z$101,_xlfn.XMATCH(T$30,'movie-row'!$A$1:$Z$1),0)</f>
        <v>5</v>
      </c>
      <c r="U152" s="26" cm="1">
        <f t="array" ref="U152">VLOOKUP($A152,'movie-row'!$A$2:$Z$101,_xlfn.XMATCH(U$30,'movie-row'!$A$1:$Z$1),0)</f>
        <v>5</v>
      </c>
      <c r="V152" s="26" cm="1">
        <f t="array" ref="V152">VLOOKUP($A152,'movie-row'!$A$2:$Z$101,_xlfn.XMATCH(V$30,'movie-row'!$A$1:$Z$1),0)</f>
        <v>5</v>
      </c>
      <c r="W152" s="26" cm="1">
        <f t="array" ref="W152">VLOOKUP($A152,'movie-row'!$A$2:$Z$101,_xlfn.XMATCH(W$30,'movie-row'!$A$1:$Z$1),0)</f>
        <v>5</v>
      </c>
      <c r="X152" s="26" cm="1">
        <f t="array" ref="X152">VLOOKUP($A152,'movie-row'!$A$2:$Z$101,_xlfn.XMATCH(X$30,'movie-row'!$A$1:$Z$1),0)</f>
        <v>5</v>
      </c>
      <c r="Y152" s="26" cm="1">
        <f t="array" ref="Y152">VLOOKUP($A152,'movie-row'!$A$2:$Z$101,_xlfn.XMATCH(Y$30,'movie-row'!$A$1:$Z$1),0)</f>
        <v>4.5</v>
      </c>
      <c r="Z152" s="26" cm="1">
        <f t="array" ref="Z152">VLOOKUP($A152,'movie-row'!$A$2:$Z$101,_xlfn.XMATCH(Z$30,'movie-row'!$A$1:$Z$1),0)</f>
        <v>5</v>
      </c>
      <c r="AB152" s="26">
        <f t="shared" si="151"/>
        <v>4.6074286615241205</v>
      </c>
      <c r="AC152" s="26">
        <f t="shared" si="152"/>
        <v>3.3195943870649756</v>
      </c>
      <c r="AD152" s="26">
        <f t="shared" si="153"/>
        <v>3.1862256366103252</v>
      </c>
      <c r="AE152" s="26">
        <f t="shared" si="154"/>
        <v>3.2493654989147163</v>
      </c>
      <c r="AF152" s="40">
        <f t="shared" si="155"/>
        <v>3.3345605047152942</v>
      </c>
      <c r="AG152" s="26">
        <f t="shared" si="156"/>
        <v>3.5772708551202692</v>
      </c>
      <c r="AH152" s="26">
        <f t="shared" si="157"/>
        <v>3.9137185253705695</v>
      </c>
      <c r="AI152" s="26">
        <f t="shared" si="158"/>
        <v>4.2917547566271121</v>
      </c>
      <c r="AJ152" s="26">
        <f t="shared" si="159"/>
        <v>3.5714925299834257</v>
      </c>
      <c r="AK152" s="26">
        <f t="shared" si="160"/>
        <v>4.2636921528642917</v>
      </c>
      <c r="AL152" s="26">
        <f t="shared" si="161"/>
        <v>4.6087737400288882</v>
      </c>
      <c r="AM152" s="26">
        <f t="shared" si="162"/>
        <v>4.3590637667893688</v>
      </c>
      <c r="AN152" s="26">
        <f t="shared" si="163"/>
        <v>4.8011116612597178</v>
      </c>
      <c r="AO152" s="40">
        <f t="shared" si="164"/>
        <v>4.3293508452220326</v>
      </c>
      <c r="AP152" s="26">
        <f t="shared" si="165"/>
        <v>3.1308997905848961</v>
      </c>
      <c r="AQ152" s="26">
        <f t="shared" si="166"/>
        <v>3.4118987900190807</v>
      </c>
      <c r="AR152" s="26">
        <f t="shared" si="167"/>
        <v>3.1170527037245943</v>
      </c>
      <c r="AS152" s="26">
        <f t="shared" si="168"/>
        <v>4.7122011461882352</v>
      </c>
      <c r="AT152" s="26">
        <f t="shared" si="169"/>
        <v>4.6242094268706095</v>
      </c>
      <c r="AU152" s="26">
        <f t="shared" si="170"/>
        <v>4.3416853968988081</v>
      </c>
      <c r="AV152" s="26">
        <f t="shared" si="171"/>
        <v>3.9168913226657258</v>
      </c>
      <c r="AW152" s="26">
        <f t="shared" si="172"/>
        <v>4.4265565084459855</v>
      </c>
      <c r="AX152" s="26">
        <f t="shared" si="173"/>
        <v>4.9083055478304045</v>
      </c>
      <c r="AY152" s="26">
        <f t="shared" si="174"/>
        <v>3.0376624716262888</v>
      </c>
      <c r="AZ152" s="26">
        <f t="shared" si="175"/>
        <v>4.6213636449631359</v>
      </c>
      <c r="BC152" s="26"/>
    </row>
    <row r="153" spans="1:81">
      <c r="A153" s="1" t="str">
        <f t="shared" si="179"/>
        <v>155: The Dark Knight (2008)</v>
      </c>
      <c r="B153" s="26" cm="1">
        <f t="array" ref="B153">VLOOKUP($A153,'movie-row'!$A$2:$Z$101,_xlfn.XMATCH(B$31,'movie-row'!$A$1:$Z$1),0)</f>
        <v>4.5</v>
      </c>
      <c r="C153" s="26" cm="1">
        <f t="array" ref="C153">VLOOKUP($A153,'movie-row'!$A$2:$Z$101,_xlfn.XMATCH(C$31,'movie-row'!$A$1:$Z$1),0)</f>
        <v>5</v>
      </c>
      <c r="D153" s="26" cm="1">
        <f t="array" ref="D153">VLOOKUP($A153,'movie-row'!$A$2:$Z$101,_xlfn.XMATCH(D$31,'movie-row'!$A$1:$Z$1),0)</f>
        <v>4</v>
      </c>
      <c r="E153" s="26" cm="1">
        <f t="array" ref="E153">VLOOKUP($A153,'movie-row'!$A$2:$Z$101,_xlfn.XMATCH(E$31,'movie-row'!$A$1:$Z$1),0)</f>
        <v>0</v>
      </c>
      <c r="F153" s="40" cm="1">
        <f t="array" ref="F153">VLOOKUP($A153,'movie-row'!$A$2:$Z$101,_xlfn.XMATCH(F$31,'movie-row'!$A$1:$Z$1),0)</f>
        <v>4.5</v>
      </c>
      <c r="G153" s="26" cm="1">
        <f t="array" ref="G153">VLOOKUP($A153,'movie-row'!$A$2:$Z$101,_xlfn.XMATCH(G$31,'movie-row'!$A$1:$Z$1),0)</f>
        <v>0</v>
      </c>
      <c r="H153" s="26" cm="1">
        <f t="array" ref="H153">VLOOKUP($A153,'movie-row'!$A$2:$Z$101,_xlfn.XMATCH(H$31,'movie-row'!$A$1:$Z$1),0)</f>
        <v>4.5</v>
      </c>
      <c r="I153" s="26" cm="1">
        <f t="array" ref="I153">VLOOKUP($A153,'movie-row'!$A$2:$Z$101,_xlfn.XMATCH(I$31,'movie-row'!$A$1:$Z$1),0)</f>
        <v>5</v>
      </c>
      <c r="J153" s="26" cm="1">
        <f t="array" ref="J153">VLOOKUP($A153,'movie-row'!$A$2:$Z$101,_xlfn.XMATCH(J$31,'movie-row'!$A$1:$Z$1),0)</f>
        <v>4</v>
      </c>
      <c r="K153" s="26" cm="1">
        <f t="array" ref="K153">VLOOKUP($A153,'movie-row'!$A$2:$Z$101,_xlfn.XMATCH(K$31,'movie-row'!$A$1:$Z$1),0)</f>
        <v>5</v>
      </c>
      <c r="L153" s="26" cm="1">
        <f t="array" ref="L153">VLOOKUP($A153,'movie-row'!$A$2:$Z$101,_xlfn.XMATCH(L$31,'movie-row'!$A$1:$Z$1),0)</f>
        <v>5</v>
      </c>
      <c r="M153" s="26" cm="1">
        <f t="array" ref="M153">VLOOKUP($A153,'movie-row'!$A$2:$Z$101,_xlfn.XMATCH(M$31,'movie-row'!$A$1:$Z$1),0)</f>
        <v>5</v>
      </c>
      <c r="N153" s="26" cm="1">
        <f t="array" ref="N153">VLOOKUP($A153,'movie-row'!$A$2:$Z$101,_xlfn.XMATCH(N$31,'movie-row'!$A$1:$Z$1),0)</f>
        <v>5</v>
      </c>
      <c r="O153" s="40" cm="1">
        <f t="array" ref="O153">VLOOKUP($A153,'movie-row'!$A$2:$Z$101,_xlfn.XMATCH(O$31,'movie-row'!$A$1:$Z$1),0)</f>
        <v>4</v>
      </c>
      <c r="P153" s="26" cm="1">
        <f t="array" ref="P153">VLOOKUP($A153,'movie-row'!$A$2:$Z$101,_xlfn.XMATCH(P$31,'movie-row'!$A$1:$Z$1),0)</f>
        <v>5</v>
      </c>
      <c r="Q153" s="26" cm="1">
        <f t="array" ref="Q153">VLOOKUP($A153,'movie-row'!$A$2:$Z$101,_xlfn.XMATCH(Q$31,'movie-row'!$A$1:$Z$1),0)</f>
        <v>3.5</v>
      </c>
      <c r="R153" s="26" cm="1">
        <f t="array" ref="R153">VLOOKUP($A153,'movie-row'!$A$2:$Z$101,_xlfn.XMATCH(R$31,'movie-row'!$A$1:$Z$1),0)</f>
        <v>4.5</v>
      </c>
      <c r="S153" s="26" cm="1">
        <f t="array" ref="S153">VLOOKUP($A153,'movie-row'!$A$2:$Z$101,_xlfn.XMATCH(S$31,'movie-row'!$A$1:$Z$1),0)</f>
        <v>5</v>
      </c>
      <c r="T153" s="26" cm="1">
        <f t="array" ref="T153">VLOOKUP($A153,'movie-row'!$A$2:$Z$101,_xlfn.XMATCH(T$31,'movie-row'!$A$1:$Z$1),0)</f>
        <v>4.5</v>
      </c>
      <c r="U153" s="26" cm="1">
        <f t="array" ref="U153">VLOOKUP($A153,'movie-row'!$A$2:$Z$101,_xlfn.XMATCH(U$31,'movie-row'!$A$1:$Z$1),0)</f>
        <v>4.5</v>
      </c>
      <c r="V153" s="26" cm="1">
        <f t="array" ref="V153">VLOOKUP($A153,'movie-row'!$A$2:$Z$101,_xlfn.XMATCH(V$31,'movie-row'!$A$1:$Z$1),0)</f>
        <v>5</v>
      </c>
      <c r="W153" s="26" cm="1">
        <f t="array" ref="W153">VLOOKUP($A153,'movie-row'!$A$2:$Z$101,_xlfn.XMATCH(W$31,'movie-row'!$A$1:$Z$1),0)</f>
        <v>5</v>
      </c>
      <c r="X153" s="26" cm="1">
        <f t="array" ref="X153">VLOOKUP($A153,'movie-row'!$A$2:$Z$101,_xlfn.XMATCH(X$31,'movie-row'!$A$1:$Z$1),0)</f>
        <v>5</v>
      </c>
      <c r="Y153" s="26" cm="1">
        <f t="array" ref="Y153">VLOOKUP($A153,'movie-row'!$A$2:$Z$101,_xlfn.XMATCH(Y$31,'movie-row'!$A$1:$Z$1),0)</f>
        <v>4.5</v>
      </c>
      <c r="Z153" s="26" cm="1">
        <f t="array" ref="Z153">VLOOKUP($A153,'movie-row'!$A$2:$Z$101,_xlfn.XMATCH(Z$31,'movie-row'!$A$1:$Z$1),0)</f>
        <v>5</v>
      </c>
      <c r="AB153" s="26">
        <f t="shared" si="151"/>
        <v>3.661082551507322</v>
      </c>
      <c r="AC153" s="26">
        <f t="shared" si="152"/>
        <v>4.2146467232823612</v>
      </c>
      <c r="AD153" s="26">
        <f t="shared" si="153"/>
        <v>2.939851414276403</v>
      </c>
      <c r="AE153" s="26">
        <f t="shared" si="154"/>
        <v>3.1445127806650657</v>
      </c>
      <c r="AF153" s="40">
        <f t="shared" si="155"/>
        <v>2.9686356467522703</v>
      </c>
      <c r="AG153" s="26">
        <f t="shared" si="156"/>
        <v>3.2302828706675988</v>
      </c>
      <c r="AH153" s="26">
        <f t="shared" si="157"/>
        <v>3.4583381975825325</v>
      </c>
      <c r="AI153" s="26">
        <f t="shared" si="158"/>
        <v>4.4263728177674748</v>
      </c>
      <c r="AJ153" s="26">
        <f t="shared" si="159"/>
        <v>3.3520819446479253</v>
      </c>
      <c r="AK153" s="26">
        <f t="shared" si="160"/>
        <v>4.2326639111670588</v>
      </c>
      <c r="AL153" s="26">
        <f t="shared" si="161"/>
        <v>3.7186991396777951</v>
      </c>
      <c r="AM153" s="26">
        <f t="shared" si="162"/>
        <v>4.0523776207113356</v>
      </c>
      <c r="AN153" s="26">
        <f t="shared" si="163"/>
        <v>4.5806511483702534</v>
      </c>
      <c r="AO153" s="40">
        <f t="shared" si="164"/>
        <v>4.1848930769323243</v>
      </c>
      <c r="AP153" s="26">
        <f t="shared" si="165"/>
        <v>3.5891695131056665</v>
      </c>
      <c r="AQ153" s="26">
        <f t="shared" si="166"/>
        <v>3.1596912284735255</v>
      </c>
      <c r="AR153" s="26">
        <f t="shared" si="167"/>
        <v>3.3259373161534036</v>
      </c>
      <c r="AS153" s="26">
        <f t="shared" si="168"/>
        <v>4.734297323401897</v>
      </c>
      <c r="AT153" s="26">
        <f t="shared" si="169"/>
        <v>4.6128581301504488</v>
      </c>
      <c r="AU153" s="26">
        <f t="shared" si="170"/>
        <v>4.0623035821424835</v>
      </c>
      <c r="AV153" s="26">
        <f t="shared" si="171"/>
        <v>3.7505369318157711</v>
      </c>
      <c r="AW153" s="26">
        <f t="shared" si="172"/>
        <v>4.3003433176356989</v>
      </c>
      <c r="AX153" s="26">
        <f t="shared" si="173"/>
        <v>4.6352737849291668</v>
      </c>
      <c r="AY153" s="26">
        <f t="shared" si="174"/>
        <v>2.9651860261621104</v>
      </c>
      <c r="AZ153" s="26">
        <f t="shared" si="175"/>
        <v>4.5149684162907118</v>
      </c>
      <c r="BC153" s="26"/>
    </row>
    <row r="154" spans="1:81">
      <c r="A154" s="1" t="str">
        <f t="shared" si="179"/>
        <v>155: The Dark Knight (2008)</v>
      </c>
      <c r="B154" s="26" cm="1">
        <f t="array" ref="B154">VLOOKUP($A154,'movie-row'!$A$2:$Z$101,_xlfn.XMATCH(B$32,'movie-row'!$A$1:$Z$1),0)</f>
        <v>4</v>
      </c>
      <c r="C154" s="26" cm="1">
        <f t="array" ref="C154">VLOOKUP($A154,'movie-row'!$A$2:$Z$101,_xlfn.XMATCH(C$32,'movie-row'!$A$1:$Z$1),0)</f>
        <v>3</v>
      </c>
      <c r="D154" s="26" cm="1">
        <f t="array" ref="D154">VLOOKUP($A154,'movie-row'!$A$2:$Z$101,_xlfn.XMATCH(D$32,'movie-row'!$A$1:$Z$1),0)</f>
        <v>0</v>
      </c>
      <c r="E154" s="26" cm="1">
        <f t="array" ref="E154">VLOOKUP($A154,'movie-row'!$A$2:$Z$101,_xlfn.XMATCH(E$32,'movie-row'!$A$1:$Z$1),0)</f>
        <v>4</v>
      </c>
      <c r="F154" s="40" cm="1">
        <f t="array" ref="F154">VLOOKUP($A154,'movie-row'!$A$2:$Z$101,_xlfn.XMATCH(F$32,'movie-row'!$A$1:$Z$1),0)</f>
        <v>0</v>
      </c>
      <c r="G154" s="26" cm="1">
        <f t="array" ref="G154">VLOOKUP($A154,'movie-row'!$A$2:$Z$101,_xlfn.XMATCH(G$32,'movie-row'!$A$1:$Z$1),0)</f>
        <v>4.5</v>
      </c>
      <c r="H154" s="26" cm="1">
        <f t="array" ref="H154">VLOOKUP($A154,'movie-row'!$A$2:$Z$101,_xlfn.XMATCH(H$32,'movie-row'!$A$1:$Z$1),0)</f>
        <v>3</v>
      </c>
      <c r="I154" s="26" cm="1">
        <f t="array" ref="I154">VLOOKUP($A154,'movie-row'!$A$2:$Z$101,_xlfn.XMATCH(I$32,'movie-row'!$A$1:$Z$1),0)</f>
        <v>3.5</v>
      </c>
      <c r="J154" s="26" cm="1">
        <f t="array" ref="J154">VLOOKUP($A154,'movie-row'!$A$2:$Z$101,_xlfn.XMATCH(J$32,'movie-row'!$A$1:$Z$1),0)</f>
        <v>0</v>
      </c>
      <c r="K154" s="26" cm="1">
        <f t="array" ref="K154">VLOOKUP($A154,'movie-row'!$A$2:$Z$101,_xlfn.XMATCH(K$32,'movie-row'!$A$1:$Z$1),0)</f>
        <v>5</v>
      </c>
      <c r="L154" s="26" cm="1">
        <f t="array" ref="L154">VLOOKUP($A154,'movie-row'!$A$2:$Z$101,_xlfn.XMATCH(L$32,'movie-row'!$A$1:$Z$1),0)</f>
        <v>4.5</v>
      </c>
      <c r="M154" s="26" cm="1">
        <f t="array" ref="M154">VLOOKUP($A154,'movie-row'!$A$2:$Z$101,_xlfn.XMATCH(M$32,'movie-row'!$A$1:$Z$1),0)</f>
        <v>5</v>
      </c>
      <c r="N154" s="26" cm="1">
        <f t="array" ref="N154">VLOOKUP($A154,'movie-row'!$A$2:$Z$101,_xlfn.XMATCH(N$32,'movie-row'!$A$1:$Z$1),0)</f>
        <v>5</v>
      </c>
      <c r="O154" s="40" cm="1">
        <f t="array" ref="O154">VLOOKUP($A154,'movie-row'!$A$2:$Z$101,_xlfn.XMATCH(O$32,'movie-row'!$A$1:$Z$1),0)</f>
        <v>4.5</v>
      </c>
      <c r="P154" s="26" cm="1">
        <f t="array" ref="P154">VLOOKUP($A154,'movie-row'!$A$2:$Z$101,_xlfn.XMATCH(P$32,'movie-row'!$A$1:$Z$1),0)</f>
        <v>4.5</v>
      </c>
      <c r="Q154" s="26" cm="1">
        <f t="array" ref="Q154">VLOOKUP($A154,'movie-row'!$A$2:$Z$101,_xlfn.XMATCH(Q$32,'movie-row'!$A$1:$Z$1),0)</f>
        <v>5</v>
      </c>
      <c r="R154" s="26" cm="1">
        <f t="array" ref="R154">VLOOKUP($A154,'movie-row'!$A$2:$Z$101,_xlfn.XMATCH(R$32,'movie-row'!$A$1:$Z$1),0)</f>
        <v>4</v>
      </c>
      <c r="S154" s="26" cm="1">
        <f t="array" ref="S154">VLOOKUP($A154,'movie-row'!$A$2:$Z$101,_xlfn.XMATCH(S$32,'movie-row'!$A$1:$Z$1),0)</f>
        <v>5</v>
      </c>
      <c r="T154" s="26" cm="1">
        <f t="array" ref="T154">VLOOKUP($A154,'movie-row'!$A$2:$Z$101,_xlfn.XMATCH(T$32,'movie-row'!$A$1:$Z$1),0)</f>
        <v>5</v>
      </c>
      <c r="U154" s="26" cm="1">
        <f t="array" ref="U154">VLOOKUP($A154,'movie-row'!$A$2:$Z$101,_xlfn.XMATCH(U$32,'movie-row'!$A$1:$Z$1),0)</f>
        <v>5</v>
      </c>
      <c r="V154" s="26" cm="1">
        <f t="array" ref="V154">VLOOKUP($A154,'movie-row'!$A$2:$Z$101,_xlfn.XMATCH(V$32,'movie-row'!$A$1:$Z$1),0)</f>
        <v>0</v>
      </c>
      <c r="W154" s="26" cm="1">
        <f t="array" ref="W154">VLOOKUP($A154,'movie-row'!$A$2:$Z$101,_xlfn.XMATCH(W$32,'movie-row'!$A$1:$Z$1),0)</f>
        <v>3</v>
      </c>
      <c r="X154" s="26" cm="1">
        <f t="array" ref="X154">VLOOKUP($A154,'movie-row'!$A$2:$Z$101,_xlfn.XMATCH(X$32,'movie-row'!$A$1:$Z$1),0)</f>
        <v>4.5</v>
      </c>
      <c r="Y154" s="26" cm="1">
        <f t="array" ref="Y154">VLOOKUP($A154,'movie-row'!$A$2:$Z$101,_xlfn.XMATCH(Y$32,'movie-row'!$A$1:$Z$1),0)</f>
        <v>5</v>
      </c>
      <c r="Z154" s="26" cm="1">
        <f t="array" ref="Z154">VLOOKUP($A154,'movie-row'!$A$2:$Z$101,_xlfn.XMATCH(Z$32,'movie-row'!$A$1:$Z$1),0)</f>
        <v>4.5</v>
      </c>
      <c r="AB154" s="26">
        <f t="shared" si="151"/>
        <v>3.4453913567506795</v>
      </c>
      <c r="AC154" s="26">
        <f t="shared" si="152"/>
        <v>3.8656322796378837</v>
      </c>
      <c r="AD154" s="26">
        <f t="shared" si="153"/>
        <v>2.5051882186811789</v>
      </c>
      <c r="AE154" s="26">
        <f t="shared" si="154"/>
        <v>4.1896296535196251</v>
      </c>
      <c r="AF154" s="40">
        <f t="shared" si="155"/>
        <v>2.5517001669934976</v>
      </c>
      <c r="AG154" s="26">
        <f t="shared" si="156"/>
        <v>3.5379510062995392</v>
      </c>
      <c r="AH154" s="26">
        <f t="shared" si="157"/>
        <v>3.3754656522761333</v>
      </c>
      <c r="AI154" s="26">
        <f t="shared" si="158"/>
        <v>4.1677230513898769</v>
      </c>
      <c r="AJ154" s="26">
        <f t="shared" si="159"/>
        <v>3.3061946569508138</v>
      </c>
      <c r="AK154" s="26">
        <f t="shared" si="160"/>
        <v>4.2014096507787002</v>
      </c>
      <c r="AL154" s="26">
        <f t="shared" si="161"/>
        <v>3.6118089763826005</v>
      </c>
      <c r="AM154" s="26">
        <f t="shared" si="162"/>
        <v>3.812908745311316</v>
      </c>
      <c r="AN154" s="26">
        <f t="shared" si="163"/>
        <v>4.4898887934317759</v>
      </c>
      <c r="AO154" s="40">
        <f t="shared" si="164"/>
        <v>4.1254960637494138</v>
      </c>
      <c r="AP154" s="26">
        <f t="shared" si="165"/>
        <v>3.4817766205536049</v>
      </c>
      <c r="AQ154" s="26">
        <f t="shared" si="166"/>
        <v>3.2423727027596083</v>
      </c>
      <c r="AR154" s="26">
        <f t="shared" si="167"/>
        <v>3.2493686258461127</v>
      </c>
      <c r="AS154" s="26">
        <f t="shared" si="168"/>
        <v>4.6209534201597346</v>
      </c>
      <c r="AT154" s="26">
        <f t="shared" si="169"/>
        <v>4.6144388486340002</v>
      </c>
      <c r="AU154" s="26">
        <f t="shared" si="170"/>
        <v>3.9850952374963629</v>
      </c>
      <c r="AV154" s="26">
        <f t="shared" si="171"/>
        <v>2.413276053674005</v>
      </c>
      <c r="AW154" s="26">
        <f t="shared" si="172"/>
        <v>4.1448680935369486</v>
      </c>
      <c r="AX154" s="26">
        <f t="shared" si="173"/>
        <v>3.7404172342889295</v>
      </c>
      <c r="AY154" s="26">
        <f t="shared" si="174"/>
        <v>2.523261407200827</v>
      </c>
      <c r="AZ154" s="26">
        <f t="shared" si="175"/>
        <v>4.319901717148884</v>
      </c>
      <c r="BC154" s="26"/>
    </row>
    <row r="155" spans="1:81">
      <c r="A155" s="1" t="str">
        <f t="shared" si="179"/>
        <v>155: The Dark Knight (2008)</v>
      </c>
      <c r="B155" s="26" cm="1">
        <f t="array" ref="B155">VLOOKUP($A155,'movie-row'!$A$2:$Z$101,_xlfn.XMATCH(B$33,'movie-row'!$A$1:$Z$1),0)</f>
        <v>5</v>
      </c>
      <c r="C155" s="26" cm="1">
        <f t="array" ref="C155">VLOOKUP($A155,'movie-row'!$A$2:$Z$101,_xlfn.XMATCH(C$33,'movie-row'!$A$1:$Z$1),0)</f>
        <v>4.5</v>
      </c>
      <c r="D155" s="26" cm="1">
        <f t="array" ref="D155">VLOOKUP($A155,'movie-row'!$A$2:$Z$101,_xlfn.XMATCH(D$33,'movie-row'!$A$1:$Z$1),0)</f>
        <v>3.5</v>
      </c>
      <c r="E155" s="26" cm="1">
        <f t="array" ref="E155">VLOOKUP($A155,'movie-row'!$A$2:$Z$101,_xlfn.XMATCH(E$33,'movie-row'!$A$1:$Z$1),0)</f>
        <v>4.5</v>
      </c>
      <c r="F155" s="40" cm="1">
        <f t="array" ref="F155">VLOOKUP($A155,'movie-row'!$A$2:$Z$101,_xlfn.XMATCH(F$33,'movie-row'!$A$1:$Z$1),0)</f>
        <v>3.5</v>
      </c>
      <c r="G155" s="26" cm="1">
        <f t="array" ref="G155">VLOOKUP($A155,'movie-row'!$A$2:$Z$101,_xlfn.XMATCH(G$33,'movie-row'!$A$1:$Z$1),0)</f>
        <v>3.5</v>
      </c>
      <c r="H155" s="26" cm="1">
        <f t="array" ref="H155">VLOOKUP($A155,'movie-row'!$A$2:$Z$101,_xlfn.XMATCH(H$33,'movie-row'!$A$1:$Z$1),0)</f>
        <v>5</v>
      </c>
      <c r="I155" s="26" cm="1">
        <f t="array" ref="I155">VLOOKUP($A155,'movie-row'!$A$2:$Z$101,_xlfn.XMATCH(I$33,'movie-row'!$A$1:$Z$1),0)</f>
        <v>5</v>
      </c>
      <c r="J155" s="26" cm="1">
        <f t="array" ref="J155">VLOOKUP($A155,'movie-row'!$A$2:$Z$101,_xlfn.XMATCH(J$33,'movie-row'!$A$1:$Z$1),0)</f>
        <v>5</v>
      </c>
      <c r="K155" s="26" cm="1">
        <f t="array" ref="K155">VLOOKUP($A155,'movie-row'!$A$2:$Z$101,_xlfn.XMATCH(K$33,'movie-row'!$A$1:$Z$1),0)</f>
        <v>3.5</v>
      </c>
      <c r="L155" s="26" cm="1">
        <f t="array" ref="L155">VLOOKUP($A155,'movie-row'!$A$2:$Z$101,_xlfn.XMATCH(L$33,'movie-row'!$A$1:$Z$1),0)</f>
        <v>3.5</v>
      </c>
      <c r="M155" s="26" cm="1">
        <f t="array" ref="M155">VLOOKUP($A155,'movie-row'!$A$2:$Z$101,_xlfn.XMATCH(M$33,'movie-row'!$A$1:$Z$1),0)</f>
        <v>3</v>
      </c>
      <c r="N155" s="26" cm="1">
        <f t="array" ref="N155">VLOOKUP($A155,'movie-row'!$A$2:$Z$101,_xlfn.XMATCH(N$33,'movie-row'!$A$1:$Z$1),0)</f>
        <v>5</v>
      </c>
      <c r="O155" s="40" cm="1">
        <f t="array" ref="O155">VLOOKUP($A155,'movie-row'!$A$2:$Z$101,_xlfn.XMATCH(O$33,'movie-row'!$A$1:$Z$1),0)</f>
        <v>3.5</v>
      </c>
      <c r="P155" s="26" cm="1">
        <f t="array" ref="P155">VLOOKUP($A155,'movie-row'!$A$2:$Z$101,_xlfn.XMATCH(P$33,'movie-row'!$A$1:$Z$1),0)</f>
        <v>3</v>
      </c>
      <c r="Q155" s="26" cm="1">
        <f t="array" ref="Q155">VLOOKUP($A155,'movie-row'!$A$2:$Z$101,_xlfn.XMATCH(Q$33,'movie-row'!$A$1:$Z$1),0)</f>
        <v>0</v>
      </c>
      <c r="R155" s="26" cm="1">
        <f t="array" ref="R155">VLOOKUP($A155,'movie-row'!$A$2:$Z$101,_xlfn.XMATCH(R$33,'movie-row'!$A$1:$Z$1),0)</f>
        <v>3.5</v>
      </c>
      <c r="S155" s="26" cm="1">
        <f t="array" ref="S155">VLOOKUP($A155,'movie-row'!$A$2:$Z$101,_xlfn.XMATCH(S$33,'movie-row'!$A$1:$Z$1),0)</f>
        <v>5</v>
      </c>
      <c r="T155" s="26" cm="1">
        <f t="array" ref="T155">VLOOKUP($A155,'movie-row'!$A$2:$Z$101,_xlfn.XMATCH(T$33,'movie-row'!$A$1:$Z$1),0)</f>
        <v>4.5</v>
      </c>
      <c r="U155" s="26" cm="1">
        <f t="array" ref="U155">VLOOKUP($A155,'movie-row'!$A$2:$Z$101,_xlfn.XMATCH(U$33,'movie-row'!$A$1:$Z$1),0)</f>
        <v>3</v>
      </c>
      <c r="V155" s="26" cm="1">
        <f t="array" ref="V155">VLOOKUP($A155,'movie-row'!$A$2:$Z$101,_xlfn.XMATCH(V$33,'movie-row'!$A$1:$Z$1),0)</f>
        <v>5</v>
      </c>
      <c r="W155" s="26" cm="1">
        <f t="array" ref="W155">VLOOKUP($A155,'movie-row'!$A$2:$Z$101,_xlfn.XMATCH(W$33,'movie-row'!$A$1:$Z$1),0)</f>
        <v>5</v>
      </c>
      <c r="X155" s="26" cm="1">
        <f t="array" ref="X155">VLOOKUP($A155,'movie-row'!$A$2:$Z$101,_xlfn.XMATCH(X$33,'movie-row'!$A$1:$Z$1),0)</f>
        <v>5</v>
      </c>
      <c r="Y155" s="26" cm="1">
        <f t="array" ref="Y155">VLOOKUP($A155,'movie-row'!$A$2:$Z$101,_xlfn.XMATCH(Y$33,'movie-row'!$A$1:$Z$1),0)</f>
        <v>0</v>
      </c>
      <c r="Z155" s="26" cm="1">
        <f t="array" ref="Z155">VLOOKUP($A155,'movie-row'!$A$2:$Z$101,_xlfn.XMATCH(Z$33,'movie-row'!$A$1:$Z$1),0)</f>
        <v>4</v>
      </c>
      <c r="AB155" s="26">
        <f t="shared" si="151"/>
        <v>3.3479080884943442</v>
      </c>
      <c r="AC155" s="26">
        <f t="shared" si="152"/>
        <v>3.436719569134763</v>
      </c>
      <c r="AD155" s="26">
        <f t="shared" si="153"/>
        <v>3.5000000000000009</v>
      </c>
      <c r="AE155" s="26">
        <f t="shared" si="154"/>
        <v>4.310370346480374</v>
      </c>
      <c r="AF155" s="40">
        <f t="shared" si="155"/>
        <v>3.4026136220602861</v>
      </c>
      <c r="AG155" s="26">
        <f t="shared" si="156"/>
        <v>3.3052077330313483</v>
      </c>
      <c r="AH155" s="26">
        <f t="shared" si="157"/>
        <v>2.8252922485202201</v>
      </c>
      <c r="AI155" s="26">
        <f t="shared" si="158"/>
        <v>4.36710686573986</v>
      </c>
      <c r="AJ155" s="26">
        <f t="shared" si="159"/>
        <v>3.5164902754487959</v>
      </c>
      <c r="AK155" s="26">
        <f t="shared" si="160"/>
        <v>4.1316266234218766</v>
      </c>
      <c r="AL155" s="26">
        <f t="shared" si="161"/>
        <v>3.5693869281247053</v>
      </c>
      <c r="AM155" s="26">
        <f t="shared" si="162"/>
        <v>3.5551830581050727</v>
      </c>
      <c r="AN155" s="26">
        <f t="shared" si="163"/>
        <v>4.3144244604108746</v>
      </c>
      <c r="AO155" s="40">
        <f t="shared" si="164"/>
        <v>4.0690061086152296</v>
      </c>
      <c r="AP155" s="26">
        <f t="shared" si="165"/>
        <v>2.9969547887891248</v>
      </c>
      <c r="AQ155" s="26">
        <f t="shared" si="166"/>
        <v>2.9176963711052553</v>
      </c>
      <c r="AR155" s="26">
        <f t="shared" si="167"/>
        <v>3.0629019740596277</v>
      </c>
      <c r="AS155" s="26">
        <f t="shared" si="168"/>
        <v>4.5932850978624611</v>
      </c>
      <c r="AT155" s="26">
        <f t="shared" si="169"/>
        <v>4.3044993998495462</v>
      </c>
      <c r="AU155" s="26">
        <f t="shared" si="170"/>
        <v>3.7902768280384249</v>
      </c>
      <c r="AV155" s="26">
        <f t="shared" si="171"/>
        <v>3.7151699405465224</v>
      </c>
      <c r="AW155" s="26">
        <f t="shared" si="172"/>
        <v>3.950469265007734</v>
      </c>
      <c r="AX155" s="26">
        <f t="shared" si="173"/>
        <v>3.5859479455427152</v>
      </c>
      <c r="AY155" s="26">
        <f t="shared" si="174"/>
        <v>1.9379871141504921</v>
      </c>
      <c r="AZ155" s="26">
        <f t="shared" si="175"/>
        <v>4.1318301928689065</v>
      </c>
    </row>
    <row r="156" spans="1:81">
      <c r="A156" s="28" t="s">
        <v>22</v>
      </c>
      <c r="B156" s="26" cm="1">
        <f t="array" ref="B156">VLOOKUP($A156,'movie-row'!$A$2:$Z$101,_xlfn.XMATCH(B$29,'movie-row'!$A$1:$Z$1),0)</f>
        <v>4.5</v>
      </c>
      <c r="C156" s="26" cm="1">
        <f t="array" ref="C156">VLOOKUP($A156,'movie-row'!$A$2:$Z$101,_xlfn.XMATCH(C$29,'movie-row'!$A$1:$Z$1),0)</f>
        <v>5</v>
      </c>
      <c r="D156" s="26" cm="1">
        <f t="array" ref="D156">VLOOKUP($A156,'movie-row'!$A$2:$Z$101,_xlfn.XMATCH(D$29,'movie-row'!$A$1:$Z$1),0)</f>
        <v>3.5</v>
      </c>
      <c r="E156" s="26" cm="1">
        <f t="array" ref="E156">VLOOKUP($A156,'movie-row'!$A$2:$Z$101,_xlfn.XMATCH(E$29,'movie-row'!$A$1:$Z$1),0)</f>
        <v>4</v>
      </c>
      <c r="F156" s="40" cm="1">
        <f t="array" ref="F156">VLOOKUP($A156,'movie-row'!$A$2:$Z$101,_xlfn.XMATCH(F$29,'movie-row'!$A$1:$Z$1),0)</f>
        <v>3.5</v>
      </c>
      <c r="G156" s="26" cm="1">
        <f t="array" ref="G156">VLOOKUP($A156,'movie-row'!$A$2:$Z$101,_xlfn.XMATCH(G$29,'movie-row'!$A$1:$Z$1),0)</f>
        <v>5</v>
      </c>
      <c r="H156" s="26" cm="1">
        <f t="array" ref="H156">VLOOKUP($A156,'movie-row'!$A$2:$Z$101,_xlfn.XMATCH(H$29,'movie-row'!$A$1:$Z$1),0)</f>
        <v>0</v>
      </c>
      <c r="I156" s="26" cm="1">
        <f t="array" ref="I156">VLOOKUP($A156,'movie-row'!$A$2:$Z$101,_xlfn.XMATCH(I$29,'movie-row'!$A$1:$Z$1),0)</f>
        <v>4</v>
      </c>
      <c r="J156" s="26" cm="1">
        <f t="array" ref="J156">VLOOKUP($A156,'movie-row'!$A$2:$Z$101,_xlfn.XMATCH(J$29,'movie-row'!$A$1:$Z$1),0)</f>
        <v>3.5</v>
      </c>
      <c r="K156" s="26" cm="1">
        <f t="array" ref="K156">VLOOKUP($A156,'movie-row'!$A$2:$Z$101,_xlfn.XMATCH(K$29,'movie-row'!$A$1:$Z$1),0)</f>
        <v>3</v>
      </c>
      <c r="L156" s="26" cm="1">
        <f t="array" ref="L156">VLOOKUP($A156,'movie-row'!$A$2:$Z$101,_xlfn.XMATCH(L$29,'movie-row'!$A$1:$Z$1),0)</f>
        <v>5</v>
      </c>
      <c r="M156" s="26" cm="1">
        <f t="array" ref="M156">VLOOKUP($A156,'movie-row'!$A$2:$Z$101,_xlfn.XMATCH(M$29,'movie-row'!$A$1:$Z$1),0)</f>
        <v>3</v>
      </c>
      <c r="N156" s="26" cm="1">
        <f t="array" ref="N156">VLOOKUP($A156,'movie-row'!$A$2:$Z$101,_xlfn.XMATCH(N$29,'movie-row'!$A$1:$Z$1),0)</f>
        <v>3.5</v>
      </c>
      <c r="O156" s="40" cm="1">
        <f t="array" ref="O156">VLOOKUP($A156,'movie-row'!$A$2:$Z$101,_xlfn.XMATCH(O$29,'movie-row'!$A$1:$Z$1),0)</f>
        <v>4.5</v>
      </c>
      <c r="P156" s="26" cm="1">
        <f t="array" ref="P156">VLOOKUP($A156,'movie-row'!$A$2:$Z$101,_xlfn.XMATCH(P$29,'movie-row'!$A$1:$Z$1),0)</f>
        <v>4.5</v>
      </c>
      <c r="Q156" s="26" cm="1">
        <f t="array" ref="Q156">VLOOKUP($A156,'movie-row'!$A$2:$Z$101,_xlfn.XMATCH(Q$29,'movie-row'!$A$1:$Z$1),0)</f>
        <v>3</v>
      </c>
      <c r="R156" s="26" cm="1">
        <f t="array" ref="R156">VLOOKUP($A156,'movie-row'!$A$2:$Z$101,_xlfn.XMATCH(R$29,'movie-row'!$A$1:$Z$1),0)</f>
        <v>4</v>
      </c>
      <c r="S156" s="26" cm="1">
        <f t="array" ref="S156">VLOOKUP($A156,'movie-row'!$A$2:$Z$101,_xlfn.XMATCH(S$29,'movie-row'!$A$1:$Z$1),0)</f>
        <v>4</v>
      </c>
      <c r="T156" s="26" cm="1">
        <f t="array" ref="T156">VLOOKUP($A156,'movie-row'!$A$2:$Z$101,_xlfn.XMATCH(T$29,'movie-row'!$A$1:$Z$1),0)</f>
        <v>4</v>
      </c>
      <c r="U156" s="26" cm="1">
        <f t="array" ref="U156">VLOOKUP($A156,'movie-row'!$A$2:$Z$101,_xlfn.XMATCH(U$29,'movie-row'!$A$1:$Z$1),0)</f>
        <v>3.5</v>
      </c>
      <c r="V156" s="26" cm="1">
        <f t="array" ref="V156">VLOOKUP($A156,'movie-row'!$A$2:$Z$101,_xlfn.XMATCH(V$29,'movie-row'!$A$1:$Z$1),0)</f>
        <v>3.5</v>
      </c>
      <c r="W156" s="26" cm="1">
        <f t="array" ref="W156">VLOOKUP($A156,'movie-row'!$A$2:$Z$101,_xlfn.XMATCH(W$29,'movie-row'!$A$1:$Z$1),0)</f>
        <v>3.5</v>
      </c>
      <c r="X156" s="26" cm="1">
        <f t="array" ref="X156">VLOOKUP($A156,'movie-row'!$A$2:$Z$101,_xlfn.XMATCH(X$29,'movie-row'!$A$1:$Z$1),0)</f>
        <v>5</v>
      </c>
      <c r="Y156" s="26" cm="1">
        <f t="array" ref="Y156">VLOOKUP($A156,'movie-row'!$A$2:$Z$101,_xlfn.XMATCH(Y$29,'movie-row'!$A$1:$Z$1),0)</f>
        <v>0</v>
      </c>
      <c r="Z156" s="26" cm="1">
        <f t="array" ref="Z156">VLOOKUP($A156,'movie-row'!$A$2:$Z$101,_xlfn.XMATCH(Z$29,'movie-row'!$A$1:$Z$1),0)</f>
        <v>4.5</v>
      </c>
      <c r="AB156" s="26">
        <f t="shared" si="151"/>
        <v>3.275151028932052</v>
      </c>
      <c r="AC156" s="26">
        <f t="shared" si="152"/>
        <v>3.4151153096296998</v>
      </c>
      <c r="AD156" s="26">
        <f t="shared" si="153"/>
        <v>3.5782969223677221</v>
      </c>
      <c r="AE156" s="26">
        <f t="shared" si="154"/>
        <v>4.2546122249460039</v>
      </c>
      <c r="AF156" s="40">
        <f t="shared" si="155"/>
        <v>3.477348111966438</v>
      </c>
      <c r="AG156" s="26">
        <f t="shared" si="156"/>
        <v>3.3255738456910868</v>
      </c>
      <c r="AH156" s="26">
        <f t="shared" si="157"/>
        <v>2.2155766881162609</v>
      </c>
      <c r="AI156" s="26">
        <f t="shared" si="158"/>
        <v>3.4995166795155983</v>
      </c>
      <c r="AJ156" s="26">
        <f t="shared" si="159"/>
        <v>3.3968093868462526</v>
      </c>
      <c r="AK156" s="26">
        <f t="shared" si="160"/>
        <v>4.2516129476018714</v>
      </c>
      <c r="AL156" s="26">
        <f t="shared" si="161"/>
        <v>3.7071055448362786</v>
      </c>
      <c r="AM156" s="26">
        <f t="shared" si="162"/>
        <v>3.226910663092045</v>
      </c>
      <c r="AN156" s="26">
        <f t="shared" si="163"/>
        <v>4.0279778530658774</v>
      </c>
      <c r="AO156" s="40">
        <f t="shared" si="164"/>
        <v>4.2197153750123571</v>
      </c>
      <c r="AP156" s="26">
        <f t="shared" si="165"/>
        <v>3.1044052110204419</v>
      </c>
      <c r="AQ156" s="26">
        <f t="shared" si="166"/>
        <v>3.132753678653085</v>
      </c>
      <c r="AR156" s="26">
        <f t="shared" si="167"/>
        <v>3.1536666817852659</v>
      </c>
      <c r="AS156" s="26">
        <f t="shared" si="168"/>
        <v>4.3883727697292372</v>
      </c>
      <c r="AT156" s="26">
        <f t="shared" si="169"/>
        <v>3.9701132658083327</v>
      </c>
      <c r="AU156" s="26">
        <f t="shared" si="170"/>
        <v>3.4725115919224274</v>
      </c>
      <c r="AV156" s="26">
        <f t="shared" si="171"/>
        <v>3.2947774306983661</v>
      </c>
      <c r="AW156" s="26">
        <f t="shared" si="172"/>
        <v>3.7359389606567621</v>
      </c>
      <c r="AX156" s="26">
        <f t="shared" si="173"/>
        <v>3.2453131433733455</v>
      </c>
      <c r="AY156" s="26">
        <f t="shared" si="174"/>
        <v>2.7085797604203106</v>
      </c>
      <c r="AZ156" s="26">
        <f t="shared" si="175"/>
        <v>4.0461567416379154</v>
      </c>
    </row>
    <row r="157" spans="1:81">
      <c r="A157" s="1" t="str">
        <f t="shared" ref="A157:A160" si="180">A156</f>
        <v>161: Ocean's Eleven (2001)</v>
      </c>
      <c r="B157" s="26" cm="1">
        <f t="array" ref="B157">VLOOKUP($A157,'movie-row'!$A$2:$Z$101,_xlfn.XMATCH(B$30,'movie-row'!$A$1:$Z$1),0)</f>
        <v>0</v>
      </c>
      <c r="C157" s="26" cm="1">
        <f t="array" ref="C157">VLOOKUP($A157,'movie-row'!$A$2:$Z$101,_xlfn.XMATCH(C$30,'movie-row'!$A$1:$Z$1),0)</f>
        <v>3.5</v>
      </c>
      <c r="D157" s="26" cm="1">
        <f t="array" ref="D157">VLOOKUP($A157,'movie-row'!$A$2:$Z$101,_xlfn.XMATCH(D$30,'movie-row'!$A$1:$Z$1),0)</f>
        <v>3.5</v>
      </c>
      <c r="E157" s="26" cm="1">
        <f t="array" ref="E157">VLOOKUP($A157,'movie-row'!$A$2:$Z$101,_xlfn.XMATCH(E$30,'movie-row'!$A$1:$Z$1),0)</f>
        <v>4.5</v>
      </c>
      <c r="F157" s="40" cm="1">
        <f t="array" ref="F157">VLOOKUP($A157,'movie-row'!$A$2:$Z$101,_xlfn.XMATCH(F$30,'movie-row'!$A$1:$Z$1),0)</f>
        <v>3.5</v>
      </c>
      <c r="G157" s="26" cm="1">
        <f t="array" ref="G157">VLOOKUP($A157,'movie-row'!$A$2:$Z$101,_xlfn.XMATCH(G$30,'movie-row'!$A$1:$Z$1),0)</f>
        <v>4</v>
      </c>
      <c r="H157" s="26" cm="1">
        <f t="array" ref="H157">VLOOKUP($A157,'movie-row'!$A$2:$Z$101,_xlfn.XMATCH(H$30,'movie-row'!$A$1:$Z$1),0)</f>
        <v>4</v>
      </c>
      <c r="I157" s="26" cm="1">
        <f t="array" ref="I157">VLOOKUP($A157,'movie-row'!$A$2:$Z$101,_xlfn.XMATCH(I$30,'movie-row'!$A$1:$Z$1),0)</f>
        <v>4.5</v>
      </c>
      <c r="J157" s="26" cm="1">
        <f t="array" ref="J157">VLOOKUP($A157,'movie-row'!$A$2:$Z$101,_xlfn.XMATCH(J$30,'movie-row'!$A$1:$Z$1),0)</f>
        <v>5</v>
      </c>
      <c r="K157" s="26" cm="1">
        <f t="array" ref="K157">VLOOKUP($A157,'movie-row'!$A$2:$Z$101,_xlfn.XMATCH(K$30,'movie-row'!$A$1:$Z$1),0)</f>
        <v>4.5</v>
      </c>
      <c r="L157" s="26" cm="1">
        <f t="array" ref="L157">VLOOKUP($A157,'movie-row'!$A$2:$Z$101,_xlfn.XMATCH(L$30,'movie-row'!$A$1:$Z$1),0)</f>
        <v>0</v>
      </c>
      <c r="M157" s="26" cm="1">
        <f t="array" ref="M157">VLOOKUP($A157,'movie-row'!$A$2:$Z$101,_xlfn.XMATCH(M$30,'movie-row'!$A$1:$Z$1),0)</f>
        <v>3.5</v>
      </c>
      <c r="N157" s="26" cm="1">
        <f t="array" ref="N157">VLOOKUP($A157,'movie-row'!$A$2:$Z$101,_xlfn.XMATCH(N$30,'movie-row'!$A$1:$Z$1),0)</f>
        <v>4</v>
      </c>
      <c r="O157" s="40" cm="1">
        <f t="array" ref="O157">VLOOKUP($A157,'movie-row'!$A$2:$Z$101,_xlfn.XMATCH(O$30,'movie-row'!$A$1:$Z$1),0)</f>
        <v>4.5</v>
      </c>
      <c r="P157" s="26" cm="1">
        <f t="array" ref="P157">VLOOKUP($A157,'movie-row'!$A$2:$Z$101,_xlfn.XMATCH(P$30,'movie-row'!$A$1:$Z$1),0)</f>
        <v>0</v>
      </c>
      <c r="Q157" s="26" cm="1">
        <f t="array" ref="Q157">VLOOKUP($A157,'movie-row'!$A$2:$Z$101,_xlfn.XMATCH(Q$30,'movie-row'!$A$1:$Z$1),0)</f>
        <v>4.5</v>
      </c>
      <c r="R157" s="26" cm="1">
        <f t="array" ref="R157">VLOOKUP($A157,'movie-row'!$A$2:$Z$101,_xlfn.XMATCH(R$30,'movie-row'!$A$1:$Z$1),0)</f>
        <v>0</v>
      </c>
      <c r="S157" s="26" cm="1">
        <f t="array" ref="S157">VLOOKUP($A157,'movie-row'!$A$2:$Z$101,_xlfn.XMATCH(S$30,'movie-row'!$A$1:$Z$1),0)</f>
        <v>4.5</v>
      </c>
      <c r="T157" s="26" cm="1">
        <f t="array" ref="T157">VLOOKUP($A157,'movie-row'!$A$2:$Z$101,_xlfn.XMATCH(T$30,'movie-row'!$A$1:$Z$1),0)</f>
        <v>5</v>
      </c>
      <c r="U157" s="26" cm="1">
        <f t="array" ref="U157">VLOOKUP($A157,'movie-row'!$A$2:$Z$101,_xlfn.XMATCH(U$30,'movie-row'!$A$1:$Z$1),0)</f>
        <v>4</v>
      </c>
      <c r="V157" s="26" cm="1">
        <f t="array" ref="V157">VLOOKUP($A157,'movie-row'!$A$2:$Z$101,_xlfn.XMATCH(V$30,'movie-row'!$A$1:$Z$1),0)</f>
        <v>5</v>
      </c>
      <c r="W157" s="26" cm="1">
        <f t="array" ref="W157">VLOOKUP($A157,'movie-row'!$A$2:$Z$101,_xlfn.XMATCH(W$30,'movie-row'!$A$1:$Z$1),0)</f>
        <v>5</v>
      </c>
      <c r="X157" s="26" cm="1">
        <f t="array" ref="X157">VLOOKUP($A157,'movie-row'!$A$2:$Z$101,_xlfn.XMATCH(X$30,'movie-row'!$A$1:$Z$1),0)</f>
        <v>3.5</v>
      </c>
      <c r="Y157" s="26" cm="1">
        <f t="array" ref="Y157">VLOOKUP($A157,'movie-row'!$A$2:$Z$101,_xlfn.XMATCH(Y$30,'movie-row'!$A$1:$Z$1),0)</f>
        <v>4.5</v>
      </c>
      <c r="Z157" s="26" cm="1">
        <f t="array" ref="Z157">VLOOKUP($A157,'movie-row'!$A$2:$Z$101,_xlfn.XMATCH(Z$30,'movie-row'!$A$1:$Z$1),0)</f>
        <v>4.5</v>
      </c>
      <c r="AB157" s="26">
        <f t="shared" si="151"/>
        <v>3.1107880192812662</v>
      </c>
      <c r="AC157" s="26">
        <f t="shared" si="152"/>
        <v>2.4109120538048803</v>
      </c>
      <c r="AD157" s="26">
        <f t="shared" si="153"/>
        <v>3.5795021998472878</v>
      </c>
      <c r="AE157" s="26">
        <f t="shared" si="154"/>
        <v>4.1861851874830931</v>
      </c>
      <c r="AF157" s="40">
        <f t="shared" si="155"/>
        <v>3.5673410589954986</v>
      </c>
      <c r="AG157" s="26">
        <f t="shared" si="156"/>
        <v>2.3711427637307017</v>
      </c>
      <c r="AH157" s="26">
        <f t="shared" si="157"/>
        <v>3.4728809760583825</v>
      </c>
      <c r="AI157" s="26">
        <f t="shared" si="158"/>
        <v>3.3305822501462679</v>
      </c>
      <c r="AJ157" s="26">
        <f t="shared" si="159"/>
        <v>3.3674562716415872</v>
      </c>
      <c r="AK157" s="26">
        <f t="shared" si="160"/>
        <v>4.3606961617686162</v>
      </c>
      <c r="AL157" s="26">
        <f t="shared" si="161"/>
        <v>3.5777208531543727</v>
      </c>
      <c r="AM157" s="26">
        <f t="shared" si="162"/>
        <v>3.1824321498063339</v>
      </c>
      <c r="AN157" s="26">
        <f t="shared" si="163"/>
        <v>3.6009499316221838</v>
      </c>
      <c r="AO157" s="40">
        <f t="shared" si="164"/>
        <v>3.4301267003990685</v>
      </c>
      <c r="AP157" s="26">
        <f t="shared" si="165"/>
        <v>2.7499422328886665</v>
      </c>
      <c r="AQ157" s="26">
        <f t="shared" si="166"/>
        <v>3.0934882502750822</v>
      </c>
      <c r="AR157" s="26">
        <f t="shared" si="167"/>
        <v>2.9336550932987162</v>
      </c>
      <c r="AS157" s="26">
        <f t="shared" si="168"/>
        <v>4.3386252841247277</v>
      </c>
      <c r="AT157" s="26">
        <f t="shared" si="169"/>
        <v>3.8211053962028791</v>
      </c>
      <c r="AU157" s="26">
        <f t="shared" si="170"/>
        <v>3.5045595311119042</v>
      </c>
      <c r="AV157" s="26">
        <f t="shared" si="171"/>
        <v>3.2588507725854172</v>
      </c>
      <c r="AW157" s="26">
        <f t="shared" si="172"/>
        <v>3.8034939453233707</v>
      </c>
      <c r="AX157" s="26">
        <f t="shared" si="173"/>
        <v>2.1605073460011166</v>
      </c>
      <c r="AY157" s="26">
        <f t="shared" si="174"/>
        <v>3.0639916834171386</v>
      </c>
      <c r="AZ157" s="26">
        <f t="shared" si="175"/>
        <v>3.3126713221672426</v>
      </c>
    </row>
    <row r="158" spans="1:81">
      <c r="A158" s="1" t="str">
        <f t="shared" si="180"/>
        <v>161: Ocean's Eleven (2001)</v>
      </c>
      <c r="B158" s="26" cm="1">
        <f t="array" ref="B158">VLOOKUP($A158,'movie-row'!$A$2:$Z$101,_xlfn.XMATCH(B$31,'movie-row'!$A$1:$Z$1),0)</f>
        <v>3.5</v>
      </c>
      <c r="C158" s="26" cm="1">
        <f t="array" ref="C158">VLOOKUP($A158,'movie-row'!$A$2:$Z$101,_xlfn.XMATCH(C$31,'movie-row'!$A$1:$Z$1),0)</f>
        <v>3.5</v>
      </c>
      <c r="D158" s="26" cm="1">
        <f t="array" ref="D158">VLOOKUP($A158,'movie-row'!$A$2:$Z$101,_xlfn.XMATCH(D$31,'movie-row'!$A$1:$Z$1),0)</f>
        <v>3.5</v>
      </c>
      <c r="E158" s="26" cm="1">
        <f t="array" ref="E158">VLOOKUP($A158,'movie-row'!$A$2:$Z$101,_xlfn.XMATCH(E$31,'movie-row'!$A$1:$Z$1),0)</f>
        <v>4</v>
      </c>
      <c r="F158" s="40" cm="1">
        <f t="array" ref="F158">VLOOKUP($A158,'movie-row'!$A$2:$Z$101,_xlfn.XMATCH(F$31,'movie-row'!$A$1:$Z$1),0)</f>
        <v>2.5</v>
      </c>
      <c r="G158" s="26" cm="1">
        <f t="array" ref="G158">VLOOKUP($A158,'movie-row'!$A$2:$Z$101,_xlfn.XMATCH(G$31,'movie-row'!$A$1:$Z$1),0)</f>
        <v>0</v>
      </c>
      <c r="H158" s="26" cm="1">
        <f t="array" ref="H158">VLOOKUP($A158,'movie-row'!$A$2:$Z$101,_xlfn.XMATCH(H$31,'movie-row'!$A$1:$Z$1),0)</f>
        <v>4.5</v>
      </c>
      <c r="I158" s="26" cm="1">
        <f t="array" ref="I158">VLOOKUP($A158,'movie-row'!$A$2:$Z$101,_xlfn.XMATCH(I$31,'movie-row'!$A$1:$Z$1),0)</f>
        <v>4</v>
      </c>
      <c r="J158" s="26" cm="1">
        <f t="array" ref="J158">VLOOKUP($A158,'movie-row'!$A$2:$Z$101,_xlfn.XMATCH(J$31,'movie-row'!$A$1:$Z$1),0)</f>
        <v>3.5</v>
      </c>
      <c r="K158" s="26" cm="1">
        <f t="array" ref="K158">VLOOKUP($A158,'movie-row'!$A$2:$Z$101,_xlfn.XMATCH(K$31,'movie-row'!$A$1:$Z$1),0)</f>
        <v>5</v>
      </c>
      <c r="L158" s="26" cm="1">
        <f t="array" ref="L158">VLOOKUP($A158,'movie-row'!$A$2:$Z$101,_xlfn.XMATCH(L$31,'movie-row'!$A$1:$Z$1),0)</f>
        <v>5</v>
      </c>
      <c r="M158" s="26" cm="1">
        <f t="array" ref="M158">VLOOKUP($A158,'movie-row'!$A$2:$Z$101,_xlfn.XMATCH(M$31,'movie-row'!$A$1:$Z$1),0)</f>
        <v>4</v>
      </c>
      <c r="N158" s="26" cm="1">
        <f t="array" ref="N158">VLOOKUP($A158,'movie-row'!$A$2:$Z$101,_xlfn.XMATCH(N$31,'movie-row'!$A$1:$Z$1),0)</f>
        <v>5</v>
      </c>
      <c r="O158" s="40" cm="1">
        <f t="array" ref="O158">VLOOKUP($A158,'movie-row'!$A$2:$Z$101,_xlfn.XMATCH(O$31,'movie-row'!$A$1:$Z$1),0)</f>
        <v>3.5</v>
      </c>
      <c r="P158" s="26" cm="1">
        <f t="array" ref="P158">VLOOKUP($A158,'movie-row'!$A$2:$Z$101,_xlfn.XMATCH(P$31,'movie-row'!$A$1:$Z$1),0)</f>
        <v>5</v>
      </c>
      <c r="Q158" s="26" cm="1">
        <f t="array" ref="Q158">VLOOKUP($A158,'movie-row'!$A$2:$Z$101,_xlfn.XMATCH(Q$31,'movie-row'!$A$1:$Z$1),0)</f>
        <v>4</v>
      </c>
      <c r="R158" s="26" cm="1">
        <f t="array" ref="R158">VLOOKUP($A158,'movie-row'!$A$2:$Z$101,_xlfn.XMATCH(R$31,'movie-row'!$A$1:$Z$1),0)</f>
        <v>4.5</v>
      </c>
      <c r="S158" s="26" cm="1">
        <f t="array" ref="S158">VLOOKUP($A158,'movie-row'!$A$2:$Z$101,_xlfn.XMATCH(S$31,'movie-row'!$A$1:$Z$1),0)</f>
        <v>4.5</v>
      </c>
      <c r="T158" s="26" cm="1">
        <f t="array" ref="T158">VLOOKUP($A158,'movie-row'!$A$2:$Z$101,_xlfn.XMATCH(T$31,'movie-row'!$A$1:$Z$1),0)</f>
        <v>4.5</v>
      </c>
      <c r="U158" s="26" cm="1">
        <f t="array" ref="U158">VLOOKUP($A158,'movie-row'!$A$2:$Z$101,_xlfn.XMATCH(U$31,'movie-row'!$A$1:$Z$1),0)</f>
        <v>4.5</v>
      </c>
      <c r="V158" s="26" cm="1">
        <f t="array" ref="V158">VLOOKUP($A158,'movie-row'!$A$2:$Z$101,_xlfn.XMATCH(V$31,'movie-row'!$A$1:$Z$1),0)</f>
        <v>0</v>
      </c>
      <c r="W158" s="26" cm="1">
        <f t="array" ref="W158">VLOOKUP($A158,'movie-row'!$A$2:$Z$101,_xlfn.XMATCH(W$31,'movie-row'!$A$1:$Z$1),0)</f>
        <v>5</v>
      </c>
      <c r="X158" s="26" cm="1">
        <f t="array" ref="X158">VLOOKUP($A158,'movie-row'!$A$2:$Z$101,_xlfn.XMATCH(X$31,'movie-row'!$A$1:$Z$1),0)</f>
        <v>0</v>
      </c>
      <c r="Y158" s="26" cm="1">
        <f t="array" ref="Y158">VLOOKUP($A158,'movie-row'!$A$2:$Z$101,_xlfn.XMATCH(Y$31,'movie-row'!$A$1:$Z$1),0)</f>
        <v>2.5</v>
      </c>
      <c r="Z158" s="26" cm="1">
        <f t="array" ref="Z158">VLOOKUP($A158,'movie-row'!$A$2:$Z$101,_xlfn.XMATCH(Z$31,'movie-row'!$A$1:$Z$1),0)</f>
        <v>4</v>
      </c>
      <c r="AB158" s="26">
        <f t="shared" si="151"/>
        <v>4.0761741996189471</v>
      </c>
      <c r="AC158" s="26">
        <f t="shared" si="152"/>
        <v>2.3090745693198618</v>
      </c>
      <c r="AD158" s="26">
        <f t="shared" si="153"/>
        <v>3.521464478874091</v>
      </c>
      <c r="AE158" s="26">
        <f t="shared" si="154"/>
        <v>3.5733294617819951</v>
      </c>
      <c r="AF158" s="40">
        <f t="shared" si="155"/>
        <v>3.5810239114693765</v>
      </c>
      <c r="AG158" s="26">
        <f t="shared" si="156"/>
        <v>2.0736861824378323</v>
      </c>
      <c r="AH158" s="26">
        <f t="shared" si="157"/>
        <v>3.0358516479221818</v>
      </c>
      <c r="AI158" s="26">
        <f t="shared" si="158"/>
        <v>2.4722023372612196</v>
      </c>
      <c r="AJ158" s="26">
        <f t="shared" si="159"/>
        <v>2.2718573484166438</v>
      </c>
      <c r="AK158" s="26">
        <f t="shared" si="160"/>
        <v>4.2510968811272063</v>
      </c>
      <c r="AL158" s="26">
        <f t="shared" si="161"/>
        <v>4.6092834595926622</v>
      </c>
      <c r="AM158" s="26">
        <f t="shared" si="162"/>
        <v>3.1957695447654038</v>
      </c>
      <c r="AN158" s="26">
        <f t="shared" si="163"/>
        <v>3.2994117423532154</v>
      </c>
      <c r="AO158" s="40">
        <f t="shared" si="164"/>
        <v>3.3075096575074392</v>
      </c>
      <c r="AP158" s="26">
        <f t="shared" si="165"/>
        <v>3.1988263261628527</v>
      </c>
      <c r="AQ158" s="26">
        <f t="shared" si="166"/>
        <v>2.9471100302869915</v>
      </c>
      <c r="AR158" s="26">
        <f t="shared" si="167"/>
        <v>3.1402126509443966</v>
      </c>
      <c r="AS158" s="26">
        <f t="shared" si="168"/>
        <v>3.5476084668464551</v>
      </c>
      <c r="AT158" s="26">
        <f t="shared" si="169"/>
        <v>2.8549967685809357</v>
      </c>
      <c r="AU158" s="26">
        <f t="shared" si="170"/>
        <v>3.2359890516337995</v>
      </c>
      <c r="AV158" s="26">
        <f t="shared" si="171"/>
        <v>1.8838404702495861</v>
      </c>
      <c r="AW158" s="26">
        <f t="shared" si="172"/>
        <v>2.805501237252332</v>
      </c>
      <c r="AX158" s="26">
        <f t="shared" si="173"/>
        <v>1.9813538191860547</v>
      </c>
      <c r="AY158" s="26">
        <f t="shared" si="174"/>
        <v>2.1369527314530634</v>
      </c>
      <c r="AZ158" s="26">
        <f t="shared" si="175"/>
        <v>3.0630348669574561</v>
      </c>
    </row>
    <row r="159" spans="1:81">
      <c r="A159" s="1" t="str">
        <f t="shared" si="180"/>
        <v>161: Ocean's Eleven (2001)</v>
      </c>
      <c r="B159" s="26" cm="1">
        <f t="array" ref="B159">VLOOKUP($A159,'movie-row'!$A$2:$Z$101,_xlfn.XMATCH(B$32,'movie-row'!$A$1:$Z$1),0)</f>
        <v>3.5</v>
      </c>
      <c r="C159" s="26" cm="1">
        <f t="array" ref="C159">VLOOKUP($A159,'movie-row'!$A$2:$Z$101,_xlfn.XMATCH(C$32,'movie-row'!$A$1:$Z$1),0)</f>
        <v>0</v>
      </c>
      <c r="D159" s="26" cm="1">
        <f t="array" ref="D159">VLOOKUP($A159,'movie-row'!$A$2:$Z$101,_xlfn.XMATCH(D$32,'movie-row'!$A$1:$Z$1),0)</f>
        <v>3.5</v>
      </c>
      <c r="E159" s="26" cm="1">
        <f t="array" ref="E159">VLOOKUP($A159,'movie-row'!$A$2:$Z$101,_xlfn.XMATCH(E$32,'movie-row'!$A$1:$Z$1),0)</f>
        <v>4.5</v>
      </c>
      <c r="F159" s="40" cm="1">
        <f t="array" ref="F159">VLOOKUP($A159,'movie-row'!$A$2:$Z$101,_xlfn.XMATCH(F$32,'movie-row'!$A$1:$Z$1),0)</f>
        <v>4</v>
      </c>
      <c r="G159" s="26" cm="1">
        <f t="array" ref="G159">VLOOKUP($A159,'movie-row'!$A$2:$Z$101,_xlfn.XMATCH(G$32,'movie-row'!$A$1:$Z$1),0)</f>
        <v>3.5</v>
      </c>
      <c r="H159" s="26" cm="1">
        <f t="array" ref="H159">VLOOKUP($A159,'movie-row'!$A$2:$Z$101,_xlfn.XMATCH(H$32,'movie-row'!$A$1:$Z$1),0)</f>
        <v>0</v>
      </c>
      <c r="I159" s="26" cm="1">
        <f t="array" ref="I159">VLOOKUP($A159,'movie-row'!$A$2:$Z$101,_xlfn.XMATCH(I$32,'movie-row'!$A$1:$Z$1),0)</f>
        <v>4</v>
      </c>
      <c r="J159" s="26" cm="1">
        <f t="array" ref="J159">VLOOKUP($A159,'movie-row'!$A$2:$Z$101,_xlfn.XMATCH(J$32,'movie-row'!$A$1:$Z$1),0)</f>
        <v>0</v>
      </c>
      <c r="K159" s="26" cm="1">
        <f t="array" ref="K159">VLOOKUP($A159,'movie-row'!$A$2:$Z$101,_xlfn.XMATCH(K$32,'movie-row'!$A$1:$Z$1),0)</f>
        <v>5</v>
      </c>
      <c r="L159" s="26" cm="1">
        <f t="array" ref="L159">VLOOKUP($A159,'movie-row'!$A$2:$Z$101,_xlfn.XMATCH(L$32,'movie-row'!$A$1:$Z$1),0)</f>
        <v>4.5</v>
      </c>
      <c r="M159" s="26" cm="1">
        <f t="array" ref="M159">VLOOKUP($A159,'movie-row'!$A$2:$Z$101,_xlfn.XMATCH(M$32,'movie-row'!$A$1:$Z$1),0)</f>
        <v>5</v>
      </c>
      <c r="N159" s="26" cm="1">
        <f t="array" ref="N159">VLOOKUP($A159,'movie-row'!$A$2:$Z$101,_xlfn.XMATCH(N$32,'movie-row'!$A$1:$Z$1),0)</f>
        <v>4</v>
      </c>
      <c r="O159" s="40" cm="1">
        <f t="array" ref="O159">VLOOKUP($A159,'movie-row'!$A$2:$Z$101,_xlfn.XMATCH(O$32,'movie-row'!$A$1:$Z$1),0)</f>
        <v>4.5</v>
      </c>
      <c r="P159" s="26" cm="1">
        <f t="array" ref="P159">VLOOKUP($A159,'movie-row'!$A$2:$Z$101,_xlfn.XMATCH(P$32,'movie-row'!$A$1:$Z$1),0)</f>
        <v>2.5</v>
      </c>
      <c r="Q159" s="26" cm="1">
        <f t="array" ref="Q159">VLOOKUP($A159,'movie-row'!$A$2:$Z$101,_xlfn.XMATCH(Q$32,'movie-row'!$A$1:$Z$1),0)</f>
        <v>3.5</v>
      </c>
      <c r="R159" s="26" cm="1">
        <f t="array" ref="R159">VLOOKUP($A159,'movie-row'!$A$2:$Z$101,_xlfn.XMATCH(R$32,'movie-row'!$A$1:$Z$1),0)</f>
        <v>3.5</v>
      </c>
      <c r="S159" s="26" cm="1">
        <f t="array" ref="S159">VLOOKUP($A159,'movie-row'!$A$2:$Z$101,_xlfn.XMATCH(S$32,'movie-row'!$A$1:$Z$1),0)</f>
        <v>5</v>
      </c>
      <c r="T159" s="26" cm="1">
        <f t="array" ref="T159">VLOOKUP($A159,'movie-row'!$A$2:$Z$101,_xlfn.XMATCH(T$32,'movie-row'!$A$1:$Z$1),0)</f>
        <v>3.5</v>
      </c>
      <c r="U159" s="26" cm="1">
        <f t="array" ref="U159">VLOOKUP($A159,'movie-row'!$A$2:$Z$101,_xlfn.XMATCH(U$32,'movie-row'!$A$1:$Z$1),0)</f>
        <v>4.5</v>
      </c>
      <c r="V159" s="26" cm="1">
        <f t="array" ref="V159">VLOOKUP($A159,'movie-row'!$A$2:$Z$101,_xlfn.XMATCH(V$32,'movie-row'!$A$1:$Z$1),0)</f>
        <v>4</v>
      </c>
      <c r="W159" s="26" cm="1">
        <f t="array" ref="W159">VLOOKUP($A159,'movie-row'!$A$2:$Z$101,_xlfn.XMATCH(W$32,'movie-row'!$A$1:$Z$1),0)</f>
        <v>0</v>
      </c>
      <c r="X159" s="26" cm="1">
        <f t="array" ref="X159">VLOOKUP($A159,'movie-row'!$A$2:$Z$101,_xlfn.XMATCH(X$32,'movie-row'!$A$1:$Z$1),0)</f>
        <v>3.5</v>
      </c>
      <c r="Y159" s="26" cm="1">
        <f t="array" ref="Y159">VLOOKUP($A159,'movie-row'!$A$2:$Z$101,_xlfn.XMATCH(Y$32,'movie-row'!$A$1:$Z$1),0)</f>
        <v>4</v>
      </c>
      <c r="Z159" s="26" cm="1">
        <f t="array" ref="Z159">VLOOKUP($A159,'movie-row'!$A$2:$Z$101,_xlfn.XMATCH(Z$32,'movie-row'!$A$1:$Z$1),0)</f>
        <v>3.5</v>
      </c>
      <c r="AB159" s="26">
        <f t="shared" si="151"/>
        <v>4.0070740680642007</v>
      </c>
      <c r="AC159" s="26">
        <f t="shared" si="152"/>
        <v>2.3031898833024607</v>
      </c>
      <c r="AD159" s="26">
        <f t="shared" si="153"/>
        <v>2.9727428513620078</v>
      </c>
      <c r="AE159" s="26">
        <f t="shared" si="154"/>
        <v>2.9307497230690203</v>
      </c>
      <c r="AF159" s="40">
        <f t="shared" si="155"/>
        <v>3.7314740092929983</v>
      </c>
      <c r="AG159" s="26">
        <f t="shared" si="156"/>
        <v>2.2014401223914373</v>
      </c>
      <c r="AH159" s="26">
        <f t="shared" si="157"/>
        <v>2.6671415149681064</v>
      </c>
      <c r="AI159" s="26">
        <f t="shared" si="158"/>
        <v>2.191932438888279</v>
      </c>
      <c r="AJ159" s="26">
        <f t="shared" si="159"/>
        <v>1.6915561136650339</v>
      </c>
      <c r="AK159" s="26">
        <f t="shared" si="160"/>
        <v>3.3956305559167625</v>
      </c>
      <c r="AL159" s="26">
        <f t="shared" si="161"/>
        <v>3.7082627921301419</v>
      </c>
      <c r="AM159" s="26">
        <f t="shared" si="162"/>
        <v>3.0728713181081888</v>
      </c>
      <c r="AN159" s="26">
        <f t="shared" si="163"/>
        <v>2.410086372460654</v>
      </c>
      <c r="AO159" s="40">
        <f t="shared" si="164"/>
        <v>2.7512286352498205</v>
      </c>
      <c r="AP159" s="26">
        <f t="shared" si="165"/>
        <v>2.1075507594990999</v>
      </c>
      <c r="AQ159" s="26">
        <f t="shared" si="166"/>
        <v>2.6616747564957786</v>
      </c>
      <c r="AR159" s="26">
        <f t="shared" si="167"/>
        <v>2.2687375348347967</v>
      </c>
      <c r="AS159" s="26">
        <f t="shared" si="168"/>
        <v>3.497990093565388</v>
      </c>
      <c r="AT159" s="26">
        <f t="shared" si="169"/>
        <v>1.9550854013100978</v>
      </c>
      <c r="AU159" s="26">
        <f t="shared" si="170"/>
        <v>3.0140765679319896</v>
      </c>
      <c r="AV159" s="26">
        <f t="shared" si="171"/>
        <v>3.1547914314374532</v>
      </c>
      <c r="AW159" s="26">
        <f t="shared" si="172"/>
        <v>2.2570892777225127</v>
      </c>
      <c r="AX159" s="26">
        <f t="shared" si="173"/>
        <v>3.0315089564552502</v>
      </c>
      <c r="AY159" s="26">
        <f t="shared" si="174"/>
        <v>2.2716591979348668</v>
      </c>
      <c r="AZ159" s="26">
        <f t="shared" si="175"/>
        <v>2.9862637183657732</v>
      </c>
    </row>
    <row r="160" spans="1:81">
      <c r="A160" s="1" t="str">
        <f t="shared" si="180"/>
        <v>161: Ocean's Eleven (2001)</v>
      </c>
      <c r="B160" s="26" cm="1">
        <f t="array" ref="B160">VLOOKUP($A160,'movie-row'!$A$2:$Z$101,_xlfn.XMATCH(B$33,'movie-row'!$A$1:$Z$1),0)</f>
        <v>5</v>
      </c>
      <c r="C160" s="26" cm="1">
        <f t="array" ref="C160">VLOOKUP($A160,'movie-row'!$A$2:$Z$101,_xlfn.XMATCH(C$33,'movie-row'!$A$1:$Z$1),0)</f>
        <v>4.5</v>
      </c>
      <c r="D160" s="26" cm="1">
        <f t="array" ref="D160">VLOOKUP($A160,'movie-row'!$A$2:$Z$101,_xlfn.XMATCH(D$33,'movie-row'!$A$1:$Z$1),0)</f>
        <v>4</v>
      </c>
      <c r="E160" s="26" cm="1">
        <f t="array" ref="E160">VLOOKUP($A160,'movie-row'!$A$2:$Z$101,_xlfn.XMATCH(E$33,'movie-row'!$A$1:$Z$1),0)</f>
        <v>4.5</v>
      </c>
      <c r="F160" s="40" cm="1">
        <f t="array" ref="F160">VLOOKUP($A160,'movie-row'!$A$2:$Z$101,_xlfn.XMATCH(F$33,'movie-row'!$A$1:$Z$1),0)</f>
        <v>4</v>
      </c>
      <c r="G160" s="26" cm="1">
        <f t="array" ref="G160">VLOOKUP($A160,'movie-row'!$A$2:$Z$101,_xlfn.XMATCH(G$33,'movie-row'!$A$1:$Z$1),0)</f>
        <v>4</v>
      </c>
      <c r="H160" s="26" cm="1">
        <f t="array" ref="H160">VLOOKUP($A160,'movie-row'!$A$2:$Z$101,_xlfn.XMATCH(H$33,'movie-row'!$A$1:$Z$1),0)</f>
        <v>3.5</v>
      </c>
      <c r="I160" s="26" cm="1">
        <f t="array" ref="I160">VLOOKUP($A160,'movie-row'!$A$2:$Z$101,_xlfn.XMATCH(I$33,'movie-row'!$A$1:$Z$1),0)</f>
        <v>0</v>
      </c>
      <c r="J160" s="26" cm="1">
        <f t="array" ref="J160">VLOOKUP($A160,'movie-row'!$A$2:$Z$101,_xlfn.XMATCH(J$33,'movie-row'!$A$1:$Z$1),0)</f>
        <v>4.5</v>
      </c>
      <c r="K160" s="26" cm="1">
        <f t="array" ref="K160">VLOOKUP($A160,'movie-row'!$A$2:$Z$101,_xlfn.XMATCH(K$33,'movie-row'!$A$1:$Z$1),0)</f>
        <v>4</v>
      </c>
      <c r="L160" s="26" cm="1">
        <f t="array" ref="L160">VLOOKUP($A160,'movie-row'!$A$2:$Z$101,_xlfn.XMATCH(L$33,'movie-row'!$A$1:$Z$1),0)</f>
        <v>4</v>
      </c>
      <c r="M160" s="26" cm="1">
        <f t="array" ref="M160">VLOOKUP($A160,'movie-row'!$A$2:$Z$101,_xlfn.XMATCH(M$33,'movie-row'!$A$1:$Z$1),0)</f>
        <v>0</v>
      </c>
      <c r="N160" s="26" cm="1">
        <f t="array" ref="N160">VLOOKUP($A160,'movie-row'!$A$2:$Z$101,_xlfn.XMATCH(N$33,'movie-row'!$A$1:$Z$1),0)</f>
        <v>3.5</v>
      </c>
      <c r="O160" s="40" cm="1">
        <f t="array" ref="O160">VLOOKUP($A160,'movie-row'!$A$2:$Z$101,_xlfn.XMATCH(O$33,'movie-row'!$A$1:$Z$1),0)</f>
        <v>4</v>
      </c>
      <c r="P160" s="26" cm="1">
        <f t="array" ref="P160">VLOOKUP($A160,'movie-row'!$A$2:$Z$101,_xlfn.XMATCH(P$33,'movie-row'!$A$1:$Z$1),0)</f>
        <v>3</v>
      </c>
      <c r="Q160" s="26" cm="1">
        <f t="array" ref="Q160">VLOOKUP($A160,'movie-row'!$A$2:$Z$101,_xlfn.XMATCH(Q$33,'movie-row'!$A$1:$Z$1),0)</f>
        <v>0</v>
      </c>
      <c r="R160" s="26" cm="1">
        <f t="array" ref="R160">VLOOKUP($A160,'movie-row'!$A$2:$Z$101,_xlfn.XMATCH(R$33,'movie-row'!$A$1:$Z$1),0)</f>
        <v>4</v>
      </c>
      <c r="S160" s="26" cm="1">
        <f t="array" ref="S160">VLOOKUP($A160,'movie-row'!$A$2:$Z$101,_xlfn.XMATCH(S$33,'movie-row'!$A$1:$Z$1),0)</f>
        <v>4</v>
      </c>
      <c r="T160" s="26" cm="1">
        <f t="array" ref="T160">VLOOKUP($A160,'movie-row'!$A$2:$Z$101,_xlfn.XMATCH(T$33,'movie-row'!$A$1:$Z$1),0)</f>
        <v>2.5</v>
      </c>
      <c r="U160" s="26" cm="1">
        <f t="array" ref="U160">VLOOKUP($A160,'movie-row'!$A$2:$Z$101,_xlfn.XMATCH(U$33,'movie-row'!$A$1:$Z$1),0)</f>
        <v>0</v>
      </c>
      <c r="V160" s="26" cm="1">
        <f t="array" ref="V160">VLOOKUP($A160,'movie-row'!$A$2:$Z$101,_xlfn.XMATCH(V$33,'movie-row'!$A$1:$Z$1),0)</f>
        <v>3.5</v>
      </c>
      <c r="W160" s="26" cm="1">
        <f t="array" ref="W160">VLOOKUP($A160,'movie-row'!$A$2:$Z$101,_xlfn.XMATCH(W$33,'movie-row'!$A$1:$Z$1),0)</f>
        <v>4.5</v>
      </c>
      <c r="X160" s="26" cm="1">
        <f t="array" ref="X160">VLOOKUP($A160,'movie-row'!$A$2:$Z$101,_xlfn.XMATCH(X$33,'movie-row'!$A$1:$Z$1),0)</f>
        <v>3.5</v>
      </c>
      <c r="Y160" s="26" cm="1">
        <f t="array" ref="Y160">VLOOKUP($A160,'movie-row'!$A$2:$Z$101,_xlfn.XMATCH(Y$33,'movie-row'!$A$1:$Z$1),0)</f>
        <v>3.5</v>
      </c>
      <c r="Z160" s="26" cm="1">
        <f t="array" ref="Z160">VLOOKUP($A160,'movie-row'!$A$2:$Z$101,_xlfn.XMATCH(Z$33,'movie-row'!$A$1:$Z$1),0)</f>
        <v>3.5</v>
      </c>
      <c r="AB160" s="26">
        <f t="shared" si="151"/>
        <v>3.3851343494844519</v>
      </c>
      <c r="AC160" s="26">
        <f t="shared" si="152"/>
        <v>3.3595540559288648</v>
      </c>
      <c r="AD160" s="26">
        <f t="shared" si="153"/>
        <v>2.9858391685870069</v>
      </c>
      <c r="AE160" s="26">
        <f t="shared" si="154"/>
        <v>1.8790601552419381</v>
      </c>
      <c r="AF160" s="40">
        <f t="shared" si="155"/>
        <v>3.0095931567837138</v>
      </c>
      <c r="AG160" s="26">
        <f t="shared" si="156"/>
        <v>2.0763469829365926</v>
      </c>
      <c r="AH160" s="26">
        <f t="shared" si="157"/>
        <v>4.0251328686359393</v>
      </c>
      <c r="AI160" s="26">
        <f t="shared" si="158"/>
        <v>1.8509605107300238</v>
      </c>
      <c r="AJ160" s="26">
        <f t="shared" si="159"/>
        <v>1.8417233984012598</v>
      </c>
      <c r="AK160" s="26">
        <f t="shared" si="160"/>
        <v>2.3733700973342162</v>
      </c>
      <c r="AL160" s="26">
        <f t="shared" si="161"/>
        <v>2.8267468888119964</v>
      </c>
      <c r="AM160" s="26">
        <f t="shared" si="162"/>
        <v>2.3610651809736014</v>
      </c>
      <c r="AN160" s="26">
        <f t="shared" si="163"/>
        <v>1.9704397745228397</v>
      </c>
      <c r="AO160" s="40">
        <f t="shared" si="164"/>
        <v>2.5263574022491437</v>
      </c>
      <c r="AP160" s="26">
        <f t="shared" si="165"/>
        <v>2.1815223487272548</v>
      </c>
      <c r="AQ160" s="26">
        <f t="shared" si="166"/>
        <v>2.6372932361484649</v>
      </c>
      <c r="AR160" s="26">
        <f t="shared" si="167"/>
        <v>1.5435559492811326</v>
      </c>
      <c r="AS160" s="26">
        <f t="shared" si="168"/>
        <v>2.4770334785234316</v>
      </c>
      <c r="AT160" s="26">
        <f t="shared" si="169"/>
        <v>1.8864637834923881</v>
      </c>
      <c r="AU160" s="26">
        <f t="shared" si="170"/>
        <v>2.858369709687659</v>
      </c>
      <c r="AV160" s="26">
        <f t="shared" si="171"/>
        <v>2.4095638408329614</v>
      </c>
      <c r="AW160" s="26">
        <f t="shared" si="172"/>
        <v>3.4367959657075007</v>
      </c>
      <c r="AX160" s="26">
        <f t="shared" si="173"/>
        <v>2.8564004140253529</v>
      </c>
      <c r="AY160" s="26">
        <f t="shared" si="174"/>
        <v>2.027478816658709</v>
      </c>
      <c r="AZ160" s="26">
        <f t="shared" si="175"/>
        <v>2.8948448733299865</v>
      </c>
    </row>
    <row r="161" spans="1:52">
      <c r="A161" s="28" t="s">
        <v>23</v>
      </c>
      <c r="B161" s="26" cm="1">
        <f t="array" ref="B161">VLOOKUP($A161,'movie-row'!$A$2:$Z$101,_xlfn.XMATCH(B$29,'movie-row'!$A$1:$Z$1),0)</f>
        <v>4</v>
      </c>
      <c r="C161" s="26" cm="1">
        <f t="array" ref="C161">VLOOKUP($A161,'movie-row'!$A$2:$Z$101,_xlfn.XMATCH(C$29,'movie-row'!$A$1:$Z$1),0)</f>
        <v>0</v>
      </c>
      <c r="D161" s="26" cm="1">
        <f t="array" ref="D161">VLOOKUP($A161,'movie-row'!$A$2:$Z$101,_xlfn.XMATCH(D$29,'movie-row'!$A$1:$Z$1),0)</f>
        <v>3.5</v>
      </c>
      <c r="E161" s="26" cm="1">
        <f t="array" ref="E161">VLOOKUP($A161,'movie-row'!$A$2:$Z$101,_xlfn.XMATCH(E$29,'movie-row'!$A$1:$Z$1),0)</f>
        <v>3</v>
      </c>
      <c r="F161" s="40" cm="1">
        <f t="array" ref="F161">VLOOKUP($A161,'movie-row'!$A$2:$Z$101,_xlfn.XMATCH(F$29,'movie-row'!$A$1:$Z$1),0)</f>
        <v>4</v>
      </c>
      <c r="G161" s="26" cm="1">
        <f t="array" ref="G161">VLOOKUP($A161,'movie-row'!$A$2:$Z$101,_xlfn.XMATCH(G$29,'movie-row'!$A$1:$Z$1),0)</f>
        <v>0</v>
      </c>
      <c r="H161" s="26" cm="1">
        <f t="array" ref="H161">VLOOKUP($A161,'movie-row'!$A$2:$Z$101,_xlfn.XMATCH(H$29,'movie-row'!$A$1:$Z$1),0)</f>
        <v>4.5</v>
      </c>
      <c r="I161" s="26" cm="1">
        <f t="array" ref="I161">VLOOKUP($A161,'movie-row'!$A$2:$Z$101,_xlfn.XMATCH(I$29,'movie-row'!$A$1:$Z$1),0)</f>
        <v>3</v>
      </c>
      <c r="J161" s="26" cm="1">
        <f t="array" ref="J161">VLOOKUP($A161,'movie-row'!$A$2:$Z$101,_xlfn.XMATCH(J$29,'movie-row'!$A$1:$Z$1),0)</f>
        <v>3.5</v>
      </c>
      <c r="K161" s="26" cm="1">
        <f t="array" ref="K161">VLOOKUP($A161,'movie-row'!$A$2:$Z$101,_xlfn.XMATCH(K$29,'movie-row'!$A$1:$Z$1),0)</f>
        <v>3</v>
      </c>
      <c r="L161" s="26" cm="1">
        <f t="array" ref="L161">VLOOKUP($A161,'movie-row'!$A$2:$Z$101,_xlfn.XMATCH(L$29,'movie-row'!$A$1:$Z$1),0)</f>
        <v>5</v>
      </c>
      <c r="M161" s="26" cm="1">
        <f t="array" ref="M161">VLOOKUP($A161,'movie-row'!$A$2:$Z$101,_xlfn.XMATCH(M$29,'movie-row'!$A$1:$Z$1),0)</f>
        <v>3</v>
      </c>
      <c r="N161" s="26" cm="1">
        <f t="array" ref="N161">VLOOKUP($A161,'movie-row'!$A$2:$Z$101,_xlfn.XMATCH(N$29,'movie-row'!$A$1:$Z$1),0)</f>
        <v>0</v>
      </c>
      <c r="O161" s="40" cm="1">
        <f t="array" ref="O161">VLOOKUP($A161,'movie-row'!$A$2:$Z$101,_xlfn.XMATCH(O$29,'movie-row'!$A$1:$Z$1),0)</f>
        <v>0</v>
      </c>
      <c r="P161" s="26" cm="1">
        <f t="array" ref="P161">VLOOKUP($A161,'movie-row'!$A$2:$Z$101,_xlfn.XMATCH(P$29,'movie-row'!$A$1:$Z$1),0)</f>
        <v>4.5</v>
      </c>
      <c r="Q161" s="26" cm="1">
        <f t="array" ref="Q161">VLOOKUP($A161,'movie-row'!$A$2:$Z$101,_xlfn.XMATCH(Q$29,'movie-row'!$A$1:$Z$1),0)</f>
        <v>3</v>
      </c>
      <c r="R161" s="26" cm="1">
        <f t="array" ref="R161">VLOOKUP($A161,'movie-row'!$A$2:$Z$101,_xlfn.XMATCH(R$29,'movie-row'!$A$1:$Z$1),0)</f>
        <v>3</v>
      </c>
      <c r="S161" s="26" cm="1">
        <f t="array" ref="S161">VLOOKUP($A161,'movie-row'!$A$2:$Z$101,_xlfn.XMATCH(S$29,'movie-row'!$A$1:$Z$1),0)</f>
        <v>3.5</v>
      </c>
      <c r="T161" s="26" cm="1">
        <f t="array" ref="T161">VLOOKUP($A161,'movie-row'!$A$2:$Z$101,_xlfn.XMATCH(T$29,'movie-row'!$A$1:$Z$1),0)</f>
        <v>3</v>
      </c>
      <c r="U161" s="26" cm="1">
        <f t="array" ref="U161">VLOOKUP($A161,'movie-row'!$A$2:$Z$101,_xlfn.XMATCH(U$29,'movie-row'!$A$1:$Z$1),0)</f>
        <v>3.5</v>
      </c>
      <c r="V161" s="26" cm="1">
        <f t="array" ref="V161">VLOOKUP($A161,'movie-row'!$A$2:$Z$101,_xlfn.XMATCH(V$29,'movie-row'!$A$1:$Z$1),0)</f>
        <v>3</v>
      </c>
      <c r="W161" s="26" cm="1">
        <f t="array" ref="W161">VLOOKUP($A161,'movie-row'!$A$2:$Z$101,_xlfn.XMATCH(W$29,'movie-row'!$A$1:$Z$1),0)</f>
        <v>3.5</v>
      </c>
      <c r="X161" s="26" cm="1">
        <f t="array" ref="X161">VLOOKUP($A161,'movie-row'!$A$2:$Z$101,_xlfn.XMATCH(X$29,'movie-row'!$A$1:$Z$1),0)</f>
        <v>0</v>
      </c>
      <c r="Y161" s="26" cm="1">
        <f t="array" ref="Y161">VLOOKUP($A161,'movie-row'!$A$2:$Z$101,_xlfn.XMATCH(Y$29,'movie-row'!$A$1:$Z$1),0)</f>
        <v>0</v>
      </c>
      <c r="Z161" s="26" cm="1">
        <f t="array" ref="Z161">VLOOKUP($A161,'movie-row'!$A$2:$Z$101,_xlfn.XMATCH(Z$29,'movie-row'!$A$1:$Z$1),0)</f>
        <v>0</v>
      </c>
      <c r="AB161" s="26">
        <f t="shared" si="151"/>
        <v>2.3984827736979342</v>
      </c>
      <c r="AC161" s="26">
        <f t="shared" si="152"/>
        <v>2.3794231555527485</v>
      </c>
      <c r="AD161" s="26">
        <f t="shared" si="153"/>
        <v>2.5447528387885243</v>
      </c>
      <c r="AE161" s="26">
        <f t="shared" si="154"/>
        <v>1.2970989486212354</v>
      </c>
      <c r="AF161" s="40">
        <f t="shared" si="155"/>
        <v>2.9480401523962603</v>
      </c>
      <c r="AG161" s="26">
        <f t="shared" si="156"/>
        <v>1.5861697332399958</v>
      </c>
      <c r="AH161" s="26">
        <f t="shared" si="157"/>
        <v>4.105517586975755</v>
      </c>
      <c r="AI161" s="26">
        <f t="shared" si="158"/>
        <v>2.8189405596081096</v>
      </c>
      <c r="AJ161" s="26">
        <f t="shared" si="159"/>
        <v>1.5901749726478207</v>
      </c>
      <c r="AK161" s="26">
        <f t="shared" si="160"/>
        <v>1.9428966707373527</v>
      </c>
      <c r="AL161" s="26">
        <f t="shared" si="161"/>
        <v>2.4852899905777845</v>
      </c>
      <c r="AM161" s="26">
        <f t="shared" si="162"/>
        <v>3.5608768766800947</v>
      </c>
      <c r="AN161" s="26">
        <f t="shared" si="163"/>
        <v>1.8317513610234282</v>
      </c>
      <c r="AO161" s="40">
        <f t="shared" si="164"/>
        <v>2.1012754625504666</v>
      </c>
      <c r="AP161" s="26">
        <f t="shared" si="165"/>
        <v>2.2419777676024522</v>
      </c>
      <c r="AQ161" s="26">
        <f t="shared" si="166"/>
        <v>2.8175763024202465</v>
      </c>
      <c r="AR161" s="26">
        <f t="shared" si="167"/>
        <v>1.3571093440318156</v>
      </c>
      <c r="AS161" s="26">
        <f t="shared" si="168"/>
        <v>2.2344047161578282</v>
      </c>
      <c r="AT161" s="26">
        <f t="shared" si="169"/>
        <v>1.8520598669318133</v>
      </c>
      <c r="AU161" s="26">
        <f t="shared" si="170"/>
        <v>3.9882283588011918</v>
      </c>
      <c r="AV161" s="26">
        <f t="shared" si="171"/>
        <v>2.2380271061922574</v>
      </c>
      <c r="AW161" s="26">
        <f t="shared" si="172"/>
        <v>3.1315522977447241</v>
      </c>
      <c r="AX161" s="26">
        <f t="shared" si="173"/>
        <v>2.7787758936373761</v>
      </c>
      <c r="AY161" s="26">
        <f t="shared" si="174"/>
        <v>1.7604732355166668</v>
      </c>
      <c r="AZ161" s="26">
        <f t="shared" si="175"/>
        <v>2.2628936375409121</v>
      </c>
    </row>
    <row r="162" spans="1:52">
      <c r="A162" s="1" t="str">
        <f t="shared" ref="A162:A165" si="181">A161</f>
        <v>180: Minority Report (2002)</v>
      </c>
      <c r="B162" s="26" cm="1">
        <f t="array" ref="B162">VLOOKUP($A162,'movie-row'!$A$2:$Z$101,_xlfn.XMATCH(B$30,'movie-row'!$A$1:$Z$1),0)</f>
        <v>4.5</v>
      </c>
      <c r="C162" s="26" cm="1">
        <f t="array" ref="C162">VLOOKUP($A162,'movie-row'!$A$2:$Z$101,_xlfn.XMATCH(C$30,'movie-row'!$A$1:$Z$1),0)</f>
        <v>3.5</v>
      </c>
      <c r="D162" s="26" cm="1">
        <f t="array" ref="D162">VLOOKUP($A162,'movie-row'!$A$2:$Z$101,_xlfn.XMATCH(D$30,'movie-row'!$A$1:$Z$1),0)</f>
        <v>3</v>
      </c>
      <c r="E162" s="26" cm="1">
        <f t="array" ref="E162">VLOOKUP($A162,'movie-row'!$A$2:$Z$101,_xlfn.XMATCH(E$30,'movie-row'!$A$1:$Z$1),0)</f>
        <v>0</v>
      </c>
      <c r="F162" s="40" cm="1">
        <f t="array" ref="F162">VLOOKUP($A162,'movie-row'!$A$2:$Z$101,_xlfn.XMATCH(F$30,'movie-row'!$A$1:$Z$1),0)</f>
        <v>3.5</v>
      </c>
      <c r="G162" s="26" cm="1">
        <f t="array" ref="G162">VLOOKUP($A162,'movie-row'!$A$2:$Z$101,_xlfn.XMATCH(G$30,'movie-row'!$A$1:$Z$1),0)</f>
        <v>3</v>
      </c>
      <c r="H162" s="26" cm="1">
        <f t="array" ref="H162">VLOOKUP($A162,'movie-row'!$A$2:$Z$101,_xlfn.XMATCH(H$30,'movie-row'!$A$1:$Z$1),0)</f>
        <v>3.5</v>
      </c>
      <c r="I162" s="26" cm="1">
        <f t="array" ref="I162">VLOOKUP($A162,'movie-row'!$A$2:$Z$101,_xlfn.XMATCH(I$30,'movie-row'!$A$1:$Z$1),0)</f>
        <v>0</v>
      </c>
      <c r="J162" s="26" cm="1">
        <f t="array" ref="J162">VLOOKUP($A162,'movie-row'!$A$2:$Z$101,_xlfn.XMATCH(J$30,'movie-row'!$A$1:$Z$1),0)</f>
        <v>0</v>
      </c>
      <c r="K162" s="26" cm="1">
        <f t="array" ref="K162">VLOOKUP($A162,'movie-row'!$A$2:$Z$101,_xlfn.XMATCH(K$30,'movie-row'!$A$1:$Z$1),0)</f>
        <v>4</v>
      </c>
      <c r="L162" s="26" cm="1">
        <f t="array" ref="L162">VLOOKUP($A162,'movie-row'!$A$2:$Z$101,_xlfn.XMATCH(L$30,'movie-row'!$A$1:$Z$1),0)</f>
        <v>4.5</v>
      </c>
      <c r="M162" s="26" cm="1">
        <f t="array" ref="M162">VLOOKUP($A162,'movie-row'!$A$2:$Z$101,_xlfn.XMATCH(M$30,'movie-row'!$A$1:$Z$1),0)</f>
        <v>3.5</v>
      </c>
      <c r="N162" s="26" cm="1">
        <f t="array" ref="N162">VLOOKUP($A162,'movie-row'!$A$2:$Z$101,_xlfn.XMATCH(N$30,'movie-row'!$A$1:$Z$1),0)</f>
        <v>3.5</v>
      </c>
      <c r="O162" s="40" cm="1">
        <f t="array" ref="O162">VLOOKUP($A162,'movie-row'!$A$2:$Z$101,_xlfn.XMATCH(O$30,'movie-row'!$A$1:$Z$1),0)</f>
        <v>4.5</v>
      </c>
      <c r="P162" s="26" cm="1">
        <f t="array" ref="P162">VLOOKUP($A162,'movie-row'!$A$2:$Z$101,_xlfn.XMATCH(P$30,'movie-row'!$A$1:$Z$1),0)</f>
        <v>0</v>
      </c>
      <c r="Q162" s="26" cm="1">
        <f t="array" ref="Q162">VLOOKUP($A162,'movie-row'!$A$2:$Z$101,_xlfn.XMATCH(Q$30,'movie-row'!$A$1:$Z$1),0)</f>
        <v>4.5</v>
      </c>
      <c r="R162" s="26" cm="1">
        <f t="array" ref="R162">VLOOKUP($A162,'movie-row'!$A$2:$Z$101,_xlfn.XMATCH(R$30,'movie-row'!$A$1:$Z$1),0)</f>
        <v>0</v>
      </c>
      <c r="S162" s="26" cm="1">
        <f t="array" ref="S162">VLOOKUP($A162,'movie-row'!$A$2:$Z$101,_xlfn.XMATCH(S$30,'movie-row'!$A$1:$Z$1),0)</f>
        <v>0</v>
      </c>
      <c r="T162" s="26" cm="1">
        <f t="array" ref="T162">VLOOKUP($A162,'movie-row'!$A$2:$Z$101,_xlfn.XMATCH(T$30,'movie-row'!$A$1:$Z$1),0)</f>
        <v>0</v>
      </c>
      <c r="U162" s="26" cm="1">
        <f t="array" ref="U162">VLOOKUP($A162,'movie-row'!$A$2:$Z$101,_xlfn.XMATCH(U$30,'movie-row'!$A$1:$Z$1),0)</f>
        <v>3.5</v>
      </c>
      <c r="V162" s="26" cm="1">
        <f t="array" ref="V162">VLOOKUP($A162,'movie-row'!$A$2:$Z$101,_xlfn.XMATCH(V$30,'movie-row'!$A$1:$Z$1),0)</f>
        <v>0</v>
      </c>
      <c r="W162" s="26" cm="1">
        <f t="array" ref="W162">VLOOKUP($A162,'movie-row'!$A$2:$Z$101,_xlfn.XMATCH(W$30,'movie-row'!$A$1:$Z$1),0)</f>
        <v>0</v>
      </c>
      <c r="X162" s="26" cm="1">
        <f t="array" ref="X162">VLOOKUP($A162,'movie-row'!$A$2:$Z$101,_xlfn.XMATCH(X$30,'movie-row'!$A$1:$Z$1),0)</f>
        <v>3.5</v>
      </c>
      <c r="Y162" s="26" cm="1">
        <f t="array" ref="Y162">VLOOKUP($A162,'movie-row'!$A$2:$Z$101,_xlfn.XMATCH(Y$30,'movie-row'!$A$1:$Z$1),0)</f>
        <v>0</v>
      </c>
      <c r="Z162" s="26" cm="1">
        <f t="array" ref="Z162">VLOOKUP($A162,'movie-row'!$A$2:$Z$101,_xlfn.XMATCH(Z$30,'movie-row'!$A$1:$Z$1),0)</f>
        <v>4.5</v>
      </c>
      <c r="AB162" s="26">
        <f t="shared" si="151"/>
        <v>2.350028495359032</v>
      </c>
      <c r="AC162" s="26">
        <f t="shared" si="152"/>
        <v>3.1613414570497391</v>
      </c>
      <c r="AD162" s="26">
        <f t="shared" si="153"/>
        <v>1.9485366204881129</v>
      </c>
      <c r="AE162" s="26">
        <f t="shared" si="154"/>
        <v>0.56610044225483347</v>
      </c>
      <c r="AF162" s="40">
        <f t="shared" si="155"/>
        <v>2.4221335183581378</v>
      </c>
      <c r="AG162" s="26">
        <f t="shared" si="156"/>
        <v>2.2783800655824407</v>
      </c>
      <c r="AH162" s="26">
        <f t="shared" si="157"/>
        <v>3.4307085511759019</v>
      </c>
      <c r="AI162" s="26">
        <f t="shared" si="158"/>
        <v>2.2664882957111021</v>
      </c>
      <c r="AJ162" s="26">
        <f t="shared" si="159"/>
        <v>0.80062162027595951</v>
      </c>
      <c r="AK162" s="26">
        <f t="shared" si="160"/>
        <v>1.4552174612218842</v>
      </c>
      <c r="AL162" s="26">
        <f t="shared" si="161"/>
        <v>1.7632028636268429</v>
      </c>
      <c r="AM162" s="26">
        <f t="shared" si="162"/>
        <v>3.272593223087402</v>
      </c>
      <c r="AN162" s="26">
        <f t="shared" si="163"/>
        <v>2.1354485163491455</v>
      </c>
      <c r="AO162" s="40">
        <f t="shared" si="164"/>
        <v>2.3379124207326272</v>
      </c>
      <c r="AP162" s="26">
        <f t="shared" si="165"/>
        <v>1.6166274504637448</v>
      </c>
      <c r="AQ162" s="26">
        <f t="shared" si="166"/>
        <v>2.2752128813609276</v>
      </c>
      <c r="AR162" s="26">
        <f t="shared" si="167"/>
        <v>0.72858158744796264</v>
      </c>
      <c r="AS162" s="26">
        <f t="shared" si="168"/>
        <v>1.5080449875312407</v>
      </c>
      <c r="AT162" s="26">
        <f t="shared" si="169"/>
        <v>1.1741528861102342</v>
      </c>
      <c r="AU162" s="26">
        <f t="shared" si="170"/>
        <v>3.552928717148689</v>
      </c>
      <c r="AV162" s="26">
        <f t="shared" si="171"/>
        <v>1.9634642062680276</v>
      </c>
      <c r="AW162" s="26">
        <f t="shared" si="172"/>
        <v>2.5388681709826475</v>
      </c>
      <c r="AX162" s="26">
        <f t="shared" si="173"/>
        <v>3.618853903772083</v>
      </c>
      <c r="AY162" s="26">
        <f t="shared" si="174"/>
        <v>2.5679171603273887</v>
      </c>
      <c r="AZ162" s="26">
        <f t="shared" si="175"/>
        <v>2.4011411533211819</v>
      </c>
    </row>
    <row r="163" spans="1:52">
      <c r="A163" s="1" t="str">
        <f t="shared" si="181"/>
        <v>180: Minority Report (2002)</v>
      </c>
      <c r="B163" s="26" cm="1">
        <f t="array" ref="B163">VLOOKUP($A163,'movie-row'!$A$2:$Z$101,_xlfn.XMATCH(B$31,'movie-row'!$A$1:$Z$1),0)</f>
        <v>3</v>
      </c>
      <c r="C163" s="26" cm="1">
        <f t="array" ref="C163">VLOOKUP($A163,'movie-row'!$A$2:$Z$101,_xlfn.XMATCH(C$31,'movie-row'!$A$1:$Z$1),0)</f>
        <v>4</v>
      </c>
      <c r="D163" s="26" cm="1">
        <f t="array" ref="D163">VLOOKUP($A163,'movie-row'!$A$2:$Z$101,_xlfn.XMATCH(D$31,'movie-row'!$A$1:$Z$1),0)</f>
        <v>0</v>
      </c>
      <c r="E163" s="26" cm="1">
        <f t="array" ref="E163">VLOOKUP($A163,'movie-row'!$A$2:$Z$101,_xlfn.XMATCH(E$31,'movie-row'!$A$1:$Z$1),0)</f>
        <v>0</v>
      </c>
      <c r="F163" s="40" cm="1">
        <f t="array" ref="F163">VLOOKUP($A163,'movie-row'!$A$2:$Z$101,_xlfn.XMATCH(F$31,'movie-row'!$A$1:$Z$1),0)</f>
        <v>3</v>
      </c>
      <c r="G163" s="26" cm="1">
        <f t="array" ref="G163">VLOOKUP($A163,'movie-row'!$A$2:$Z$101,_xlfn.XMATCH(G$31,'movie-row'!$A$1:$Z$1),0)</f>
        <v>0</v>
      </c>
      <c r="H163" s="26" cm="1">
        <f t="array" ref="H163">VLOOKUP($A163,'movie-row'!$A$2:$Z$101,_xlfn.XMATCH(H$31,'movie-row'!$A$1:$Z$1),0)</f>
        <v>4</v>
      </c>
      <c r="I163" s="26" cm="1">
        <f t="array" ref="I163">VLOOKUP($A163,'movie-row'!$A$2:$Z$101,_xlfn.XMATCH(I$31,'movie-row'!$A$1:$Z$1),0)</f>
        <v>3.5</v>
      </c>
      <c r="J163" s="26" cm="1">
        <f t="array" ref="J163">VLOOKUP($A163,'movie-row'!$A$2:$Z$101,_xlfn.XMATCH(J$31,'movie-row'!$A$1:$Z$1),0)</f>
        <v>0</v>
      </c>
      <c r="K163" s="26" cm="1">
        <f t="array" ref="K163">VLOOKUP($A163,'movie-row'!$A$2:$Z$101,_xlfn.XMATCH(K$31,'movie-row'!$A$1:$Z$1),0)</f>
        <v>0</v>
      </c>
      <c r="L163" s="26" cm="1">
        <f t="array" ref="L163">VLOOKUP($A163,'movie-row'!$A$2:$Z$101,_xlfn.XMATCH(L$31,'movie-row'!$A$1:$Z$1),0)</f>
        <v>0</v>
      </c>
      <c r="M163" s="26" cm="1">
        <f t="array" ref="M163">VLOOKUP($A163,'movie-row'!$A$2:$Z$101,_xlfn.XMATCH(M$31,'movie-row'!$A$1:$Z$1),0)</f>
        <v>3</v>
      </c>
      <c r="N163" s="26" cm="1">
        <f t="array" ref="N163">VLOOKUP($A163,'movie-row'!$A$2:$Z$101,_xlfn.XMATCH(N$31,'movie-row'!$A$1:$Z$1),0)</f>
        <v>0</v>
      </c>
      <c r="O163" s="40" cm="1">
        <f t="array" ref="O163">VLOOKUP($A163,'movie-row'!$A$2:$Z$101,_xlfn.XMATCH(O$31,'movie-row'!$A$1:$Z$1),0)</f>
        <v>0</v>
      </c>
      <c r="P163" s="26" cm="1">
        <f t="array" ref="P163">VLOOKUP($A163,'movie-row'!$A$2:$Z$101,_xlfn.XMATCH(P$31,'movie-row'!$A$1:$Z$1),0)</f>
        <v>0</v>
      </c>
      <c r="Q163" s="26" cm="1">
        <f t="array" ref="Q163">VLOOKUP($A163,'movie-row'!$A$2:$Z$101,_xlfn.XMATCH(Q$31,'movie-row'!$A$1:$Z$1),0)</f>
        <v>2.5</v>
      </c>
      <c r="R163" s="26" cm="1">
        <f t="array" ref="R163">VLOOKUP($A163,'movie-row'!$A$2:$Z$101,_xlfn.XMATCH(R$31,'movie-row'!$A$1:$Z$1),0)</f>
        <v>0</v>
      </c>
      <c r="S163" s="26" cm="1">
        <f t="array" ref="S163">VLOOKUP($A163,'movie-row'!$A$2:$Z$101,_xlfn.XMATCH(S$31,'movie-row'!$A$1:$Z$1),0)</f>
        <v>4.5</v>
      </c>
      <c r="T163" s="26" cm="1">
        <f t="array" ref="T163">VLOOKUP($A163,'movie-row'!$A$2:$Z$101,_xlfn.XMATCH(T$31,'movie-row'!$A$1:$Z$1),0)</f>
        <v>0</v>
      </c>
      <c r="U163" s="26" cm="1">
        <f t="array" ref="U163">VLOOKUP($A163,'movie-row'!$A$2:$Z$101,_xlfn.XMATCH(U$31,'movie-row'!$A$1:$Z$1),0)</f>
        <v>4</v>
      </c>
      <c r="V163" s="26" cm="1">
        <f t="array" ref="V163">VLOOKUP($A163,'movie-row'!$A$2:$Z$101,_xlfn.XMATCH(V$31,'movie-row'!$A$1:$Z$1),0)</f>
        <v>4.5</v>
      </c>
      <c r="W163" s="26" cm="1">
        <f t="array" ref="W163">VLOOKUP($A163,'movie-row'!$A$2:$Z$101,_xlfn.XMATCH(W$31,'movie-row'!$A$1:$Z$1),0)</f>
        <v>4</v>
      </c>
      <c r="X163" s="26" cm="1">
        <f t="array" ref="X163">VLOOKUP($A163,'movie-row'!$A$2:$Z$101,_xlfn.XMATCH(X$31,'movie-row'!$A$1:$Z$1),0)</f>
        <v>4.5</v>
      </c>
      <c r="Y163" s="26" cm="1">
        <f t="array" ref="Y163">VLOOKUP($A163,'movie-row'!$A$2:$Z$101,_xlfn.XMATCH(Y$31,'movie-row'!$A$1:$Z$1),0)</f>
        <v>3</v>
      </c>
      <c r="Z163" s="26" cm="1">
        <f t="array" ref="Z163">VLOOKUP($A163,'movie-row'!$A$2:$Z$101,_xlfn.XMATCH(Z$31,'movie-row'!$A$1:$Z$1),0)</f>
        <v>3.5</v>
      </c>
      <c r="AB163" s="26">
        <f t="shared" si="151"/>
        <v>1.4262499308830168</v>
      </c>
      <c r="AC163" s="26">
        <f t="shared" si="152"/>
        <v>2.5815985048960104</v>
      </c>
      <c r="AD163" s="26">
        <f t="shared" si="153"/>
        <v>1.6708530948988205</v>
      </c>
      <c r="AE163" s="26">
        <f t="shared" si="154"/>
        <v>0.92678436415168997</v>
      </c>
      <c r="AF163" s="40">
        <f t="shared" si="155"/>
        <v>1.7530442158062101</v>
      </c>
      <c r="AG163" s="26">
        <f t="shared" si="156"/>
        <v>1.6754206414948107</v>
      </c>
      <c r="AH163" s="26">
        <f t="shared" si="157"/>
        <v>3.0815694732082157</v>
      </c>
      <c r="AI163" s="26">
        <f t="shared" si="158"/>
        <v>2.6928272047661364</v>
      </c>
      <c r="AJ163" s="26">
        <f t="shared" si="159"/>
        <v>1.3660780953982772</v>
      </c>
      <c r="AK163" s="26">
        <f t="shared" si="160"/>
        <v>1.1452335656401487</v>
      </c>
      <c r="AL163" s="26">
        <f t="shared" si="161"/>
        <v>0.79299638021754093</v>
      </c>
      <c r="AM163" s="26">
        <f t="shared" si="162"/>
        <v>2.6153747764379789</v>
      </c>
      <c r="AN163" s="26">
        <f t="shared" si="163"/>
        <v>1.424906750224171</v>
      </c>
      <c r="AO163" s="40">
        <f t="shared" si="164"/>
        <v>1.8127062706679578</v>
      </c>
      <c r="AP163" s="26">
        <f t="shared" si="165"/>
        <v>2.3706063672059283</v>
      </c>
      <c r="AQ163" s="26">
        <f t="shared" si="166"/>
        <v>1.8056058141095808</v>
      </c>
      <c r="AR163" s="26">
        <f t="shared" si="167"/>
        <v>1.5130963628604124</v>
      </c>
      <c r="AS163" s="26">
        <f t="shared" si="168"/>
        <v>1.639284284493447</v>
      </c>
      <c r="AT163" s="26">
        <f t="shared" si="169"/>
        <v>1.872445080174779</v>
      </c>
      <c r="AU163" s="26">
        <f t="shared" si="170"/>
        <v>3.0946055285708369</v>
      </c>
      <c r="AV163" s="26">
        <f t="shared" si="171"/>
        <v>2.9400328243530249</v>
      </c>
      <c r="AW163" s="26">
        <f t="shared" si="172"/>
        <v>3.7901147440913827</v>
      </c>
      <c r="AX163" s="26">
        <f t="shared" si="173"/>
        <v>3.0504528479724455</v>
      </c>
      <c r="AY163" s="26">
        <f t="shared" si="174"/>
        <v>2.8838921439474636</v>
      </c>
      <c r="AZ163" s="26">
        <f t="shared" si="175"/>
        <v>1.9003886278193167</v>
      </c>
    </row>
    <row r="164" spans="1:52">
      <c r="A164" s="1" t="str">
        <f t="shared" si="181"/>
        <v>180: Minority Report (2002)</v>
      </c>
      <c r="B164" s="26" cm="1">
        <f t="array" ref="B164">VLOOKUP($A164,'movie-row'!$A$2:$Z$101,_xlfn.XMATCH(B$32,'movie-row'!$A$1:$Z$1),0)</f>
        <v>0</v>
      </c>
      <c r="C164" s="26" cm="1">
        <f t="array" ref="C164">VLOOKUP($A164,'movie-row'!$A$2:$Z$101,_xlfn.XMATCH(C$32,'movie-row'!$A$1:$Z$1),0)</f>
        <v>5</v>
      </c>
      <c r="D164" s="26" cm="1">
        <f t="array" ref="D164">VLOOKUP($A164,'movie-row'!$A$2:$Z$101,_xlfn.XMATCH(D$32,'movie-row'!$A$1:$Z$1),0)</f>
        <v>3.5</v>
      </c>
      <c r="E164" s="26" cm="1">
        <f t="array" ref="E164">VLOOKUP($A164,'movie-row'!$A$2:$Z$101,_xlfn.XMATCH(E$32,'movie-row'!$A$1:$Z$1),0)</f>
        <v>0</v>
      </c>
      <c r="F164" s="40" cm="1">
        <f t="array" ref="F164">VLOOKUP($A164,'movie-row'!$A$2:$Z$101,_xlfn.XMATCH(F$32,'movie-row'!$A$1:$Z$1),0)</f>
        <v>0</v>
      </c>
      <c r="G164" s="26" cm="1">
        <f t="array" ref="G164">VLOOKUP($A164,'movie-row'!$A$2:$Z$101,_xlfn.XMATCH(G$32,'movie-row'!$A$1:$Z$1),0)</f>
        <v>3</v>
      </c>
      <c r="H164" s="26" cm="1">
        <f t="array" ref="H164">VLOOKUP($A164,'movie-row'!$A$2:$Z$101,_xlfn.XMATCH(H$32,'movie-row'!$A$1:$Z$1),0)</f>
        <v>5</v>
      </c>
      <c r="I164" s="26" cm="1">
        <f t="array" ref="I164">VLOOKUP($A164,'movie-row'!$A$2:$Z$101,_xlfn.XMATCH(I$32,'movie-row'!$A$1:$Z$1),0)</f>
        <v>4</v>
      </c>
      <c r="J164" s="26" cm="1">
        <f t="array" ref="J164">VLOOKUP($A164,'movie-row'!$A$2:$Z$101,_xlfn.XMATCH(J$32,'movie-row'!$A$1:$Z$1),0)</f>
        <v>0</v>
      </c>
      <c r="K164" s="26" cm="1">
        <f t="array" ref="K164">VLOOKUP($A164,'movie-row'!$A$2:$Z$101,_xlfn.XMATCH(K$32,'movie-row'!$A$1:$Z$1),0)</f>
        <v>0</v>
      </c>
      <c r="L164" s="26" cm="1">
        <f t="array" ref="L164">VLOOKUP($A164,'movie-row'!$A$2:$Z$101,_xlfn.XMATCH(L$32,'movie-row'!$A$1:$Z$1),0)</f>
        <v>0</v>
      </c>
      <c r="M164" s="26" cm="1">
        <f t="array" ref="M164">VLOOKUP($A164,'movie-row'!$A$2:$Z$101,_xlfn.XMATCH(M$32,'movie-row'!$A$1:$Z$1),0)</f>
        <v>4</v>
      </c>
      <c r="N164" s="26" cm="1">
        <f t="array" ref="N164">VLOOKUP($A164,'movie-row'!$A$2:$Z$101,_xlfn.XMATCH(N$32,'movie-row'!$A$1:$Z$1),0)</f>
        <v>3</v>
      </c>
      <c r="O164" s="40" cm="1">
        <f t="array" ref="O164">VLOOKUP($A164,'movie-row'!$A$2:$Z$101,_xlfn.XMATCH(O$32,'movie-row'!$A$1:$Z$1),0)</f>
        <v>4</v>
      </c>
      <c r="P164" s="26" cm="1">
        <f t="array" ref="P164">VLOOKUP($A164,'movie-row'!$A$2:$Z$101,_xlfn.XMATCH(P$32,'movie-row'!$A$1:$Z$1),0)</f>
        <v>3</v>
      </c>
      <c r="Q164" s="26" cm="1">
        <f t="array" ref="Q164">VLOOKUP($A164,'movie-row'!$A$2:$Z$101,_xlfn.XMATCH(Q$32,'movie-row'!$A$1:$Z$1),0)</f>
        <v>3.5</v>
      </c>
      <c r="R164" s="26" cm="1">
        <f t="array" ref="R164">VLOOKUP($A164,'movie-row'!$A$2:$Z$101,_xlfn.XMATCH(R$32,'movie-row'!$A$1:$Z$1),0)</f>
        <v>0</v>
      </c>
      <c r="S164" s="26" cm="1">
        <f t="array" ref="S164">VLOOKUP($A164,'movie-row'!$A$2:$Z$101,_xlfn.XMATCH(S$32,'movie-row'!$A$1:$Z$1),0)</f>
        <v>0</v>
      </c>
      <c r="T164" s="26" cm="1">
        <f t="array" ref="T164">VLOOKUP($A164,'movie-row'!$A$2:$Z$101,_xlfn.XMATCH(T$32,'movie-row'!$A$1:$Z$1),0)</f>
        <v>3.5</v>
      </c>
      <c r="U164" s="26" cm="1">
        <f t="array" ref="U164">VLOOKUP($A164,'movie-row'!$A$2:$Z$101,_xlfn.XMATCH(U$32,'movie-row'!$A$1:$Z$1),0)</f>
        <v>4.5</v>
      </c>
      <c r="V164" s="26" cm="1">
        <f t="array" ref="V164">VLOOKUP($A164,'movie-row'!$A$2:$Z$101,_xlfn.XMATCH(V$32,'movie-row'!$A$1:$Z$1),0)</f>
        <v>0</v>
      </c>
      <c r="W164" s="26" cm="1">
        <f t="array" ref="W164">VLOOKUP($A164,'movie-row'!$A$2:$Z$101,_xlfn.XMATCH(W$32,'movie-row'!$A$1:$Z$1),0)</f>
        <v>5</v>
      </c>
      <c r="X164" s="26" cm="1">
        <f t="array" ref="X164">VLOOKUP($A164,'movie-row'!$A$2:$Z$101,_xlfn.XMATCH(X$32,'movie-row'!$A$1:$Z$1),0)</f>
        <v>3</v>
      </c>
      <c r="Y164" s="26" cm="1">
        <f t="array" ref="Y164">VLOOKUP($A164,'movie-row'!$A$2:$Z$101,_xlfn.XMATCH(Y$32,'movie-row'!$A$1:$Z$1),0)</f>
        <v>3.5</v>
      </c>
      <c r="Z164" s="26" cm="1">
        <f t="array" ref="Z164">VLOOKUP($A164,'movie-row'!$A$2:$Z$101,_xlfn.XMATCH(Z$32,'movie-row'!$A$1:$Z$1),0)</f>
        <v>3</v>
      </c>
      <c r="AB164" s="26">
        <f t="shared" si="151"/>
        <v>1.3426583628691322</v>
      </c>
      <c r="AC164" s="26">
        <f t="shared" si="152"/>
        <v>2.0424692982109822</v>
      </c>
      <c r="AD164" s="26">
        <f t="shared" si="153"/>
        <v>1.9734425193192811</v>
      </c>
      <c r="AE164" s="26">
        <f t="shared" si="154"/>
        <v>0.95093678590217245</v>
      </c>
      <c r="AF164" s="40">
        <f t="shared" si="155"/>
        <v>1.8678288627854085</v>
      </c>
      <c r="AG164" s="26">
        <f t="shared" si="156"/>
        <v>2.5377257804031967</v>
      </c>
      <c r="AH164" s="26">
        <f t="shared" si="157"/>
        <v>2.9315435810354287</v>
      </c>
      <c r="AI164" s="26">
        <f t="shared" si="158"/>
        <v>2.0937731174301226</v>
      </c>
      <c r="AJ164" s="26">
        <f t="shared" si="159"/>
        <v>1.569452451651224</v>
      </c>
      <c r="AK164" s="26">
        <f t="shared" si="160"/>
        <v>1.7684526481393634</v>
      </c>
      <c r="AL164" s="26">
        <f t="shared" si="161"/>
        <v>1.3382785238113537</v>
      </c>
      <c r="AM164" s="26">
        <f t="shared" si="162"/>
        <v>2.1641236816249014</v>
      </c>
      <c r="AN164" s="26">
        <f t="shared" si="163"/>
        <v>1.902058691426908</v>
      </c>
      <c r="AO164" s="40">
        <f t="shared" si="164"/>
        <v>2.0415387530718463</v>
      </c>
      <c r="AP164" s="26">
        <f t="shared" si="165"/>
        <v>3.179932901645171</v>
      </c>
      <c r="AQ164" s="26">
        <f t="shared" si="166"/>
        <v>1.9157681445291821</v>
      </c>
      <c r="AR164" s="26">
        <f t="shared" si="167"/>
        <v>1.5876459890899313</v>
      </c>
      <c r="AS164" s="26">
        <f t="shared" si="168"/>
        <v>1.1670825356958345</v>
      </c>
      <c r="AT164" s="26">
        <f t="shared" si="169"/>
        <v>2.041425121742801</v>
      </c>
      <c r="AU164" s="26">
        <f t="shared" si="170"/>
        <v>2.8622456550681656</v>
      </c>
      <c r="AV164" s="26">
        <f t="shared" si="171"/>
        <v>1.6995192421875367</v>
      </c>
      <c r="AW164" s="26">
        <f t="shared" si="172"/>
        <v>3.1986617503294732</v>
      </c>
      <c r="AX164" s="26">
        <f t="shared" si="173"/>
        <v>2.1618835909962204</v>
      </c>
      <c r="AY164" s="26">
        <f t="shared" si="174"/>
        <v>3.0420134202338676</v>
      </c>
      <c r="AZ164" s="26">
        <f t="shared" si="175"/>
        <v>1.3065360028839075</v>
      </c>
    </row>
    <row r="165" spans="1:52">
      <c r="A165" s="1" t="str">
        <f t="shared" si="181"/>
        <v>180: Minority Report (2002)</v>
      </c>
      <c r="B165" s="26" cm="1">
        <f t="array" ref="B165">VLOOKUP($A165,'movie-row'!$A$2:$Z$101,_xlfn.XMATCH(B$33,'movie-row'!$A$1:$Z$1),0)</f>
        <v>0</v>
      </c>
      <c r="C165" s="26" cm="1">
        <f t="array" ref="C165">VLOOKUP($A165,'movie-row'!$A$2:$Z$101,_xlfn.XMATCH(C$33,'movie-row'!$A$1:$Z$1),0)</f>
        <v>0</v>
      </c>
      <c r="D165" s="26" cm="1">
        <f t="array" ref="D165">VLOOKUP($A165,'movie-row'!$A$2:$Z$101,_xlfn.XMATCH(D$33,'movie-row'!$A$1:$Z$1),0)</f>
        <v>2.5</v>
      </c>
      <c r="E165" s="26" cm="1">
        <f t="array" ref="E165">VLOOKUP($A165,'movie-row'!$A$2:$Z$101,_xlfn.XMATCH(E$33,'movie-row'!$A$1:$Z$1),0)</f>
        <v>4</v>
      </c>
      <c r="F165" s="40" cm="1">
        <f t="array" ref="F165">VLOOKUP($A165,'movie-row'!$A$2:$Z$101,_xlfn.XMATCH(F$33,'movie-row'!$A$1:$Z$1),0)</f>
        <v>4</v>
      </c>
      <c r="G165" s="26" cm="1">
        <f t="array" ref="G165">VLOOKUP($A165,'movie-row'!$A$2:$Z$101,_xlfn.XMATCH(G$33,'movie-row'!$A$1:$Z$1),0)</f>
        <v>2.5</v>
      </c>
      <c r="H165" s="26" cm="1">
        <f t="array" ref="H165">VLOOKUP($A165,'movie-row'!$A$2:$Z$101,_xlfn.XMATCH(H$33,'movie-row'!$A$1:$Z$1),0)</f>
        <v>3.5</v>
      </c>
      <c r="I165" s="26" cm="1">
        <f t="array" ref="I165">VLOOKUP($A165,'movie-row'!$A$2:$Z$101,_xlfn.XMATCH(I$33,'movie-row'!$A$1:$Z$1),0)</f>
        <v>4.5</v>
      </c>
      <c r="J165" s="26" cm="1">
        <f t="array" ref="J165">VLOOKUP($A165,'movie-row'!$A$2:$Z$101,_xlfn.XMATCH(J$33,'movie-row'!$A$1:$Z$1),0)</f>
        <v>4.5</v>
      </c>
      <c r="K165" s="26" cm="1">
        <f t="array" ref="K165">VLOOKUP($A165,'movie-row'!$A$2:$Z$101,_xlfn.XMATCH(K$33,'movie-row'!$A$1:$Z$1),0)</f>
        <v>2.5</v>
      </c>
      <c r="L165" s="26" cm="1">
        <f t="array" ref="L165">VLOOKUP($A165,'movie-row'!$A$2:$Z$101,_xlfn.XMATCH(L$33,'movie-row'!$A$1:$Z$1),0)</f>
        <v>2.5</v>
      </c>
      <c r="M165" s="26" cm="1">
        <f t="array" ref="M165">VLOOKUP($A165,'movie-row'!$A$2:$Z$101,_xlfn.XMATCH(M$33,'movie-row'!$A$1:$Z$1),0)</f>
        <v>5</v>
      </c>
      <c r="N165" s="26" cm="1">
        <f t="array" ref="N165">VLOOKUP($A165,'movie-row'!$A$2:$Z$101,_xlfn.XMATCH(N$33,'movie-row'!$A$1:$Z$1),0)</f>
        <v>3.5</v>
      </c>
      <c r="O165" s="40" cm="1">
        <f t="array" ref="O165">VLOOKUP($A165,'movie-row'!$A$2:$Z$101,_xlfn.XMATCH(O$33,'movie-row'!$A$1:$Z$1),0)</f>
        <v>2.5</v>
      </c>
      <c r="P165" s="26" cm="1">
        <f t="array" ref="P165">VLOOKUP($A165,'movie-row'!$A$2:$Z$101,_xlfn.XMATCH(P$33,'movie-row'!$A$1:$Z$1),0)</f>
        <v>3</v>
      </c>
      <c r="Q165" s="26" cm="1">
        <f t="array" ref="Q165">VLOOKUP($A165,'movie-row'!$A$2:$Z$101,_xlfn.XMATCH(Q$33,'movie-row'!$A$1:$Z$1),0)</f>
        <v>0</v>
      </c>
      <c r="R165" s="26" cm="1">
        <f t="array" ref="R165">VLOOKUP($A165,'movie-row'!$A$2:$Z$101,_xlfn.XMATCH(R$33,'movie-row'!$A$1:$Z$1),0)</f>
        <v>4</v>
      </c>
      <c r="S165" s="26" cm="1">
        <f t="array" ref="S165">VLOOKUP($A165,'movie-row'!$A$2:$Z$101,_xlfn.XMATCH(S$33,'movie-row'!$A$1:$Z$1),0)</f>
        <v>3</v>
      </c>
      <c r="T165" s="26" cm="1">
        <f t="array" ref="T165">VLOOKUP($A165,'movie-row'!$A$2:$Z$101,_xlfn.XMATCH(T$33,'movie-row'!$A$1:$Z$1),0)</f>
        <v>3</v>
      </c>
      <c r="U165" s="26" cm="1">
        <f t="array" ref="U165">VLOOKUP($A165,'movie-row'!$A$2:$Z$101,_xlfn.XMATCH(U$33,'movie-row'!$A$1:$Z$1),0)</f>
        <v>5</v>
      </c>
      <c r="V165" s="26" cm="1">
        <f t="array" ref="V165">VLOOKUP($A165,'movie-row'!$A$2:$Z$101,_xlfn.XMATCH(V$33,'movie-row'!$A$1:$Z$1),0)</f>
        <v>3.5</v>
      </c>
      <c r="W165" s="26" cm="1">
        <f t="array" ref="W165">VLOOKUP($A165,'movie-row'!$A$2:$Z$101,_xlfn.XMATCH(W$33,'movie-row'!$A$1:$Z$1),0)</f>
        <v>4.5</v>
      </c>
      <c r="X165" s="26" cm="1">
        <f t="array" ref="X165">VLOOKUP($A165,'movie-row'!$A$2:$Z$101,_xlfn.XMATCH(X$33,'movie-row'!$A$1:$Z$1),0)</f>
        <v>4</v>
      </c>
      <c r="Y165" s="26" cm="1">
        <f t="array" ref="Y165">VLOOKUP($A165,'movie-row'!$A$2:$Z$101,_xlfn.XMATCH(Y$33,'movie-row'!$A$1:$Z$1),0)</f>
        <v>3.5</v>
      </c>
      <c r="Z165" s="26" cm="1">
        <f t="array" ref="Z165">VLOOKUP($A165,'movie-row'!$A$2:$Z$101,_xlfn.XMATCH(Z$33,'movie-row'!$A$1:$Z$1),0)</f>
        <v>0</v>
      </c>
      <c r="AB165" s="26">
        <f t="shared" si="151"/>
        <v>1.4009897148888575</v>
      </c>
      <c r="AC165" s="26">
        <f t="shared" si="152"/>
        <v>1.4449410123762461</v>
      </c>
      <c r="AD165" s="26">
        <f t="shared" si="153"/>
        <v>1.3091482512500314</v>
      </c>
      <c r="AE165" s="26">
        <f t="shared" si="154"/>
        <v>1.0363178362802745</v>
      </c>
      <c r="AF165" s="40">
        <f t="shared" si="155"/>
        <v>1.9463705271595737</v>
      </c>
      <c r="AG165" s="26">
        <f t="shared" si="156"/>
        <v>2.4393960535079682</v>
      </c>
      <c r="AH165" s="26">
        <f t="shared" si="157"/>
        <v>2.0302603924744207</v>
      </c>
      <c r="AI165" s="26">
        <f t="shared" si="158"/>
        <v>1.9168093615537476</v>
      </c>
      <c r="AJ165" s="26">
        <f t="shared" si="159"/>
        <v>2.2954544047432655</v>
      </c>
      <c r="AK165" s="26">
        <f t="shared" si="160"/>
        <v>2.7129510577194038</v>
      </c>
      <c r="AL165" s="26">
        <f t="shared" si="161"/>
        <v>1.4516717024757999</v>
      </c>
      <c r="AM165" s="26">
        <f t="shared" si="162"/>
        <v>1.4560829342102581</v>
      </c>
      <c r="AN165" s="26">
        <f t="shared" si="163"/>
        <v>1.4019827290155888</v>
      </c>
      <c r="AO165" s="40">
        <f t="shared" si="164"/>
        <v>1.8727898915930818</v>
      </c>
      <c r="AP165" s="26">
        <f t="shared" si="165"/>
        <v>3.3589429151760783</v>
      </c>
      <c r="AQ165" s="26">
        <f t="shared" si="166"/>
        <v>1.2846287340315221</v>
      </c>
      <c r="AR165" s="26">
        <f t="shared" si="167"/>
        <v>1.729687902915495</v>
      </c>
      <c r="AS165" s="26">
        <f t="shared" si="168"/>
        <v>1.744136018309788</v>
      </c>
      <c r="AT165" s="26">
        <f t="shared" si="169"/>
        <v>1.2683281221894573</v>
      </c>
      <c r="AU165" s="26">
        <f t="shared" si="170"/>
        <v>2.3279130650818636</v>
      </c>
      <c r="AV165" s="26">
        <f t="shared" si="171"/>
        <v>2.1738400205092745</v>
      </c>
      <c r="AW165" s="26">
        <f t="shared" si="172"/>
        <v>2.5465101379118553</v>
      </c>
      <c r="AX165" s="26">
        <f t="shared" si="173"/>
        <v>2.1806013833985163</v>
      </c>
      <c r="AY165" s="26">
        <f t="shared" si="174"/>
        <v>2.4757336230617089</v>
      </c>
      <c r="AZ165" s="26">
        <f t="shared" si="175"/>
        <v>1.0641157199607263</v>
      </c>
    </row>
    <row r="166" spans="1:52">
      <c r="A166" s="28" t="s">
        <v>24</v>
      </c>
      <c r="B166" s="26" cm="1">
        <f t="array" ref="B166">VLOOKUP($A166,'movie-row'!$A$2:$Z$101,_xlfn.XMATCH(B$29,'movie-row'!$A$1:$Z$1),0)</f>
        <v>4</v>
      </c>
      <c r="C166" s="26" cm="1">
        <f t="array" ref="C166">VLOOKUP($A166,'movie-row'!$A$2:$Z$101,_xlfn.XMATCH(C$29,'movie-row'!$A$1:$Z$1),0)</f>
        <v>3</v>
      </c>
      <c r="D166" s="26" cm="1">
        <f t="array" ref="D166">VLOOKUP($A166,'movie-row'!$A$2:$Z$101,_xlfn.XMATCH(D$29,'movie-row'!$A$1:$Z$1),0)</f>
        <v>0</v>
      </c>
      <c r="E166" s="26" cm="1">
        <f t="array" ref="E166">VLOOKUP($A166,'movie-row'!$A$2:$Z$101,_xlfn.XMATCH(E$29,'movie-row'!$A$1:$Z$1),0)</f>
        <v>0</v>
      </c>
      <c r="F166" s="40" cm="1">
        <f t="array" ref="F166">VLOOKUP($A166,'movie-row'!$A$2:$Z$101,_xlfn.XMATCH(F$29,'movie-row'!$A$1:$Z$1),0)</f>
        <v>1.5</v>
      </c>
      <c r="G166" s="26" cm="1">
        <f t="array" ref="G166">VLOOKUP($A166,'movie-row'!$A$2:$Z$101,_xlfn.XMATCH(G$29,'movie-row'!$A$1:$Z$1),0)</f>
        <v>3</v>
      </c>
      <c r="H166" s="26" cm="1">
        <f t="array" ref="H166">VLOOKUP($A166,'movie-row'!$A$2:$Z$101,_xlfn.XMATCH(H$29,'movie-row'!$A$1:$Z$1),0)</f>
        <v>0</v>
      </c>
      <c r="I166" s="26" cm="1">
        <f t="array" ref="I166">VLOOKUP($A166,'movie-row'!$A$2:$Z$101,_xlfn.XMATCH(I$29,'movie-row'!$A$1:$Z$1),0)</f>
        <v>0</v>
      </c>
      <c r="J166" s="26" cm="1">
        <f t="array" ref="J166">VLOOKUP($A166,'movie-row'!$A$2:$Z$101,_xlfn.XMATCH(J$29,'movie-row'!$A$1:$Z$1),0)</f>
        <v>0</v>
      </c>
      <c r="K166" s="26" cm="1">
        <f t="array" ref="K166">VLOOKUP($A166,'movie-row'!$A$2:$Z$101,_xlfn.XMATCH(K$29,'movie-row'!$A$1:$Z$1),0)</f>
        <v>0</v>
      </c>
      <c r="L166" s="26" cm="1">
        <f t="array" ref="L166">VLOOKUP($A166,'movie-row'!$A$2:$Z$101,_xlfn.XMATCH(L$29,'movie-row'!$A$1:$Z$1),0)</f>
        <v>1.5</v>
      </c>
      <c r="M166" s="26" cm="1">
        <f t="array" ref="M166">VLOOKUP($A166,'movie-row'!$A$2:$Z$101,_xlfn.XMATCH(M$29,'movie-row'!$A$1:$Z$1),0)</f>
        <v>0</v>
      </c>
      <c r="N166" s="26" cm="1">
        <f t="array" ref="N166">VLOOKUP($A166,'movie-row'!$A$2:$Z$101,_xlfn.XMATCH(N$29,'movie-row'!$A$1:$Z$1),0)</f>
        <v>0</v>
      </c>
      <c r="O166" s="40" cm="1">
        <f t="array" ref="O166">VLOOKUP($A166,'movie-row'!$A$2:$Z$101,_xlfn.XMATCH(O$29,'movie-row'!$A$1:$Z$1),0)</f>
        <v>0</v>
      </c>
      <c r="P166" s="26" cm="1">
        <f t="array" ref="P166">VLOOKUP($A166,'movie-row'!$A$2:$Z$101,_xlfn.XMATCH(P$29,'movie-row'!$A$1:$Z$1),0)</f>
        <v>3</v>
      </c>
      <c r="Q166" s="26" cm="1">
        <f t="array" ref="Q166">VLOOKUP($A166,'movie-row'!$A$2:$Z$101,_xlfn.XMATCH(Q$29,'movie-row'!$A$1:$Z$1),0)</f>
        <v>0</v>
      </c>
      <c r="R166" s="26" cm="1">
        <f t="array" ref="R166">VLOOKUP($A166,'movie-row'!$A$2:$Z$101,_xlfn.XMATCH(R$29,'movie-row'!$A$1:$Z$1),0)</f>
        <v>0</v>
      </c>
      <c r="S166" s="26" cm="1">
        <f t="array" ref="S166">VLOOKUP($A166,'movie-row'!$A$2:$Z$101,_xlfn.XMATCH(S$29,'movie-row'!$A$1:$Z$1),0)</f>
        <v>0</v>
      </c>
      <c r="T166" s="26" cm="1">
        <f t="array" ref="T166">VLOOKUP($A166,'movie-row'!$A$2:$Z$101,_xlfn.XMATCH(T$29,'movie-row'!$A$1:$Z$1),0)</f>
        <v>0</v>
      </c>
      <c r="U166" s="26" cm="1">
        <f t="array" ref="U166">VLOOKUP($A166,'movie-row'!$A$2:$Z$101,_xlfn.XMATCH(U$29,'movie-row'!$A$1:$Z$1),0)</f>
        <v>0</v>
      </c>
      <c r="V166" s="26" cm="1">
        <f t="array" ref="V166">VLOOKUP($A166,'movie-row'!$A$2:$Z$101,_xlfn.XMATCH(V$29,'movie-row'!$A$1:$Z$1),0)</f>
        <v>3</v>
      </c>
      <c r="W166" s="26" cm="1">
        <f t="array" ref="W166">VLOOKUP($A166,'movie-row'!$A$2:$Z$101,_xlfn.XMATCH(W$29,'movie-row'!$A$1:$Z$1),0)</f>
        <v>0</v>
      </c>
      <c r="X166" s="26" cm="1">
        <f t="array" ref="X166">VLOOKUP($A166,'movie-row'!$A$2:$Z$101,_xlfn.XMATCH(X$29,'movie-row'!$A$1:$Z$1),0)</f>
        <v>3</v>
      </c>
      <c r="Y166" s="26" cm="1">
        <f t="array" ref="Y166">VLOOKUP($A166,'movie-row'!$A$2:$Z$101,_xlfn.XMATCH(Y$29,'movie-row'!$A$1:$Z$1),0)</f>
        <v>4</v>
      </c>
      <c r="Z166" s="26" cm="1">
        <f t="array" ref="Z166">VLOOKUP($A166,'movie-row'!$A$2:$Z$101,_xlfn.XMATCH(Z$29,'movie-row'!$A$1:$Z$1),0)</f>
        <v>0</v>
      </c>
      <c r="AB166" s="26">
        <f t="shared" si="151"/>
        <v>2.025323457932914</v>
      </c>
      <c r="AC166" s="26">
        <f t="shared" si="152"/>
        <v>1.5499718760282886</v>
      </c>
      <c r="AD166" s="26">
        <f t="shared" si="153"/>
        <v>1.1500195032741338</v>
      </c>
      <c r="AE166" s="26">
        <f t="shared" si="154"/>
        <v>0.51986057141102948</v>
      </c>
      <c r="AF166" s="40">
        <f t="shared" si="155"/>
        <v>1.935420086272307</v>
      </c>
      <c r="AG166" s="26">
        <f t="shared" si="156"/>
        <v>2.6571956315677387</v>
      </c>
      <c r="AH166" s="26">
        <f t="shared" si="157"/>
        <v>1.0917270946437918</v>
      </c>
      <c r="AI166" s="26">
        <f t="shared" si="158"/>
        <v>0.73459868492999347</v>
      </c>
      <c r="AJ166" s="26">
        <f t="shared" si="159"/>
        <v>1.9249740353833229</v>
      </c>
      <c r="AK166" s="26">
        <f t="shared" si="160"/>
        <v>2.8469247947823604</v>
      </c>
      <c r="AL166" s="26">
        <f t="shared" si="161"/>
        <v>1.5556041448643727</v>
      </c>
      <c r="AM166" s="26">
        <f t="shared" si="162"/>
        <v>0.4214490799473295</v>
      </c>
      <c r="AN166" s="26">
        <f t="shared" si="163"/>
        <v>0.63788024539925903</v>
      </c>
      <c r="AO166" s="40">
        <f t="shared" si="164"/>
        <v>1.9684318212895808</v>
      </c>
      <c r="AP166" s="26">
        <f t="shared" si="165"/>
        <v>2.8697120861326884</v>
      </c>
      <c r="AQ166" s="26">
        <f t="shared" si="166"/>
        <v>2.0422620647931899</v>
      </c>
      <c r="AR166" s="26">
        <f t="shared" si="167"/>
        <v>1.6270637731358639</v>
      </c>
      <c r="AS166" s="26">
        <f t="shared" si="168"/>
        <v>1.1458111872403938</v>
      </c>
      <c r="AT166" s="26">
        <f t="shared" si="169"/>
        <v>1.3787675163452175</v>
      </c>
      <c r="AU166" s="26">
        <f t="shared" si="170"/>
        <v>1.7744290185453935</v>
      </c>
      <c r="AV166" s="26">
        <f t="shared" si="171"/>
        <v>1.5170382057958678</v>
      </c>
      <c r="AW166" s="26">
        <f t="shared" si="172"/>
        <v>1.9346032097234618</v>
      </c>
      <c r="AX166" s="26">
        <f t="shared" si="173"/>
        <v>1.5617519088755849</v>
      </c>
      <c r="AY166" s="26">
        <f t="shared" si="174"/>
        <v>1.7742377695020644</v>
      </c>
      <c r="AZ166" s="26">
        <f t="shared" si="175"/>
        <v>1.2331994822855934</v>
      </c>
    </row>
    <row r="167" spans="1:52">
      <c r="A167" s="1" t="str">
        <f t="shared" ref="A167:A170" si="182">A166</f>
        <v>187: Sin City (2005)</v>
      </c>
      <c r="B167" s="26" cm="1">
        <f t="array" ref="B167">VLOOKUP($A167,'movie-row'!$A$2:$Z$101,_xlfn.XMATCH(B$30,'movie-row'!$A$1:$Z$1),0)</f>
        <v>0</v>
      </c>
      <c r="C167" s="26" cm="1">
        <f t="array" ref="C167">VLOOKUP($A167,'movie-row'!$A$2:$Z$101,_xlfn.XMATCH(C$30,'movie-row'!$A$1:$Z$1),0)</f>
        <v>0</v>
      </c>
      <c r="D167" s="26" cm="1">
        <f t="array" ref="D167">VLOOKUP($A167,'movie-row'!$A$2:$Z$101,_xlfn.XMATCH(D$30,'movie-row'!$A$1:$Z$1),0)</f>
        <v>3</v>
      </c>
      <c r="E167" s="26" cm="1">
        <f t="array" ref="E167">VLOOKUP($A167,'movie-row'!$A$2:$Z$101,_xlfn.XMATCH(E$30,'movie-row'!$A$1:$Z$1),0)</f>
        <v>0</v>
      </c>
      <c r="F167" s="40" cm="1">
        <f t="array" ref="F167">VLOOKUP($A167,'movie-row'!$A$2:$Z$101,_xlfn.XMATCH(F$30,'movie-row'!$A$1:$Z$1),0)</f>
        <v>0</v>
      </c>
      <c r="G167" s="26" cm="1">
        <f t="array" ref="G167">VLOOKUP($A167,'movie-row'!$A$2:$Z$101,_xlfn.XMATCH(G$30,'movie-row'!$A$1:$Z$1),0)</f>
        <v>0</v>
      </c>
      <c r="H167" s="26" cm="1">
        <f t="array" ref="H167">VLOOKUP($A167,'movie-row'!$A$2:$Z$101,_xlfn.XMATCH(H$30,'movie-row'!$A$1:$Z$1),0)</f>
        <v>0</v>
      </c>
      <c r="I167" s="26" cm="1">
        <f t="array" ref="I167">VLOOKUP($A167,'movie-row'!$A$2:$Z$101,_xlfn.XMATCH(I$30,'movie-row'!$A$1:$Z$1),0)</f>
        <v>0</v>
      </c>
      <c r="J167" s="26" cm="1">
        <f t="array" ref="J167">VLOOKUP($A167,'movie-row'!$A$2:$Z$101,_xlfn.XMATCH(J$30,'movie-row'!$A$1:$Z$1),0)</f>
        <v>3</v>
      </c>
      <c r="K167" s="26" cm="1">
        <f t="array" ref="K167">VLOOKUP($A167,'movie-row'!$A$2:$Z$101,_xlfn.XMATCH(K$30,'movie-row'!$A$1:$Z$1),0)</f>
        <v>4</v>
      </c>
      <c r="L167" s="26" cm="1">
        <f t="array" ref="L167">VLOOKUP($A167,'movie-row'!$A$2:$Z$101,_xlfn.XMATCH(L$30,'movie-row'!$A$1:$Z$1),0)</f>
        <v>0</v>
      </c>
      <c r="M167" s="26" cm="1">
        <f t="array" ref="M167">VLOOKUP($A167,'movie-row'!$A$2:$Z$101,_xlfn.XMATCH(M$30,'movie-row'!$A$1:$Z$1),0)</f>
        <v>0</v>
      </c>
      <c r="N167" s="26" cm="1">
        <f t="array" ref="N167">VLOOKUP($A167,'movie-row'!$A$2:$Z$101,_xlfn.XMATCH(N$30,'movie-row'!$A$1:$Z$1),0)</f>
        <v>0</v>
      </c>
      <c r="O167" s="40" cm="1">
        <f t="array" ref="O167">VLOOKUP($A167,'movie-row'!$A$2:$Z$101,_xlfn.XMATCH(O$30,'movie-row'!$A$1:$Z$1),0)</f>
        <v>3</v>
      </c>
      <c r="P167" s="26" cm="1">
        <f t="array" ref="P167">VLOOKUP($A167,'movie-row'!$A$2:$Z$101,_xlfn.XMATCH(P$30,'movie-row'!$A$1:$Z$1),0)</f>
        <v>4</v>
      </c>
      <c r="Q167" s="26" cm="1">
        <f t="array" ref="Q167">VLOOKUP($A167,'movie-row'!$A$2:$Z$101,_xlfn.XMATCH(Q$30,'movie-row'!$A$1:$Z$1),0)</f>
        <v>3</v>
      </c>
      <c r="R167" s="26" cm="1">
        <f t="array" ref="R167">VLOOKUP($A167,'movie-row'!$A$2:$Z$101,_xlfn.XMATCH(R$30,'movie-row'!$A$1:$Z$1),0)</f>
        <v>4</v>
      </c>
      <c r="S167" s="26" cm="1">
        <f t="array" ref="S167">VLOOKUP($A167,'movie-row'!$A$2:$Z$101,_xlfn.XMATCH(S$30,'movie-row'!$A$1:$Z$1),0)</f>
        <v>0</v>
      </c>
      <c r="T167" s="26" cm="1">
        <f t="array" ref="T167">VLOOKUP($A167,'movie-row'!$A$2:$Z$101,_xlfn.XMATCH(T$30,'movie-row'!$A$1:$Z$1),0)</f>
        <v>3</v>
      </c>
      <c r="U167" s="26" cm="1">
        <f t="array" ref="U167">VLOOKUP($A167,'movie-row'!$A$2:$Z$101,_xlfn.XMATCH(U$30,'movie-row'!$A$1:$Z$1),0)</f>
        <v>0</v>
      </c>
      <c r="V167" s="26" cm="1">
        <f t="array" ref="V167">VLOOKUP($A167,'movie-row'!$A$2:$Z$101,_xlfn.XMATCH(V$30,'movie-row'!$A$1:$Z$1),0)</f>
        <v>3</v>
      </c>
      <c r="W167" s="26" cm="1">
        <f t="array" ref="W167">VLOOKUP($A167,'movie-row'!$A$2:$Z$101,_xlfn.XMATCH(W$30,'movie-row'!$A$1:$Z$1),0)</f>
        <v>4.5</v>
      </c>
      <c r="X167" s="26" cm="1">
        <f t="array" ref="X167">VLOOKUP($A167,'movie-row'!$A$2:$Z$101,_xlfn.XMATCH(X$30,'movie-row'!$A$1:$Z$1),0)</f>
        <v>0</v>
      </c>
      <c r="Y167" s="26" cm="1">
        <f t="array" ref="Y167">VLOOKUP($A167,'movie-row'!$A$2:$Z$101,_xlfn.XMATCH(Y$30,'movie-row'!$A$1:$Z$1),0)</f>
        <v>0</v>
      </c>
      <c r="Z167" s="26" cm="1">
        <f t="array" ref="Z167">VLOOKUP($A167,'movie-row'!$A$2:$Z$101,_xlfn.XMATCH(Z$30,'movie-row'!$A$1:$Z$1),0)</f>
        <v>3</v>
      </c>
      <c r="AB167" s="26">
        <f t="shared" si="151"/>
        <v>1.9358494849959624</v>
      </c>
      <c r="AC167" s="26">
        <f t="shared" si="152"/>
        <v>1.7648034913557393</v>
      </c>
      <c r="AD167" s="26">
        <f t="shared" si="153"/>
        <v>2.1138835127994979</v>
      </c>
      <c r="AE167" s="26">
        <f t="shared" si="154"/>
        <v>0.56610044225483347</v>
      </c>
      <c r="AF167" s="40">
        <f t="shared" si="155"/>
        <v>2.2210332281827068</v>
      </c>
      <c r="AG167" s="26">
        <f t="shared" si="156"/>
        <v>2.9284778628755244</v>
      </c>
      <c r="AH167" s="26">
        <f t="shared" si="157"/>
        <v>1.5304745647447533</v>
      </c>
      <c r="AI167" s="26">
        <f t="shared" si="158"/>
        <v>0.84686282241616639</v>
      </c>
      <c r="AJ167" s="26">
        <f t="shared" si="159"/>
        <v>1.9740757439026109</v>
      </c>
      <c r="AK167" s="26">
        <f t="shared" si="160"/>
        <v>3.7998787021288374</v>
      </c>
      <c r="AL167" s="26">
        <f t="shared" si="161"/>
        <v>1.4663101226699102</v>
      </c>
      <c r="AM167" s="26">
        <f t="shared" si="162"/>
        <v>1.101887376465057</v>
      </c>
      <c r="AN167" s="26">
        <f t="shared" si="163"/>
        <v>0.68071313059170224</v>
      </c>
      <c r="AO167" s="40">
        <f t="shared" si="164"/>
        <v>2.9379246322092252</v>
      </c>
      <c r="AP167" s="26">
        <f t="shared" si="165"/>
        <v>3.2535609362758753</v>
      </c>
      <c r="AQ167" s="26">
        <f t="shared" si="166"/>
        <v>2.8293391271435677</v>
      </c>
      <c r="AR167" s="26">
        <f t="shared" si="167"/>
        <v>1.7189119339286143</v>
      </c>
      <c r="AS167" s="26">
        <f t="shared" si="168"/>
        <v>1.2558639816902124</v>
      </c>
      <c r="AT167" s="26">
        <f t="shared" si="169"/>
        <v>1.4168652307083331</v>
      </c>
      <c r="AU167" s="26">
        <f t="shared" si="170"/>
        <v>2.7067874530826121</v>
      </c>
      <c r="AV167" s="26">
        <f t="shared" si="171"/>
        <v>1.5625641106869819</v>
      </c>
      <c r="AW167" s="26">
        <f t="shared" si="172"/>
        <v>2.3106711114735474</v>
      </c>
      <c r="AX167" s="26">
        <f t="shared" si="173"/>
        <v>1.6806913758751403</v>
      </c>
      <c r="AY167" s="26">
        <f t="shared" si="174"/>
        <v>0.84418866908692791</v>
      </c>
      <c r="AZ167" s="26">
        <f t="shared" si="175"/>
        <v>1.9924212276900686</v>
      </c>
    </row>
    <row r="168" spans="1:52">
      <c r="A168" s="1" t="str">
        <f t="shared" si="182"/>
        <v>187: Sin City (2005)</v>
      </c>
      <c r="B168" s="26" cm="1">
        <f t="array" ref="B168">VLOOKUP($A168,'movie-row'!$A$2:$Z$101,_xlfn.XMATCH(B$31,'movie-row'!$A$1:$Z$1),0)</f>
        <v>3</v>
      </c>
      <c r="C168" s="26" cm="1">
        <f t="array" ref="C168">VLOOKUP($A168,'movie-row'!$A$2:$Z$101,_xlfn.XMATCH(C$31,'movie-row'!$A$1:$Z$1),0)</f>
        <v>1.5</v>
      </c>
      <c r="D168" s="26" cm="1">
        <f t="array" ref="D168">VLOOKUP($A168,'movie-row'!$A$2:$Z$101,_xlfn.XMATCH(D$31,'movie-row'!$A$1:$Z$1),0)</f>
        <v>0</v>
      </c>
      <c r="E168" s="26" cm="1">
        <f t="array" ref="E168">VLOOKUP($A168,'movie-row'!$A$2:$Z$101,_xlfn.XMATCH(E$31,'movie-row'!$A$1:$Z$1),0)</f>
        <v>0</v>
      </c>
      <c r="F168" s="40" cm="1">
        <f t="array" ref="F168">VLOOKUP($A168,'movie-row'!$A$2:$Z$101,_xlfn.XMATCH(F$31,'movie-row'!$A$1:$Z$1),0)</f>
        <v>4</v>
      </c>
      <c r="G168" s="26" cm="1">
        <f t="array" ref="G168">VLOOKUP($A168,'movie-row'!$A$2:$Z$101,_xlfn.XMATCH(G$31,'movie-row'!$A$1:$Z$1),0)</f>
        <v>4</v>
      </c>
      <c r="H168" s="26" cm="1">
        <f t="array" ref="H168">VLOOKUP($A168,'movie-row'!$A$2:$Z$101,_xlfn.XMATCH(H$31,'movie-row'!$A$1:$Z$1),0)</f>
        <v>4</v>
      </c>
      <c r="I168" s="26" cm="1">
        <f t="array" ref="I168">VLOOKUP($A168,'movie-row'!$A$2:$Z$101,_xlfn.XMATCH(I$31,'movie-row'!$A$1:$Z$1),0)</f>
        <v>0</v>
      </c>
      <c r="J168" s="26" cm="1">
        <f t="array" ref="J168">VLOOKUP($A168,'movie-row'!$A$2:$Z$101,_xlfn.XMATCH(J$31,'movie-row'!$A$1:$Z$1),0)</f>
        <v>0</v>
      </c>
      <c r="K168" s="26" cm="1">
        <f t="array" ref="K168">VLOOKUP($A168,'movie-row'!$A$2:$Z$101,_xlfn.XMATCH(K$31,'movie-row'!$A$1:$Z$1),0)</f>
        <v>3</v>
      </c>
      <c r="L168" s="26" cm="1">
        <f t="array" ref="L168">VLOOKUP($A168,'movie-row'!$A$2:$Z$101,_xlfn.XMATCH(L$31,'movie-row'!$A$1:$Z$1),0)</f>
        <v>3</v>
      </c>
      <c r="M168" s="26" cm="1">
        <f t="array" ref="M168">VLOOKUP($A168,'movie-row'!$A$2:$Z$101,_xlfn.XMATCH(M$31,'movie-row'!$A$1:$Z$1),0)</f>
        <v>0</v>
      </c>
      <c r="N168" s="26" cm="1">
        <f t="array" ref="N168">VLOOKUP($A168,'movie-row'!$A$2:$Z$101,_xlfn.XMATCH(N$31,'movie-row'!$A$1:$Z$1),0)</f>
        <v>3</v>
      </c>
      <c r="O168" s="40" cm="1">
        <f t="array" ref="O168">VLOOKUP($A168,'movie-row'!$A$2:$Z$101,_xlfn.XMATCH(O$31,'movie-row'!$A$1:$Z$1),0)</f>
        <v>0</v>
      </c>
      <c r="P168" s="26" cm="1">
        <f t="array" ref="P168">VLOOKUP($A168,'movie-row'!$A$2:$Z$101,_xlfn.XMATCH(P$31,'movie-row'!$A$1:$Z$1),0)</f>
        <v>3</v>
      </c>
      <c r="Q168" s="26" cm="1">
        <f t="array" ref="Q168">VLOOKUP($A168,'movie-row'!$A$2:$Z$101,_xlfn.XMATCH(Q$31,'movie-row'!$A$1:$Z$1),0)</f>
        <v>3.5</v>
      </c>
      <c r="R168" s="26" cm="1">
        <f t="array" ref="R168">VLOOKUP($A168,'movie-row'!$A$2:$Z$101,_xlfn.XMATCH(R$31,'movie-row'!$A$1:$Z$1),0)</f>
        <v>0</v>
      </c>
      <c r="S168" s="26" cm="1">
        <f t="array" ref="S168">VLOOKUP($A168,'movie-row'!$A$2:$Z$101,_xlfn.XMATCH(S$31,'movie-row'!$A$1:$Z$1),0)</f>
        <v>3</v>
      </c>
      <c r="T168" s="26" cm="1">
        <f t="array" ref="T168">VLOOKUP($A168,'movie-row'!$A$2:$Z$101,_xlfn.XMATCH(T$31,'movie-row'!$A$1:$Z$1),0)</f>
        <v>0</v>
      </c>
      <c r="U168" s="26" cm="1">
        <f t="array" ref="U168">VLOOKUP($A168,'movie-row'!$A$2:$Z$101,_xlfn.XMATCH(U$31,'movie-row'!$A$1:$Z$1),0)</f>
        <v>4</v>
      </c>
      <c r="V168" s="26" cm="1">
        <f t="array" ref="V168">VLOOKUP($A168,'movie-row'!$A$2:$Z$101,_xlfn.XMATCH(V$31,'movie-row'!$A$1:$Z$1),0)</f>
        <v>0</v>
      </c>
      <c r="W168" s="26" cm="1">
        <f t="array" ref="W168">VLOOKUP($A168,'movie-row'!$A$2:$Z$101,_xlfn.XMATCH(W$31,'movie-row'!$A$1:$Z$1),0)</f>
        <v>0</v>
      </c>
      <c r="X168" s="26" cm="1">
        <f t="array" ref="X168">VLOOKUP($A168,'movie-row'!$A$2:$Z$101,_xlfn.XMATCH(X$31,'movie-row'!$A$1:$Z$1),0)</f>
        <v>0</v>
      </c>
      <c r="Y168" s="26" cm="1">
        <f t="array" ref="Y168">VLOOKUP($A168,'movie-row'!$A$2:$Z$101,_xlfn.XMATCH(Y$31,'movie-row'!$A$1:$Z$1),0)</f>
        <v>4</v>
      </c>
      <c r="Z168" s="26" cm="1">
        <f t="array" ref="Z168">VLOOKUP($A168,'movie-row'!$A$2:$Z$101,_xlfn.XMATCH(Z$31,'movie-row'!$A$1:$Z$1),0)</f>
        <v>0</v>
      </c>
      <c r="AB168" s="26">
        <f t="shared" si="151"/>
        <v>2.0162394608478169</v>
      </c>
      <c r="AC168" s="26">
        <f t="shared" si="152"/>
        <v>1.905572153962499</v>
      </c>
      <c r="AD168" s="26">
        <f t="shared" si="153"/>
        <v>2.0402249862600472</v>
      </c>
      <c r="AE168" s="26">
        <f t="shared" si="154"/>
        <v>1.5116275069890981</v>
      </c>
      <c r="AF168" s="40">
        <f t="shared" si="155"/>
        <v>3.14473924092515</v>
      </c>
      <c r="AG168" s="26">
        <f t="shared" si="156"/>
        <v>3.1805700364533056</v>
      </c>
      <c r="AH168" s="26">
        <f t="shared" si="157"/>
        <v>1.9929025878230271</v>
      </c>
      <c r="AI168" s="26">
        <f t="shared" si="158"/>
        <v>1.0017291311000922</v>
      </c>
      <c r="AJ168" s="26">
        <f t="shared" si="159"/>
        <v>2.3541857042481182</v>
      </c>
      <c r="AK168" s="26">
        <f t="shared" si="160"/>
        <v>3.759290162411379</v>
      </c>
      <c r="AL168" s="26">
        <f t="shared" si="161"/>
        <v>1.5737420084775304</v>
      </c>
      <c r="AM168" s="26">
        <f t="shared" si="162"/>
        <v>1.9175054688496986</v>
      </c>
      <c r="AN168" s="26">
        <f t="shared" si="163"/>
        <v>0.71011669492269058</v>
      </c>
      <c r="AO168" s="40">
        <f t="shared" si="164"/>
        <v>3.2043680084287716</v>
      </c>
      <c r="AP168" s="26">
        <f t="shared" si="165"/>
        <v>2.4782086512335133</v>
      </c>
      <c r="AQ168" s="26">
        <f t="shared" si="166"/>
        <v>3.1904534843050847</v>
      </c>
      <c r="AR168" s="26">
        <f t="shared" si="167"/>
        <v>0.93423403672406857</v>
      </c>
      <c r="AS168" s="26">
        <f t="shared" si="168"/>
        <v>2.1141105242113118</v>
      </c>
      <c r="AT168" s="26">
        <f t="shared" si="169"/>
        <v>1.6110903208359253</v>
      </c>
      <c r="AU168" s="26">
        <f t="shared" si="170"/>
        <v>3.0472759484925289</v>
      </c>
      <c r="AV168" s="26">
        <f t="shared" si="171"/>
        <v>1.4667611752751661</v>
      </c>
      <c r="AW168" s="26">
        <f t="shared" si="172"/>
        <v>1.2554391323391001</v>
      </c>
      <c r="AX168" s="26">
        <f t="shared" si="173"/>
        <v>2.5621886150277566</v>
      </c>
      <c r="AY168" s="26">
        <f t="shared" si="174"/>
        <v>1.7801031968293652</v>
      </c>
      <c r="AZ168" s="26">
        <f t="shared" si="175"/>
        <v>2.2871941181029141</v>
      </c>
    </row>
    <row r="169" spans="1:52">
      <c r="A169" s="1" t="str">
        <f t="shared" si="182"/>
        <v>187: Sin City (2005)</v>
      </c>
      <c r="B169" s="26" cm="1">
        <f t="array" ref="B169">VLOOKUP($A169,'movie-row'!$A$2:$Z$101,_xlfn.XMATCH(B$32,'movie-row'!$A$1:$Z$1),0)</f>
        <v>0</v>
      </c>
      <c r="C169" s="26" cm="1">
        <f t="array" ref="C169">VLOOKUP($A169,'movie-row'!$A$2:$Z$101,_xlfn.XMATCH(C$32,'movie-row'!$A$1:$Z$1),0)</f>
        <v>3</v>
      </c>
      <c r="D169" s="26" cm="1">
        <f t="array" ref="D169">VLOOKUP($A169,'movie-row'!$A$2:$Z$101,_xlfn.XMATCH(D$32,'movie-row'!$A$1:$Z$1),0)</f>
        <v>0</v>
      </c>
      <c r="E169" s="26" cm="1">
        <f t="array" ref="E169">VLOOKUP($A169,'movie-row'!$A$2:$Z$101,_xlfn.XMATCH(E$32,'movie-row'!$A$1:$Z$1),0)</f>
        <v>0</v>
      </c>
      <c r="F169" s="40" cm="1">
        <f t="array" ref="F169">VLOOKUP($A169,'movie-row'!$A$2:$Z$101,_xlfn.XMATCH(F$32,'movie-row'!$A$1:$Z$1),0)</f>
        <v>0</v>
      </c>
      <c r="G169" s="26" cm="1">
        <f t="array" ref="G169">VLOOKUP($A169,'movie-row'!$A$2:$Z$101,_xlfn.XMATCH(G$32,'movie-row'!$A$1:$Z$1),0)</f>
        <v>3</v>
      </c>
      <c r="H169" s="26" cm="1">
        <f t="array" ref="H169">VLOOKUP($A169,'movie-row'!$A$2:$Z$101,_xlfn.XMATCH(H$32,'movie-row'!$A$1:$Z$1),0)</f>
        <v>3</v>
      </c>
      <c r="I169" s="26" cm="1">
        <f t="array" ref="I169">VLOOKUP($A169,'movie-row'!$A$2:$Z$101,_xlfn.XMATCH(I$32,'movie-row'!$A$1:$Z$1),0)</f>
        <v>4.5</v>
      </c>
      <c r="J169" s="26" cm="1">
        <f t="array" ref="J169">VLOOKUP($A169,'movie-row'!$A$2:$Z$101,_xlfn.XMATCH(J$32,'movie-row'!$A$1:$Z$1),0)</f>
        <v>4</v>
      </c>
      <c r="K169" s="26" cm="1">
        <f t="array" ref="K169">VLOOKUP($A169,'movie-row'!$A$2:$Z$101,_xlfn.XMATCH(K$32,'movie-row'!$A$1:$Z$1),0)</f>
        <v>4.5</v>
      </c>
      <c r="L169" s="26" cm="1">
        <f t="array" ref="L169">VLOOKUP($A169,'movie-row'!$A$2:$Z$101,_xlfn.XMATCH(L$32,'movie-row'!$A$1:$Z$1),0)</f>
        <v>0</v>
      </c>
      <c r="M169" s="26" cm="1">
        <f t="array" ref="M169">VLOOKUP($A169,'movie-row'!$A$2:$Z$101,_xlfn.XMATCH(M$32,'movie-row'!$A$1:$Z$1),0)</f>
        <v>0</v>
      </c>
      <c r="N169" s="26" cm="1">
        <f t="array" ref="N169">VLOOKUP($A169,'movie-row'!$A$2:$Z$101,_xlfn.XMATCH(N$32,'movie-row'!$A$1:$Z$1),0)</f>
        <v>0</v>
      </c>
      <c r="O169" s="40" cm="1">
        <f t="array" ref="O169">VLOOKUP($A169,'movie-row'!$A$2:$Z$101,_xlfn.XMATCH(O$32,'movie-row'!$A$1:$Z$1),0)</f>
        <v>4</v>
      </c>
      <c r="P169" s="26" cm="1">
        <f t="array" ref="P169">VLOOKUP($A169,'movie-row'!$A$2:$Z$101,_xlfn.XMATCH(P$32,'movie-row'!$A$1:$Z$1),0)</f>
        <v>4</v>
      </c>
      <c r="Q169" s="26" cm="1">
        <f t="array" ref="Q169">VLOOKUP($A169,'movie-row'!$A$2:$Z$101,_xlfn.XMATCH(Q$32,'movie-row'!$A$1:$Z$1),0)</f>
        <v>0</v>
      </c>
      <c r="R169" s="26" cm="1">
        <f t="array" ref="R169">VLOOKUP($A169,'movie-row'!$A$2:$Z$101,_xlfn.XMATCH(R$32,'movie-row'!$A$1:$Z$1),0)</f>
        <v>0</v>
      </c>
      <c r="S169" s="26" cm="1">
        <f t="array" ref="S169">VLOOKUP($A169,'movie-row'!$A$2:$Z$101,_xlfn.XMATCH(S$32,'movie-row'!$A$1:$Z$1),0)</f>
        <v>3</v>
      </c>
      <c r="T169" s="26" cm="1">
        <f t="array" ref="T169">VLOOKUP($A169,'movie-row'!$A$2:$Z$101,_xlfn.XMATCH(T$32,'movie-row'!$A$1:$Z$1),0)</f>
        <v>0</v>
      </c>
      <c r="U169" s="26" cm="1">
        <f t="array" ref="U169">VLOOKUP($A169,'movie-row'!$A$2:$Z$101,_xlfn.XMATCH(U$32,'movie-row'!$A$1:$Z$1),0)</f>
        <v>3</v>
      </c>
      <c r="V169" s="26" cm="1">
        <f t="array" ref="V169">VLOOKUP($A169,'movie-row'!$A$2:$Z$101,_xlfn.XMATCH(V$32,'movie-row'!$A$1:$Z$1),0)</f>
        <v>0</v>
      </c>
      <c r="W169" s="26" cm="1">
        <f t="array" ref="W169">VLOOKUP($A169,'movie-row'!$A$2:$Z$101,_xlfn.XMATCH(W$32,'movie-row'!$A$1:$Z$1),0)</f>
        <v>3</v>
      </c>
      <c r="X169" s="26" cm="1">
        <f t="array" ref="X169">VLOOKUP($A169,'movie-row'!$A$2:$Z$101,_xlfn.XMATCH(X$32,'movie-row'!$A$1:$Z$1),0)</f>
        <v>3</v>
      </c>
      <c r="Y169" s="26" cm="1">
        <f t="array" ref="Y169">VLOOKUP($A169,'movie-row'!$A$2:$Z$101,_xlfn.XMATCH(Y$32,'movie-row'!$A$1:$Z$1),0)</f>
        <v>0</v>
      </c>
      <c r="Z169" s="26" cm="1">
        <f t="array" ref="Z169">VLOOKUP($A169,'movie-row'!$A$2:$Z$101,_xlfn.XMATCH(Z$32,'movie-row'!$A$1:$Z$1),0)</f>
        <v>3</v>
      </c>
      <c r="AB169" s="26">
        <f t="shared" si="151"/>
        <v>2.1474368962952113</v>
      </c>
      <c r="AC169" s="26">
        <f t="shared" si="152"/>
        <v>2.1890678438509719</v>
      </c>
      <c r="AD169" s="26">
        <f t="shared" si="153"/>
        <v>2.2361347644380385</v>
      </c>
      <c r="AE169" s="26">
        <f t="shared" si="154"/>
        <v>1.5877997834388602</v>
      </c>
      <c r="AF169" s="40">
        <f t="shared" si="155"/>
        <v>3.2899370801190027</v>
      </c>
      <c r="AG169" s="26">
        <f t="shared" si="156"/>
        <v>2.4799868865401162</v>
      </c>
      <c r="AH169" s="26">
        <f t="shared" si="157"/>
        <v>1.4124272070111479</v>
      </c>
      <c r="AI169" s="26">
        <f t="shared" si="158"/>
        <v>1.2285494846212843</v>
      </c>
      <c r="AJ169" s="26">
        <f t="shared" si="159"/>
        <v>2.5010940876558756</v>
      </c>
      <c r="AK169" s="26">
        <f t="shared" si="160"/>
        <v>4.1820074763747401</v>
      </c>
      <c r="AL169" s="26">
        <f t="shared" si="161"/>
        <v>1.7930860187298276</v>
      </c>
      <c r="AM169" s="26">
        <f t="shared" si="162"/>
        <v>2.1633426241621176</v>
      </c>
      <c r="AN169" s="26">
        <f t="shared" si="163"/>
        <v>0.66296112913427507</v>
      </c>
      <c r="AO169" s="40">
        <f t="shared" si="164"/>
        <v>3.4993063396747419</v>
      </c>
      <c r="AP169" s="26">
        <f t="shared" si="165"/>
        <v>2.8585249347097696</v>
      </c>
      <c r="AQ169" s="26">
        <f t="shared" si="166"/>
        <v>2.6384075666009834</v>
      </c>
      <c r="AR169" s="26">
        <f t="shared" si="167"/>
        <v>1.7344468233411099</v>
      </c>
      <c r="AS169" s="26">
        <f t="shared" si="168"/>
        <v>2.3592914594166978</v>
      </c>
      <c r="AT169" s="26">
        <f t="shared" si="169"/>
        <v>2.5718282800596666</v>
      </c>
      <c r="AU169" s="26">
        <f t="shared" si="170"/>
        <v>2.9835358960656198</v>
      </c>
      <c r="AV169" s="26">
        <f t="shared" si="171"/>
        <v>1.4945090244684003</v>
      </c>
      <c r="AW169" s="26">
        <f t="shared" si="172"/>
        <v>2.27591733293721</v>
      </c>
      <c r="AX169" s="26">
        <f t="shared" si="173"/>
        <v>2.7963284005749758</v>
      </c>
      <c r="AY169" s="26">
        <f t="shared" si="174"/>
        <v>1.6366399513692373</v>
      </c>
      <c r="AZ169" s="26">
        <f t="shared" si="175"/>
        <v>2.6284149229848297</v>
      </c>
    </row>
    <row r="170" spans="1:52">
      <c r="A170" s="1" t="str">
        <f t="shared" si="182"/>
        <v>187: Sin City (2005)</v>
      </c>
      <c r="B170" s="26" cm="1">
        <f t="array" ref="B170">VLOOKUP($A170,'movie-row'!$A$2:$Z$101,_xlfn.XMATCH(B$33,'movie-row'!$A$1:$Z$1),0)</f>
        <v>3</v>
      </c>
      <c r="C170" s="26" cm="1">
        <f t="array" ref="C170">VLOOKUP($A170,'movie-row'!$A$2:$Z$101,_xlfn.XMATCH(C$33,'movie-row'!$A$1:$Z$1),0)</f>
        <v>0</v>
      </c>
      <c r="D170" s="26" cm="1">
        <f t="array" ref="D170">VLOOKUP($A170,'movie-row'!$A$2:$Z$101,_xlfn.XMATCH(D$33,'movie-row'!$A$1:$Z$1),0)</f>
        <v>3.5</v>
      </c>
      <c r="E170" s="26" cm="1">
        <f t="array" ref="E170">VLOOKUP($A170,'movie-row'!$A$2:$Z$101,_xlfn.XMATCH(E$33,'movie-row'!$A$1:$Z$1),0)</f>
        <v>4</v>
      </c>
      <c r="F170" s="40" cm="1">
        <f t="array" ref="F170">VLOOKUP($A170,'movie-row'!$A$2:$Z$101,_xlfn.XMATCH(F$33,'movie-row'!$A$1:$Z$1),0)</f>
        <v>4.5</v>
      </c>
      <c r="G170" s="26" cm="1">
        <f t="array" ref="G170">VLOOKUP($A170,'movie-row'!$A$2:$Z$101,_xlfn.XMATCH(G$33,'movie-row'!$A$1:$Z$1),0)</f>
        <v>3.5</v>
      </c>
      <c r="H170" s="26" cm="1">
        <f t="array" ref="H170">VLOOKUP($A170,'movie-row'!$A$2:$Z$101,_xlfn.XMATCH(H$33,'movie-row'!$A$1:$Z$1),0)</f>
        <v>0</v>
      </c>
      <c r="I170" s="26" cm="1">
        <f t="array" ref="I170">VLOOKUP($A170,'movie-row'!$A$2:$Z$101,_xlfn.XMATCH(I$33,'movie-row'!$A$1:$Z$1),0)</f>
        <v>0</v>
      </c>
      <c r="J170" s="26" cm="1">
        <f t="array" ref="J170">VLOOKUP($A170,'movie-row'!$A$2:$Z$101,_xlfn.XMATCH(J$33,'movie-row'!$A$1:$Z$1),0)</f>
        <v>3</v>
      </c>
      <c r="K170" s="26" cm="1">
        <f t="array" ref="K170">VLOOKUP($A170,'movie-row'!$A$2:$Z$101,_xlfn.XMATCH(K$33,'movie-row'!$A$1:$Z$1),0)</f>
        <v>3.5</v>
      </c>
      <c r="L170" s="26" cm="1">
        <f t="array" ref="L170">VLOOKUP($A170,'movie-row'!$A$2:$Z$101,_xlfn.XMATCH(L$33,'movie-row'!$A$1:$Z$1),0)</f>
        <v>3.5</v>
      </c>
      <c r="M170" s="26" cm="1">
        <f t="array" ref="M170">VLOOKUP($A170,'movie-row'!$A$2:$Z$101,_xlfn.XMATCH(M$33,'movie-row'!$A$1:$Z$1),0)</f>
        <v>3</v>
      </c>
      <c r="N170" s="26" cm="1">
        <f t="array" ref="N170">VLOOKUP($A170,'movie-row'!$A$2:$Z$101,_xlfn.XMATCH(N$33,'movie-row'!$A$1:$Z$1),0)</f>
        <v>0</v>
      </c>
      <c r="O170" s="40" cm="1">
        <f t="array" ref="O170">VLOOKUP($A170,'movie-row'!$A$2:$Z$101,_xlfn.XMATCH(O$33,'movie-row'!$A$1:$Z$1),0)</f>
        <v>3.5</v>
      </c>
      <c r="P170" s="26" cm="1">
        <f t="array" ref="P170">VLOOKUP($A170,'movie-row'!$A$2:$Z$101,_xlfn.XMATCH(P$33,'movie-row'!$A$1:$Z$1),0)</f>
        <v>0</v>
      </c>
      <c r="Q170" s="26" cm="1">
        <f t="array" ref="Q170">VLOOKUP($A170,'movie-row'!$A$2:$Z$101,_xlfn.XMATCH(Q$33,'movie-row'!$A$1:$Z$1),0)</f>
        <v>4</v>
      </c>
      <c r="R170" s="26" cm="1">
        <f t="array" ref="R170">VLOOKUP($A170,'movie-row'!$A$2:$Z$101,_xlfn.XMATCH(R$33,'movie-row'!$A$1:$Z$1),0)</f>
        <v>4.5</v>
      </c>
      <c r="S170" s="26" cm="1">
        <f t="array" ref="S170">VLOOKUP($A170,'movie-row'!$A$2:$Z$101,_xlfn.XMATCH(S$33,'movie-row'!$A$1:$Z$1),0)</f>
        <v>0</v>
      </c>
      <c r="T170" s="26" cm="1">
        <f t="array" ref="T170">VLOOKUP($A170,'movie-row'!$A$2:$Z$101,_xlfn.XMATCH(T$33,'movie-row'!$A$1:$Z$1),0)</f>
        <v>4</v>
      </c>
      <c r="U170" s="26" cm="1">
        <f t="array" ref="U170">VLOOKUP($A170,'movie-row'!$A$2:$Z$101,_xlfn.XMATCH(U$33,'movie-row'!$A$1:$Z$1),0)</f>
        <v>3</v>
      </c>
      <c r="V170" s="26" cm="1">
        <f t="array" ref="V170">VLOOKUP($A170,'movie-row'!$A$2:$Z$101,_xlfn.XMATCH(V$33,'movie-row'!$A$1:$Z$1),0)</f>
        <v>0</v>
      </c>
      <c r="W170" s="26" cm="1">
        <f t="array" ref="W170">VLOOKUP($A170,'movie-row'!$A$2:$Z$101,_xlfn.XMATCH(W$33,'movie-row'!$A$1:$Z$1),0)</f>
        <v>3</v>
      </c>
      <c r="X170" s="26" cm="1">
        <f t="array" ref="X170">VLOOKUP($A170,'movie-row'!$A$2:$Z$101,_xlfn.XMATCH(X$33,'movie-row'!$A$1:$Z$1),0)</f>
        <v>1.5</v>
      </c>
      <c r="Y170" s="26" cm="1">
        <f t="array" ref="Y170">VLOOKUP($A170,'movie-row'!$A$2:$Z$101,_xlfn.XMATCH(Y$33,'movie-row'!$A$1:$Z$1),0)</f>
        <v>0</v>
      </c>
      <c r="Z170" s="26" cm="1">
        <f t="array" ref="Z170">VLOOKUP($A170,'movie-row'!$A$2:$Z$101,_xlfn.XMATCH(Z$33,'movie-row'!$A$1:$Z$1),0)</f>
        <v>0</v>
      </c>
      <c r="AB170" s="26">
        <f t="shared" si="151"/>
        <v>2.2521743504513889</v>
      </c>
      <c r="AC170" s="26">
        <f t="shared" si="152"/>
        <v>2.3193176928044736</v>
      </c>
      <c r="AD170" s="26">
        <f t="shared" si="153"/>
        <v>2.6958145613034419</v>
      </c>
      <c r="AE170" s="26">
        <f t="shared" si="154"/>
        <v>2.0789502459509257</v>
      </c>
      <c r="AF170" s="40">
        <f t="shared" si="155"/>
        <v>3.4789503780043201</v>
      </c>
      <c r="AG170" s="26">
        <f t="shared" si="156"/>
        <v>2.5666879296075469</v>
      </c>
      <c r="AH170" s="26">
        <f t="shared" si="157"/>
        <v>1.0989056660949648</v>
      </c>
      <c r="AI170" s="26">
        <f t="shared" si="158"/>
        <v>0</v>
      </c>
      <c r="AJ170" s="26">
        <f t="shared" si="159"/>
        <v>1.6277141138703854</v>
      </c>
      <c r="AK170" s="26">
        <f t="shared" si="160"/>
        <v>3.4246910540507081</v>
      </c>
      <c r="AL170" s="26">
        <f t="shared" si="161"/>
        <v>2.7530833434990645</v>
      </c>
      <c r="AM170" s="26">
        <f t="shared" si="162"/>
        <v>3.223557994832881</v>
      </c>
      <c r="AN170" s="26">
        <f t="shared" si="163"/>
        <v>0.95585541934297202</v>
      </c>
      <c r="AO170" s="40">
        <f t="shared" si="164"/>
        <v>3.4162293772490839</v>
      </c>
      <c r="AP170" s="26">
        <f t="shared" si="165"/>
        <v>2.7178431572227013</v>
      </c>
      <c r="AQ170" s="26">
        <f t="shared" si="166"/>
        <v>3.5448021953317195</v>
      </c>
      <c r="AR170" s="26">
        <f t="shared" si="167"/>
        <v>1.8313191399348214</v>
      </c>
      <c r="AS170" s="26">
        <f t="shared" si="168"/>
        <v>2.6746535387567092</v>
      </c>
      <c r="AT170" s="26">
        <f t="shared" si="169"/>
        <v>3.4514299235220984</v>
      </c>
      <c r="AU170" s="26">
        <f t="shared" si="170"/>
        <v>3.1649604511056042</v>
      </c>
      <c r="AV170" s="26">
        <f t="shared" si="171"/>
        <v>1.6426507792991079</v>
      </c>
      <c r="AW170" s="26">
        <f t="shared" si="172"/>
        <v>2.186997170808044</v>
      </c>
      <c r="AX170" s="26">
        <f t="shared" si="173"/>
        <v>2.952615190728578</v>
      </c>
      <c r="AY170" s="26">
        <f t="shared" si="174"/>
        <v>1.7306645578682784</v>
      </c>
      <c r="AZ170" s="26">
        <f t="shared" si="175"/>
        <v>2.5671348090171513</v>
      </c>
    </row>
    <row r="171" spans="1:52">
      <c r="A171" s="28" t="s">
        <v>25</v>
      </c>
      <c r="B171" s="26" cm="1">
        <f t="array" ref="B171">VLOOKUP($A171,'movie-row'!$A$2:$Z$101,_xlfn.XMATCH(B$29,'movie-row'!$A$1:$Z$1),0)</f>
        <v>4</v>
      </c>
      <c r="C171" s="26" cm="1">
        <f t="array" ref="C171">VLOOKUP($A171,'movie-row'!$A$2:$Z$101,_xlfn.XMATCH(C$29,'movie-row'!$A$1:$Z$1),0)</f>
        <v>5</v>
      </c>
      <c r="D171" s="26" cm="1">
        <f t="array" ref="D171">VLOOKUP($A171,'movie-row'!$A$2:$Z$101,_xlfn.XMATCH(D$29,'movie-row'!$A$1:$Z$1),0)</f>
        <v>4.5</v>
      </c>
      <c r="E171" s="26" cm="1">
        <f t="array" ref="E171">VLOOKUP($A171,'movie-row'!$A$2:$Z$101,_xlfn.XMATCH(E$29,'movie-row'!$A$1:$Z$1),0)</f>
        <v>0</v>
      </c>
      <c r="F171" s="40" cm="1">
        <f t="array" ref="F171">VLOOKUP($A171,'movie-row'!$A$2:$Z$101,_xlfn.XMATCH(F$29,'movie-row'!$A$1:$Z$1),0)</f>
        <v>3</v>
      </c>
      <c r="G171" s="26" cm="1">
        <f t="array" ref="G171">VLOOKUP($A171,'movie-row'!$A$2:$Z$101,_xlfn.XMATCH(G$29,'movie-row'!$A$1:$Z$1),0)</f>
        <v>5</v>
      </c>
      <c r="H171" s="26" cm="1">
        <f t="array" ref="H171">VLOOKUP($A171,'movie-row'!$A$2:$Z$101,_xlfn.XMATCH(H$29,'movie-row'!$A$1:$Z$1),0)</f>
        <v>0</v>
      </c>
      <c r="I171" s="26" cm="1">
        <f t="array" ref="I171">VLOOKUP($A171,'movie-row'!$A$2:$Z$101,_xlfn.XMATCH(I$29,'movie-row'!$A$1:$Z$1),0)</f>
        <v>0</v>
      </c>
      <c r="J171" s="26" cm="1">
        <f t="array" ref="J171">VLOOKUP($A171,'movie-row'!$A$2:$Z$101,_xlfn.XMATCH(J$29,'movie-row'!$A$1:$Z$1),0)</f>
        <v>0</v>
      </c>
      <c r="K171" s="26" cm="1">
        <f t="array" ref="K171">VLOOKUP($A171,'movie-row'!$A$2:$Z$101,_xlfn.XMATCH(K$29,'movie-row'!$A$1:$Z$1),0)</f>
        <v>4</v>
      </c>
      <c r="L171" s="26" cm="1">
        <f t="array" ref="L171">VLOOKUP($A171,'movie-row'!$A$2:$Z$101,_xlfn.XMATCH(L$29,'movie-row'!$A$1:$Z$1),0)</f>
        <v>1</v>
      </c>
      <c r="M171" s="26" cm="1">
        <f t="array" ref="M171">VLOOKUP($A171,'movie-row'!$A$2:$Z$101,_xlfn.XMATCH(M$29,'movie-row'!$A$1:$Z$1),0)</f>
        <v>4</v>
      </c>
      <c r="N171" s="26" cm="1">
        <f t="array" ref="N171">VLOOKUP($A171,'movie-row'!$A$2:$Z$101,_xlfn.XMATCH(N$29,'movie-row'!$A$1:$Z$1),0)</f>
        <v>0</v>
      </c>
      <c r="O171" s="40" cm="1">
        <f t="array" ref="O171">VLOOKUP($A171,'movie-row'!$A$2:$Z$101,_xlfn.XMATCH(O$29,'movie-row'!$A$1:$Z$1),0)</f>
        <v>4.5</v>
      </c>
      <c r="P171" s="26" cm="1">
        <f t="array" ref="P171">VLOOKUP($A171,'movie-row'!$A$2:$Z$101,_xlfn.XMATCH(P$29,'movie-row'!$A$1:$Z$1),0)</f>
        <v>5</v>
      </c>
      <c r="Q171" s="26" cm="1">
        <f t="array" ref="Q171">VLOOKUP($A171,'movie-row'!$A$2:$Z$101,_xlfn.XMATCH(Q$29,'movie-row'!$A$1:$Z$1),0)</f>
        <v>4</v>
      </c>
      <c r="R171" s="26" cm="1">
        <f t="array" ref="R171">VLOOKUP($A171,'movie-row'!$A$2:$Z$101,_xlfn.XMATCH(R$29,'movie-row'!$A$1:$Z$1),0)</f>
        <v>0</v>
      </c>
      <c r="S171" s="26" cm="1">
        <f t="array" ref="S171">VLOOKUP($A171,'movie-row'!$A$2:$Z$101,_xlfn.XMATCH(S$29,'movie-row'!$A$1:$Z$1),0)</f>
        <v>0</v>
      </c>
      <c r="T171" s="26" cm="1">
        <f t="array" ref="T171">VLOOKUP($A171,'movie-row'!$A$2:$Z$101,_xlfn.XMATCH(T$29,'movie-row'!$A$1:$Z$1),0)</f>
        <v>0</v>
      </c>
      <c r="U171" s="26" cm="1">
        <f t="array" ref="U171">VLOOKUP($A171,'movie-row'!$A$2:$Z$101,_xlfn.XMATCH(U$29,'movie-row'!$A$1:$Z$1),0)</f>
        <v>4.5</v>
      </c>
      <c r="V171" s="26" cm="1">
        <f t="array" ref="V171">VLOOKUP($A171,'movie-row'!$A$2:$Z$101,_xlfn.XMATCH(V$29,'movie-row'!$A$1:$Z$1),0)</f>
        <v>4</v>
      </c>
      <c r="W171" s="26" cm="1">
        <f t="array" ref="W171">VLOOKUP($A171,'movie-row'!$A$2:$Z$101,_xlfn.XMATCH(W$29,'movie-row'!$A$1:$Z$1),0)</f>
        <v>0</v>
      </c>
      <c r="X171" s="26" cm="1">
        <f t="array" ref="X171">VLOOKUP($A171,'movie-row'!$A$2:$Z$101,_xlfn.XMATCH(X$29,'movie-row'!$A$1:$Z$1),0)</f>
        <v>5</v>
      </c>
      <c r="Y171" s="26" cm="1">
        <f t="array" ref="Y171">VLOOKUP($A171,'movie-row'!$A$2:$Z$101,_xlfn.XMATCH(Y$29,'movie-row'!$A$1:$Z$1),0)</f>
        <v>0</v>
      </c>
      <c r="Z171" s="26" cm="1">
        <f t="array" ref="Z171">VLOOKUP($A171,'movie-row'!$A$2:$Z$101,_xlfn.XMATCH(Z$29,'movie-row'!$A$1:$Z$1),0)</f>
        <v>4.5</v>
      </c>
      <c r="AB171" s="26">
        <f t="shared" si="151"/>
        <v>2.5926570720874471</v>
      </c>
      <c r="AC171" s="26">
        <f t="shared" si="152"/>
        <v>3.3005249392504554</v>
      </c>
      <c r="AD171" s="26">
        <f t="shared" si="153"/>
        <v>2.0816317811052603</v>
      </c>
      <c r="AE171" s="26">
        <f t="shared" si="154"/>
        <v>1.5896644555509734</v>
      </c>
      <c r="AF171" s="40">
        <f t="shared" si="155"/>
        <v>2.6452435810777954</v>
      </c>
      <c r="AG171" s="26">
        <f t="shared" si="156"/>
        <v>1.8874767508372394</v>
      </c>
      <c r="AH171" s="26">
        <f t="shared" si="157"/>
        <v>1.8089834322794314</v>
      </c>
      <c r="AI171" s="26">
        <f t="shared" si="158"/>
        <v>0</v>
      </c>
      <c r="AJ171" s="26">
        <f t="shared" si="159"/>
        <v>2.0221839548596718</v>
      </c>
      <c r="AK171" s="26">
        <f t="shared" si="160"/>
        <v>2.7748021536829008</v>
      </c>
      <c r="AL171" s="26">
        <f t="shared" si="161"/>
        <v>2.1023726497134563</v>
      </c>
      <c r="AM171" s="26">
        <f t="shared" si="162"/>
        <v>3.5260555045767012</v>
      </c>
      <c r="AN171" s="26">
        <f t="shared" si="163"/>
        <v>1.6597987585529459</v>
      </c>
      <c r="AO171" s="40">
        <f t="shared" si="164"/>
        <v>2.859275471265057</v>
      </c>
      <c r="AP171" s="26">
        <f t="shared" si="165"/>
        <v>3.8556778963150027</v>
      </c>
      <c r="AQ171" s="26">
        <f t="shared" si="166"/>
        <v>2.8094039682389051</v>
      </c>
      <c r="AR171" s="26">
        <f t="shared" si="167"/>
        <v>0.93423403672406857</v>
      </c>
      <c r="AS171" s="26">
        <f t="shared" si="168"/>
        <v>2.8805439812559581</v>
      </c>
      <c r="AT171" s="26">
        <f t="shared" si="169"/>
        <v>3.6299603057381233</v>
      </c>
      <c r="AU171" s="26">
        <f t="shared" si="170"/>
        <v>3.3615176186925222</v>
      </c>
      <c r="AV171" s="26">
        <f t="shared" si="171"/>
        <v>2.9513908190114164</v>
      </c>
      <c r="AW171" s="26">
        <f t="shared" si="172"/>
        <v>2.2141678101807671</v>
      </c>
      <c r="AX171" s="26">
        <f t="shared" si="173"/>
        <v>3.4558614993150245</v>
      </c>
      <c r="AY171" s="26">
        <f t="shared" si="174"/>
        <v>1.8690395348595181</v>
      </c>
      <c r="AZ171" s="26">
        <f t="shared" si="175"/>
        <v>2.9080759320630998</v>
      </c>
    </row>
    <row r="172" spans="1:52">
      <c r="A172" s="1" t="str">
        <f t="shared" ref="A172:A175" si="183">A171</f>
        <v>194: Amelie (2001)</v>
      </c>
      <c r="B172" s="26" cm="1">
        <f t="array" ref="B172">VLOOKUP($A172,'movie-row'!$A$2:$Z$101,_xlfn.XMATCH(B$30,'movie-row'!$A$1:$Z$1),0)</f>
        <v>0</v>
      </c>
      <c r="C172" s="26" cm="1">
        <f t="array" ref="C172">VLOOKUP($A172,'movie-row'!$A$2:$Z$101,_xlfn.XMATCH(C$30,'movie-row'!$A$1:$Z$1),0)</f>
        <v>0</v>
      </c>
      <c r="D172" s="26" cm="1">
        <f t="array" ref="D172">VLOOKUP($A172,'movie-row'!$A$2:$Z$101,_xlfn.XMATCH(D$30,'movie-row'!$A$1:$Z$1),0)</f>
        <v>4</v>
      </c>
      <c r="E172" s="26" cm="1">
        <f t="array" ref="E172">VLOOKUP($A172,'movie-row'!$A$2:$Z$101,_xlfn.XMATCH(E$30,'movie-row'!$A$1:$Z$1),0)</f>
        <v>4.5</v>
      </c>
      <c r="F172" s="40" cm="1">
        <f t="array" ref="F172">VLOOKUP($A172,'movie-row'!$A$2:$Z$101,_xlfn.XMATCH(F$30,'movie-row'!$A$1:$Z$1),0)</f>
        <v>4.5</v>
      </c>
      <c r="G172" s="26" cm="1">
        <f t="array" ref="G172">VLOOKUP($A172,'movie-row'!$A$2:$Z$101,_xlfn.XMATCH(G$30,'movie-row'!$A$1:$Z$1),0)</f>
        <v>0</v>
      </c>
      <c r="H172" s="26" cm="1">
        <f t="array" ref="H172">VLOOKUP($A172,'movie-row'!$A$2:$Z$101,_xlfn.XMATCH(H$30,'movie-row'!$A$1:$Z$1),0)</f>
        <v>0</v>
      </c>
      <c r="I172" s="26" cm="1">
        <f t="array" ref="I172">VLOOKUP($A172,'movie-row'!$A$2:$Z$101,_xlfn.XMATCH(I$30,'movie-row'!$A$1:$Z$1),0)</f>
        <v>0</v>
      </c>
      <c r="J172" s="26" cm="1">
        <f t="array" ref="J172">VLOOKUP($A172,'movie-row'!$A$2:$Z$101,_xlfn.XMATCH(J$30,'movie-row'!$A$1:$Z$1),0)</f>
        <v>5</v>
      </c>
      <c r="K172" s="26" cm="1">
        <f t="array" ref="K172">VLOOKUP($A172,'movie-row'!$A$2:$Z$101,_xlfn.XMATCH(K$30,'movie-row'!$A$1:$Z$1),0)</f>
        <v>4</v>
      </c>
      <c r="L172" s="26" cm="1">
        <f t="array" ref="L172">VLOOKUP($A172,'movie-row'!$A$2:$Z$101,_xlfn.XMATCH(L$30,'movie-row'!$A$1:$Z$1),0)</f>
        <v>0</v>
      </c>
      <c r="M172" s="26" cm="1">
        <f t="array" ref="M172">VLOOKUP($A172,'movie-row'!$A$2:$Z$101,_xlfn.XMATCH(M$30,'movie-row'!$A$1:$Z$1),0)</f>
        <v>4.5</v>
      </c>
      <c r="N172" s="26" cm="1">
        <f t="array" ref="N172">VLOOKUP($A172,'movie-row'!$A$2:$Z$101,_xlfn.XMATCH(N$30,'movie-row'!$A$1:$Z$1),0)</f>
        <v>0</v>
      </c>
      <c r="O172" s="40" cm="1">
        <f t="array" ref="O172">VLOOKUP($A172,'movie-row'!$A$2:$Z$101,_xlfn.XMATCH(O$30,'movie-row'!$A$1:$Z$1),0)</f>
        <v>5</v>
      </c>
      <c r="P172" s="26" cm="1">
        <f t="array" ref="P172">VLOOKUP($A172,'movie-row'!$A$2:$Z$101,_xlfn.XMATCH(P$30,'movie-row'!$A$1:$Z$1),0)</f>
        <v>0</v>
      </c>
      <c r="Q172" s="26" cm="1">
        <f t="array" ref="Q172">VLOOKUP($A172,'movie-row'!$A$2:$Z$101,_xlfn.XMATCH(Q$30,'movie-row'!$A$1:$Z$1),0)</f>
        <v>5</v>
      </c>
      <c r="R172" s="26" cm="1">
        <f t="array" ref="R172">VLOOKUP($A172,'movie-row'!$A$2:$Z$101,_xlfn.XMATCH(R$30,'movie-row'!$A$1:$Z$1),0)</f>
        <v>0</v>
      </c>
      <c r="S172" s="26" cm="1">
        <f t="array" ref="S172">VLOOKUP($A172,'movie-row'!$A$2:$Z$101,_xlfn.XMATCH(S$30,'movie-row'!$A$1:$Z$1),0)</f>
        <v>4.5</v>
      </c>
      <c r="T172" s="26" cm="1">
        <f t="array" ref="T172">VLOOKUP($A172,'movie-row'!$A$2:$Z$101,_xlfn.XMATCH(T$30,'movie-row'!$A$1:$Z$1),0)</f>
        <v>5</v>
      </c>
      <c r="U172" s="26" cm="1">
        <f t="array" ref="U172">VLOOKUP($A172,'movie-row'!$A$2:$Z$101,_xlfn.XMATCH(U$30,'movie-row'!$A$1:$Z$1),0)</f>
        <v>0</v>
      </c>
      <c r="V172" s="26" cm="1">
        <f t="array" ref="V172">VLOOKUP($A172,'movie-row'!$A$2:$Z$101,_xlfn.XMATCH(V$30,'movie-row'!$A$1:$Z$1),0)</f>
        <v>5</v>
      </c>
      <c r="W172" s="26" cm="1">
        <f t="array" ref="W172">VLOOKUP($A172,'movie-row'!$A$2:$Z$101,_xlfn.XMATCH(W$30,'movie-row'!$A$1:$Z$1),0)</f>
        <v>0</v>
      </c>
      <c r="X172" s="26" cm="1">
        <f t="array" ref="X172">VLOOKUP($A172,'movie-row'!$A$2:$Z$101,_xlfn.XMATCH(X$30,'movie-row'!$A$1:$Z$1),0)</f>
        <v>4.5</v>
      </c>
      <c r="Y172" s="26" cm="1">
        <f t="array" ref="Y172">VLOOKUP($A172,'movie-row'!$A$2:$Z$101,_xlfn.XMATCH(Y$30,'movie-row'!$A$1:$Z$1),0)</f>
        <v>4.5</v>
      </c>
      <c r="Z172" s="26" cm="1">
        <f t="array" ref="Z172">VLOOKUP($A172,'movie-row'!$A$2:$Z$101,_xlfn.XMATCH(Z$30,'movie-row'!$A$1:$Z$1),0)</f>
        <v>5</v>
      </c>
      <c r="AB172" s="26">
        <f t="shared" si="151"/>
        <v>1.7843665784358478</v>
      </c>
      <c r="AC172" s="26">
        <f t="shared" si="152"/>
        <v>2.1830583174013425</v>
      </c>
      <c r="AD172" s="26">
        <f t="shared" si="153"/>
        <v>1.5284123619172616</v>
      </c>
      <c r="AE172" s="26">
        <f t="shared" si="154"/>
        <v>1.7319580080701424</v>
      </c>
      <c r="AF172" s="40">
        <f t="shared" si="155"/>
        <v>2.8588979399585028</v>
      </c>
      <c r="AG172" s="26">
        <f t="shared" si="156"/>
        <v>0.823622424883244</v>
      </c>
      <c r="AH172" s="26">
        <f t="shared" si="157"/>
        <v>2.3594911991784109</v>
      </c>
      <c r="AI172" s="26">
        <f t="shared" si="158"/>
        <v>0</v>
      </c>
      <c r="AJ172" s="26">
        <f t="shared" si="159"/>
        <v>2.6508661257162394</v>
      </c>
      <c r="AK172" s="26">
        <f t="shared" si="160"/>
        <v>2.4690068555070073</v>
      </c>
      <c r="AL172" s="26">
        <f t="shared" si="161"/>
        <v>2.7145040411897763</v>
      </c>
      <c r="AM172" s="26">
        <f t="shared" si="162"/>
        <v>3.3941832290678535</v>
      </c>
      <c r="AN172" s="26">
        <f t="shared" si="163"/>
        <v>2.5251606650355987</v>
      </c>
      <c r="AO172" s="40">
        <f t="shared" si="164"/>
        <v>2.6703158174728863</v>
      </c>
      <c r="AP172" s="26">
        <f t="shared" si="165"/>
        <v>3.3218400134901422</v>
      </c>
      <c r="AQ172" s="26">
        <f t="shared" si="166"/>
        <v>2.5514893986662033</v>
      </c>
      <c r="AR172" s="26">
        <f t="shared" si="167"/>
        <v>0.96644745184721481</v>
      </c>
      <c r="AS172" s="26">
        <f t="shared" si="168"/>
        <v>3.1237660517460126</v>
      </c>
      <c r="AT172" s="26">
        <f t="shared" si="169"/>
        <v>3.9222445554219139</v>
      </c>
      <c r="AU172" s="26">
        <f t="shared" si="170"/>
        <v>2.997441159506232</v>
      </c>
      <c r="AV172" s="26">
        <f t="shared" si="171"/>
        <v>2.2655561877846315</v>
      </c>
      <c r="AW172" s="26">
        <f t="shared" si="172"/>
        <v>3.1551657909859885</v>
      </c>
      <c r="AX172" s="26">
        <f t="shared" si="173"/>
        <v>2.422426652329237</v>
      </c>
      <c r="AY172" s="26">
        <f t="shared" si="174"/>
        <v>2.2238587731254302</v>
      </c>
      <c r="AZ172" s="26">
        <f t="shared" si="175"/>
        <v>2.5899622895371022</v>
      </c>
    </row>
    <row r="173" spans="1:52">
      <c r="A173" s="1" t="str">
        <f t="shared" si="183"/>
        <v>194: Amelie (2001)</v>
      </c>
      <c r="B173" s="26" cm="1">
        <f t="array" ref="B173">VLOOKUP($A173,'movie-row'!$A$2:$Z$101,_xlfn.XMATCH(B$31,'movie-row'!$A$1:$Z$1),0)</f>
        <v>4</v>
      </c>
      <c r="C173" s="26" cm="1">
        <f t="array" ref="C173">VLOOKUP($A173,'movie-row'!$A$2:$Z$101,_xlfn.XMATCH(C$31,'movie-row'!$A$1:$Z$1),0)</f>
        <v>3</v>
      </c>
      <c r="D173" s="26" cm="1">
        <f t="array" ref="D173">VLOOKUP($A173,'movie-row'!$A$2:$Z$101,_xlfn.XMATCH(D$31,'movie-row'!$A$1:$Z$1),0)</f>
        <v>0</v>
      </c>
      <c r="E173" s="26" cm="1">
        <f t="array" ref="E173">VLOOKUP($A173,'movie-row'!$A$2:$Z$101,_xlfn.XMATCH(E$31,'movie-row'!$A$1:$Z$1),0)</f>
        <v>0</v>
      </c>
      <c r="F173" s="40" cm="1">
        <f t="array" ref="F173">VLOOKUP($A173,'movie-row'!$A$2:$Z$101,_xlfn.XMATCH(F$31,'movie-row'!$A$1:$Z$1),0)</f>
        <v>5</v>
      </c>
      <c r="G173" s="26" cm="1">
        <f t="array" ref="G173">VLOOKUP($A173,'movie-row'!$A$2:$Z$101,_xlfn.XMATCH(G$31,'movie-row'!$A$1:$Z$1),0)</f>
        <v>0</v>
      </c>
      <c r="H173" s="26" cm="1">
        <f t="array" ref="H173">VLOOKUP($A173,'movie-row'!$A$2:$Z$101,_xlfn.XMATCH(H$31,'movie-row'!$A$1:$Z$1),0)</f>
        <v>4</v>
      </c>
      <c r="I173" s="26" cm="1">
        <f t="array" ref="I173">VLOOKUP($A173,'movie-row'!$A$2:$Z$101,_xlfn.XMATCH(I$31,'movie-row'!$A$1:$Z$1),0)</f>
        <v>0</v>
      </c>
      <c r="J173" s="26" cm="1">
        <f t="array" ref="J173">VLOOKUP($A173,'movie-row'!$A$2:$Z$101,_xlfn.XMATCH(J$31,'movie-row'!$A$1:$Z$1),0)</f>
        <v>0</v>
      </c>
      <c r="K173" s="26" cm="1">
        <f t="array" ref="K173">VLOOKUP($A173,'movie-row'!$A$2:$Z$101,_xlfn.XMATCH(K$31,'movie-row'!$A$1:$Z$1),0)</f>
        <v>5</v>
      </c>
      <c r="L173" s="26" cm="1">
        <f t="array" ref="L173">VLOOKUP($A173,'movie-row'!$A$2:$Z$101,_xlfn.XMATCH(L$31,'movie-row'!$A$1:$Z$1),0)</f>
        <v>5</v>
      </c>
      <c r="M173" s="26" cm="1">
        <f t="array" ref="M173">VLOOKUP($A173,'movie-row'!$A$2:$Z$101,_xlfn.XMATCH(M$31,'movie-row'!$A$1:$Z$1),0)</f>
        <v>0</v>
      </c>
      <c r="N173" s="26" cm="1">
        <f t="array" ref="N173">VLOOKUP($A173,'movie-row'!$A$2:$Z$101,_xlfn.XMATCH(N$31,'movie-row'!$A$1:$Z$1),0)</f>
        <v>5</v>
      </c>
      <c r="O173" s="40" cm="1">
        <f t="array" ref="O173">VLOOKUP($A173,'movie-row'!$A$2:$Z$101,_xlfn.XMATCH(O$31,'movie-row'!$A$1:$Z$1),0)</f>
        <v>0</v>
      </c>
      <c r="P173" s="26" cm="1">
        <f t="array" ref="P173">VLOOKUP($A173,'movie-row'!$A$2:$Z$101,_xlfn.XMATCH(P$31,'movie-row'!$A$1:$Z$1),0)</f>
        <v>5</v>
      </c>
      <c r="Q173" s="26" cm="1">
        <f t="array" ref="Q173">VLOOKUP($A173,'movie-row'!$A$2:$Z$101,_xlfn.XMATCH(Q$31,'movie-row'!$A$1:$Z$1),0)</f>
        <v>0</v>
      </c>
      <c r="R173" s="26" cm="1">
        <f t="array" ref="R173">VLOOKUP($A173,'movie-row'!$A$2:$Z$101,_xlfn.XMATCH(R$31,'movie-row'!$A$1:$Z$1),0)</f>
        <v>4.5</v>
      </c>
      <c r="S173" s="26" cm="1">
        <f t="array" ref="S173">VLOOKUP($A173,'movie-row'!$A$2:$Z$101,_xlfn.XMATCH(S$31,'movie-row'!$A$1:$Z$1),0)</f>
        <v>5</v>
      </c>
      <c r="T173" s="26" cm="1">
        <f t="array" ref="T173">VLOOKUP($A173,'movie-row'!$A$2:$Z$101,_xlfn.XMATCH(T$31,'movie-row'!$A$1:$Z$1),0)</f>
        <v>4.5</v>
      </c>
      <c r="U173" s="26" cm="1">
        <f t="array" ref="U173">VLOOKUP($A173,'movie-row'!$A$2:$Z$101,_xlfn.XMATCH(U$31,'movie-row'!$A$1:$Z$1),0)</f>
        <v>4</v>
      </c>
      <c r="V173" s="26" cm="1">
        <f t="array" ref="V173">VLOOKUP($A173,'movie-row'!$A$2:$Z$101,_xlfn.XMATCH(V$31,'movie-row'!$A$1:$Z$1),0)</f>
        <v>0</v>
      </c>
      <c r="W173" s="26" cm="1">
        <f t="array" ref="W173">VLOOKUP($A173,'movie-row'!$A$2:$Z$101,_xlfn.XMATCH(W$31,'movie-row'!$A$1:$Z$1),0)</f>
        <v>5</v>
      </c>
      <c r="X173" s="26" cm="1">
        <f t="array" ref="X173">VLOOKUP($A173,'movie-row'!$A$2:$Z$101,_xlfn.XMATCH(X$31,'movie-row'!$A$1:$Z$1),0)</f>
        <v>0</v>
      </c>
      <c r="Y173" s="26" cm="1">
        <f t="array" ref="Y173">VLOOKUP($A173,'movie-row'!$A$2:$Z$101,_xlfn.XMATCH(Y$31,'movie-row'!$A$1:$Z$1),0)</f>
        <v>5</v>
      </c>
      <c r="Z173" s="26" cm="1">
        <f t="array" ref="Z173">VLOOKUP($A173,'movie-row'!$A$2:$Z$101,_xlfn.XMATCH(Z$31,'movie-row'!$A$1:$Z$1),0)</f>
        <v>0</v>
      </c>
      <c r="AB173" s="26">
        <f t="shared" si="151"/>
        <v>1.8626441549933825</v>
      </c>
      <c r="AC173" s="26">
        <f t="shared" si="152"/>
        <v>3.0367421373484449</v>
      </c>
      <c r="AD173" s="26">
        <f t="shared" si="153"/>
        <v>0.39751099923643762</v>
      </c>
      <c r="AE173" s="26">
        <f t="shared" si="154"/>
        <v>1.4466449355627193</v>
      </c>
      <c r="AF173" s="40">
        <f t="shared" si="155"/>
        <v>2.3770799067824129</v>
      </c>
      <c r="AG173" s="26">
        <f t="shared" si="156"/>
        <v>0.84508346148335223</v>
      </c>
      <c r="AH173" s="26">
        <f t="shared" si="157"/>
        <v>2.9819517346582383</v>
      </c>
      <c r="AI173" s="26">
        <f t="shared" si="158"/>
        <v>0</v>
      </c>
      <c r="AJ173" s="26">
        <f t="shared" si="159"/>
        <v>1.5596362887511501</v>
      </c>
      <c r="AK173" s="26">
        <f t="shared" si="160"/>
        <v>1.7947708243012745</v>
      </c>
      <c r="AL173" s="26">
        <f t="shared" si="161"/>
        <v>2.9186735192767101</v>
      </c>
      <c r="AM173" s="26">
        <f t="shared" si="162"/>
        <v>2.6442754895532614</v>
      </c>
      <c r="AN173" s="26">
        <f t="shared" si="163"/>
        <v>2.9050325284444174</v>
      </c>
      <c r="AO173" s="40">
        <f t="shared" si="164"/>
        <v>2.2571533049171686</v>
      </c>
      <c r="AP173" s="26">
        <f t="shared" si="165"/>
        <v>3.7872676378668997</v>
      </c>
      <c r="AQ173" s="26">
        <f t="shared" si="166"/>
        <v>2.1913759993766897</v>
      </c>
      <c r="AR173" s="26">
        <f t="shared" si="167"/>
        <v>1.0116648540558633</v>
      </c>
      <c r="AS173" s="26">
        <f t="shared" si="168"/>
        <v>2.9170335469648743</v>
      </c>
      <c r="AT173" s="26">
        <f t="shared" si="169"/>
        <v>3.016913384107025</v>
      </c>
      <c r="AU173" s="26">
        <f t="shared" si="170"/>
        <v>3.3997534734678743</v>
      </c>
      <c r="AV173" s="26">
        <f t="shared" si="171"/>
        <v>0.75636429661218663</v>
      </c>
      <c r="AW173" s="26">
        <f t="shared" si="172"/>
        <v>3.9800760076446382</v>
      </c>
      <c r="AX173" s="26">
        <f t="shared" si="173"/>
        <v>1.8209602779812391</v>
      </c>
      <c r="AY173" s="26">
        <f t="shared" si="174"/>
        <v>1.957427487995683</v>
      </c>
      <c r="AZ173" s="26">
        <f t="shared" si="175"/>
        <v>2.245921202982557</v>
      </c>
    </row>
    <row r="174" spans="1:52">
      <c r="A174" s="1" t="str">
        <f t="shared" si="183"/>
        <v>194: Amelie (2001)</v>
      </c>
      <c r="B174" s="26" cm="1">
        <f t="array" ref="B174">VLOOKUP($A174,'movie-row'!$A$2:$Z$101,_xlfn.XMATCH(B$32,'movie-row'!$A$1:$Z$1),0)</f>
        <v>0</v>
      </c>
      <c r="C174" s="26" cm="1">
        <f t="array" ref="C174">VLOOKUP($A174,'movie-row'!$A$2:$Z$101,_xlfn.XMATCH(C$32,'movie-row'!$A$1:$Z$1),0)</f>
        <v>4</v>
      </c>
      <c r="D174" s="26" cm="1">
        <f t="array" ref="D174">VLOOKUP($A174,'movie-row'!$A$2:$Z$101,_xlfn.XMATCH(D$32,'movie-row'!$A$1:$Z$1),0)</f>
        <v>0</v>
      </c>
      <c r="E174" s="26" cm="1">
        <f t="array" ref="E174">VLOOKUP($A174,'movie-row'!$A$2:$Z$101,_xlfn.XMATCH(E$32,'movie-row'!$A$1:$Z$1),0)</f>
        <v>0</v>
      </c>
      <c r="F174" s="40" cm="1">
        <f t="array" ref="F174">VLOOKUP($A174,'movie-row'!$A$2:$Z$101,_xlfn.XMATCH(F$32,'movie-row'!$A$1:$Z$1),0)</f>
        <v>0</v>
      </c>
      <c r="G174" s="26" cm="1">
        <f t="array" ref="G174">VLOOKUP($A174,'movie-row'!$A$2:$Z$101,_xlfn.XMATCH(G$32,'movie-row'!$A$1:$Z$1),0)</f>
        <v>4</v>
      </c>
      <c r="H174" s="26" cm="1">
        <f t="array" ref="H174">VLOOKUP($A174,'movie-row'!$A$2:$Z$101,_xlfn.XMATCH(H$32,'movie-row'!$A$1:$Z$1),0)</f>
        <v>4</v>
      </c>
      <c r="I174" s="26" cm="1">
        <f t="array" ref="I174">VLOOKUP($A174,'movie-row'!$A$2:$Z$101,_xlfn.XMATCH(I$32,'movie-row'!$A$1:$Z$1),0)</f>
        <v>0</v>
      </c>
      <c r="J174" s="26" cm="1">
        <f t="array" ref="J174">VLOOKUP($A174,'movie-row'!$A$2:$Z$101,_xlfn.XMATCH(J$32,'movie-row'!$A$1:$Z$1),0)</f>
        <v>0</v>
      </c>
      <c r="K174" s="26" cm="1">
        <f t="array" ref="K174">VLOOKUP($A174,'movie-row'!$A$2:$Z$101,_xlfn.XMATCH(K$32,'movie-row'!$A$1:$Z$1),0)</f>
        <v>0</v>
      </c>
      <c r="L174" s="26" cm="1">
        <f t="array" ref="L174">VLOOKUP($A174,'movie-row'!$A$2:$Z$101,_xlfn.XMATCH(L$32,'movie-row'!$A$1:$Z$1),0)</f>
        <v>4.5</v>
      </c>
      <c r="M174" s="26" cm="1">
        <f t="array" ref="M174">VLOOKUP($A174,'movie-row'!$A$2:$Z$101,_xlfn.XMATCH(M$32,'movie-row'!$A$1:$Z$1),0)</f>
        <v>5</v>
      </c>
      <c r="N174" s="26" cm="1">
        <f t="array" ref="N174">VLOOKUP($A174,'movie-row'!$A$2:$Z$101,_xlfn.XMATCH(N$32,'movie-row'!$A$1:$Z$1),0)</f>
        <v>0</v>
      </c>
      <c r="O174" s="40" cm="1">
        <f t="array" ref="O174">VLOOKUP($A174,'movie-row'!$A$2:$Z$101,_xlfn.XMATCH(O$32,'movie-row'!$A$1:$Z$1),0)</f>
        <v>4</v>
      </c>
      <c r="P174" s="26" cm="1">
        <f t="array" ref="P174">VLOOKUP($A174,'movie-row'!$A$2:$Z$101,_xlfn.XMATCH(P$32,'movie-row'!$A$1:$Z$1),0)</f>
        <v>5</v>
      </c>
      <c r="Q174" s="26" cm="1">
        <f t="array" ref="Q174">VLOOKUP($A174,'movie-row'!$A$2:$Z$101,_xlfn.XMATCH(Q$32,'movie-row'!$A$1:$Z$1),0)</f>
        <v>4.5</v>
      </c>
      <c r="R174" s="26" cm="1">
        <f t="array" ref="R174">VLOOKUP($A174,'movie-row'!$A$2:$Z$101,_xlfn.XMATCH(R$32,'movie-row'!$A$1:$Z$1),0)</f>
        <v>0</v>
      </c>
      <c r="S174" s="26" cm="1">
        <f t="array" ref="S174">VLOOKUP($A174,'movie-row'!$A$2:$Z$101,_xlfn.XMATCH(S$32,'movie-row'!$A$1:$Z$1),0)</f>
        <v>5</v>
      </c>
      <c r="T174" s="26" cm="1">
        <f t="array" ref="T174">VLOOKUP($A174,'movie-row'!$A$2:$Z$101,_xlfn.XMATCH(T$32,'movie-row'!$A$1:$Z$1),0)</f>
        <v>4.5</v>
      </c>
      <c r="U174" s="26" cm="1">
        <f t="array" ref="U174">VLOOKUP($A174,'movie-row'!$A$2:$Z$101,_xlfn.XMATCH(U$32,'movie-row'!$A$1:$Z$1),0)</f>
        <v>5</v>
      </c>
      <c r="V174" s="26" cm="1">
        <f t="array" ref="V174">VLOOKUP($A174,'movie-row'!$A$2:$Z$101,_xlfn.XMATCH(V$32,'movie-row'!$A$1:$Z$1),0)</f>
        <v>0</v>
      </c>
      <c r="W174" s="26" cm="1">
        <f t="array" ref="W174">VLOOKUP($A174,'movie-row'!$A$2:$Z$101,_xlfn.XMATCH(W$32,'movie-row'!$A$1:$Z$1),0)</f>
        <v>4</v>
      </c>
      <c r="X174" s="26" cm="1">
        <f t="array" ref="X174">VLOOKUP($A174,'movie-row'!$A$2:$Z$101,_xlfn.XMATCH(X$32,'movie-row'!$A$1:$Z$1),0)</f>
        <v>4</v>
      </c>
      <c r="Y174" s="26" cm="1">
        <f t="array" ref="Y174">VLOOKUP($A174,'movie-row'!$A$2:$Z$101,_xlfn.XMATCH(Y$32,'movie-row'!$A$1:$Z$1),0)</f>
        <v>0</v>
      </c>
      <c r="Z174" s="26" cm="1">
        <f t="array" ref="Z174">VLOOKUP($A174,'movie-row'!$A$2:$Z$101,_xlfn.XMATCH(Z$32,'movie-row'!$A$1:$Z$1),0)</f>
        <v>4</v>
      </c>
      <c r="AB174" s="26">
        <f t="shared" si="151"/>
        <v>1.0324055244604655</v>
      </c>
      <c r="AC174" s="26">
        <f t="shared" si="152"/>
        <v>3.3711319850568473</v>
      </c>
      <c r="AD174" s="26">
        <f t="shared" si="153"/>
        <v>1.1251823851508349</v>
      </c>
      <c r="AE174" s="26">
        <f t="shared" si="154"/>
        <v>2.1668629424207926</v>
      </c>
      <c r="AF174" s="40">
        <f t="shared" si="155"/>
        <v>1.6416995198766757</v>
      </c>
      <c r="AG174" s="26">
        <f t="shared" si="156"/>
        <v>0.94801443551750431</v>
      </c>
      <c r="AH174" s="26">
        <f t="shared" si="157"/>
        <v>2.384901397907603</v>
      </c>
      <c r="AI174" s="26">
        <f t="shared" si="158"/>
        <v>0</v>
      </c>
      <c r="AJ174" s="26">
        <f t="shared" si="159"/>
        <v>2.5037551738189836</v>
      </c>
      <c r="AK174" s="26">
        <f t="shared" si="160"/>
        <v>0.59662953476369118</v>
      </c>
      <c r="AL174" s="26">
        <f t="shared" si="161"/>
        <v>1.91916548771438</v>
      </c>
      <c r="AM174" s="26">
        <f t="shared" si="162"/>
        <v>3.2708430156100103</v>
      </c>
      <c r="AN174" s="26">
        <f t="shared" si="163"/>
        <v>1.8715766897532322</v>
      </c>
      <c r="AO174" s="40">
        <f t="shared" si="164"/>
        <v>3.188243875981644</v>
      </c>
      <c r="AP174" s="26">
        <f t="shared" si="165"/>
        <v>2.8723644378148121</v>
      </c>
      <c r="AQ174" s="26">
        <f t="shared" si="166"/>
        <v>3.0377646467473371</v>
      </c>
      <c r="AR174" s="26">
        <f t="shared" si="167"/>
        <v>0.6826661079945735</v>
      </c>
      <c r="AS174" s="26">
        <f t="shared" si="168"/>
        <v>2.5545501167676412</v>
      </c>
      <c r="AT174" s="26">
        <f t="shared" si="169"/>
        <v>2.9037681110937417</v>
      </c>
      <c r="AU174" s="26">
        <f t="shared" si="170"/>
        <v>2.6966489235804594</v>
      </c>
      <c r="AV174" s="26">
        <f t="shared" si="171"/>
        <v>0.90252675594626308</v>
      </c>
      <c r="AW174" s="26">
        <f t="shared" si="172"/>
        <v>3.1335011748961166</v>
      </c>
      <c r="AX174" s="26">
        <f t="shared" si="173"/>
        <v>2.099947776213686</v>
      </c>
      <c r="AY174" s="26">
        <f t="shared" si="174"/>
        <v>0.96972508750174136</v>
      </c>
      <c r="AZ174" s="26">
        <f t="shared" si="175"/>
        <v>2.5592137371910799</v>
      </c>
    </row>
    <row r="175" spans="1:52">
      <c r="A175" s="1" t="str">
        <f t="shared" si="183"/>
        <v>194: Amelie (2001)</v>
      </c>
      <c r="B175" s="26" cm="1">
        <f t="array" ref="B175">VLOOKUP($A175,'movie-row'!$A$2:$Z$101,_xlfn.XMATCH(B$33,'movie-row'!$A$1:$Z$1),0)</f>
        <v>5</v>
      </c>
      <c r="C175" s="26" cm="1">
        <f t="array" ref="C175">VLOOKUP($A175,'movie-row'!$A$2:$Z$101,_xlfn.XMATCH(C$33,'movie-row'!$A$1:$Z$1),0)</f>
        <v>4.5</v>
      </c>
      <c r="D175" s="26" cm="1">
        <f t="array" ref="D175">VLOOKUP($A175,'movie-row'!$A$2:$Z$101,_xlfn.XMATCH(D$33,'movie-row'!$A$1:$Z$1),0)</f>
        <v>0</v>
      </c>
      <c r="E175" s="26" cm="1">
        <f t="array" ref="E175">VLOOKUP($A175,'movie-row'!$A$2:$Z$101,_xlfn.XMATCH(E$33,'movie-row'!$A$1:$Z$1),0)</f>
        <v>4</v>
      </c>
      <c r="F175" s="40" cm="1">
        <f t="array" ref="F175">VLOOKUP($A175,'movie-row'!$A$2:$Z$101,_xlfn.XMATCH(F$33,'movie-row'!$A$1:$Z$1),0)</f>
        <v>0</v>
      </c>
      <c r="G175" s="26" cm="1">
        <f t="array" ref="G175">VLOOKUP($A175,'movie-row'!$A$2:$Z$101,_xlfn.XMATCH(G$33,'movie-row'!$A$1:$Z$1),0)</f>
        <v>0</v>
      </c>
      <c r="H175" s="26" cm="1">
        <f t="array" ref="H175">VLOOKUP($A175,'movie-row'!$A$2:$Z$101,_xlfn.XMATCH(H$33,'movie-row'!$A$1:$Z$1),0)</f>
        <v>4.5</v>
      </c>
      <c r="I175" s="26" cm="1">
        <f t="array" ref="I175">VLOOKUP($A175,'movie-row'!$A$2:$Z$101,_xlfn.XMATCH(I$33,'movie-row'!$A$1:$Z$1),0)</f>
        <v>0</v>
      </c>
      <c r="J175" s="26" cm="1">
        <f t="array" ref="J175">VLOOKUP($A175,'movie-row'!$A$2:$Z$101,_xlfn.XMATCH(J$33,'movie-row'!$A$1:$Z$1),0)</f>
        <v>5</v>
      </c>
      <c r="K175" s="26" cm="1">
        <f t="array" ref="K175">VLOOKUP($A175,'movie-row'!$A$2:$Z$101,_xlfn.XMATCH(K$33,'movie-row'!$A$1:$Z$1),0)</f>
        <v>0</v>
      </c>
      <c r="L175" s="26" cm="1">
        <f t="array" ref="L175">VLOOKUP($A175,'movie-row'!$A$2:$Z$101,_xlfn.XMATCH(L$33,'movie-row'!$A$1:$Z$1),0)</f>
        <v>0</v>
      </c>
      <c r="M175" s="26" cm="1">
        <f t="array" ref="M175">VLOOKUP($A175,'movie-row'!$A$2:$Z$101,_xlfn.XMATCH(M$33,'movie-row'!$A$1:$Z$1),0)</f>
        <v>4</v>
      </c>
      <c r="N175" s="26" cm="1">
        <f t="array" ref="N175">VLOOKUP($A175,'movie-row'!$A$2:$Z$101,_xlfn.XMATCH(N$33,'movie-row'!$A$1:$Z$1),0)</f>
        <v>4.5</v>
      </c>
      <c r="O175" s="40" cm="1">
        <f t="array" ref="O175">VLOOKUP($A175,'movie-row'!$A$2:$Z$101,_xlfn.XMATCH(O$33,'movie-row'!$A$1:$Z$1),0)</f>
        <v>0</v>
      </c>
      <c r="P175" s="26" cm="1">
        <f t="array" ref="P175">VLOOKUP($A175,'movie-row'!$A$2:$Z$101,_xlfn.XMATCH(P$33,'movie-row'!$A$1:$Z$1),0)</f>
        <v>4</v>
      </c>
      <c r="Q175" s="26" cm="1">
        <f t="array" ref="Q175">VLOOKUP($A175,'movie-row'!$A$2:$Z$101,_xlfn.XMATCH(Q$33,'movie-row'!$A$1:$Z$1),0)</f>
        <v>0</v>
      </c>
      <c r="R175" s="26" cm="1">
        <f t="array" ref="R175">VLOOKUP($A175,'movie-row'!$A$2:$Z$101,_xlfn.XMATCH(R$33,'movie-row'!$A$1:$Z$1),0)</f>
        <v>0</v>
      </c>
      <c r="S175" s="26" cm="1">
        <f t="array" ref="S175">VLOOKUP($A175,'movie-row'!$A$2:$Z$101,_xlfn.XMATCH(S$33,'movie-row'!$A$1:$Z$1),0)</f>
        <v>0</v>
      </c>
      <c r="T175" s="26" cm="1">
        <f t="array" ref="T175">VLOOKUP($A175,'movie-row'!$A$2:$Z$101,_xlfn.XMATCH(T$33,'movie-row'!$A$1:$Z$1),0)</f>
        <v>5</v>
      </c>
      <c r="U175" s="26" cm="1">
        <f t="array" ref="U175">VLOOKUP($A175,'movie-row'!$A$2:$Z$101,_xlfn.XMATCH(U$33,'movie-row'!$A$1:$Z$1),0)</f>
        <v>4</v>
      </c>
      <c r="V175" s="26" cm="1">
        <f t="array" ref="V175">VLOOKUP($A175,'movie-row'!$A$2:$Z$101,_xlfn.XMATCH(V$33,'movie-row'!$A$1:$Z$1),0)</f>
        <v>4.5</v>
      </c>
      <c r="W175" s="26" cm="1">
        <f t="array" ref="W175">VLOOKUP($A175,'movie-row'!$A$2:$Z$101,_xlfn.XMATCH(W$33,'movie-row'!$A$1:$Z$1),0)</f>
        <v>5</v>
      </c>
      <c r="X175" s="26" cm="1">
        <f t="array" ref="X175">VLOOKUP($A175,'movie-row'!$A$2:$Z$101,_xlfn.XMATCH(X$33,'movie-row'!$A$1:$Z$1),0)</f>
        <v>3</v>
      </c>
      <c r="Y175" s="26" cm="1">
        <f t="array" ref="Y175">VLOOKUP($A175,'movie-row'!$A$2:$Z$101,_xlfn.XMATCH(Y$33,'movie-row'!$A$1:$Z$1),0)</f>
        <v>0</v>
      </c>
      <c r="Z175" s="26" cm="1">
        <f t="array" ref="Z175">VLOOKUP($A175,'movie-row'!$A$2:$Z$101,_xlfn.XMATCH(Z$33,'movie-row'!$A$1:$Z$1),0)</f>
        <v>0</v>
      </c>
      <c r="AB175" s="26">
        <f t="shared" si="151"/>
        <v>1.8405012146475923</v>
      </c>
      <c r="AC175" s="26">
        <f t="shared" si="152"/>
        <v>3.2706367281062616</v>
      </c>
      <c r="AD175" s="26">
        <f t="shared" si="153"/>
        <v>1.6857135942690871</v>
      </c>
      <c r="AE175" s="26">
        <f t="shared" si="154"/>
        <v>2.6707277532505067</v>
      </c>
      <c r="AF175" s="40">
        <f t="shared" si="155"/>
        <v>2.6323562051924352</v>
      </c>
      <c r="AG175" s="26">
        <f t="shared" si="156"/>
        <v>0</v>
      </c>
      <c r="AH175" s="26">
        <f t="shared" si="157"/>
        <v>1.8657665698813517</v>
      </c>
      <c r="AI175" s="26">
        <f t="shared" si="158"/>
        <v>0.76473319659162575</v>
      </c>
      <c r="AJ175" s="26">
        <f t="shared" si="159"/>
        <v>2.6685176491651652</v>
      </c>
      <c r="AK175" s="26">
        <f t="shared" si="160"/>
        <v>0.76967720594996403</v>
      </c>
      <c r="AL175" s="26">
        <f t="shared" si="161"/>
        <v>1.6206897903511881</v>
      </c>
      <c r="AM175" s="26">
        <f t="shared" si="162"/>
        <v>2.2355803221754575</v>
      </c>
      <c r="AN175" s="26">
        <f t="shared" si="163"/>
        <v>1.9727925498396386</v>
      </c>
      <c r="AO175" s="40">
        <f t="shared" si="164"/>
        <v>2.348902373391752</v>
      </c>
      <c r="AP175" s="26">
        <f t="shared" si="165"/>
        <v>2.0971929372069518</v>
      </c>
      <c r="AQ175" s="26">
        <f t="shared" si="166"/>
        <v>2.6477859702384383</v>
      </c>
      <c r="AR175" s="26">
        <f t="shared" si="167"/>
        <v>1.4112476954425361</v>
      </c>
      <c r="AS175" s="26">
        <f t="shared" si="168"/>
        <v>1.5277482496538581</v>
      </c>
      <c r="AT175" s="26">
        <f t="shared" si="169"/>
        <v>2.3286580866930109</v>
      </c>
      <c r="AU175" s="26">
        <f t="shared" si="170"/>
        <v>2.1608205907482523</v>
      </c>
      <c r="AV175" s="26">
        <f t="shared" si="171"/>
        <v>2.1820435638166504</v>
      </c>
      <c r="AW175" s="26">
        <f t="shared" si="172"/>
        <v>3.0187961740135845</v>
      </c>
      <c r="AX175" s="26">
        <f t="shared" si="173"/>
        <v>1.2328208779690133</v>
      </c>
      <c r="AY175" s="26">
        <f t="shared" si="174"/>
        <v>1.0064428268929477</v>
      </c>
      <c r="AZ175" s="26">
        <f t="shared" si="175"/>
        <v>1.656296769553024</v>
      </c>
    </row>
    <row r="176" spans="1:52">
      <c r="A176" s="28" t="s">
        <v>26</v>
      </c>
      <c r="B176" s="26" cm="1">
        <f t="array" ref="B176">VLOOKUP($A176,'movie-row'!$A$2:$Z$101,_xlfn.XMATCH(B$29,'movie-row'!$A$1:$Z$1),0)</f>
        <v>0</v>
      </c>
      <c r="C176" s="26" cm="1">
        <f t="array" ref="C176">VLOOKUP($A176,'movie-row'!$A$2:$Z$101,_xlfn.XMATCH(C$29,'movie-row'!$A$1:$Z$1),0)</f>
        <v>0</v>
      </c>
      <c r="D176" s="26" cm="1">
        <f t="array" ref="D176">VLOOKUP($A176,'movie-row'!$A$2:$Z$101,_xlfn.XMATCH(D$29,'movie-row'!$A$1:$Z$1),0)</f>
        <v>2.5</v>
      </c>
      <c r="E176" s="26" cm="1">
        <f t="array" ref="E176">VLOOKUP($A176,'movie-row'!$A$2:$Z$101,_xlfn.XMATCH(E$29,'movie-row'!$A$1:$Z$1),0)</f>
        <v>0</v>
      </c>
      <c r="F176" s="40" cm="1">
        <f t="array" ref="F176">VLOOKUP($A176,'movie-row'!$A$2:$Z$101,_xlfn.XMATCH(F$29,'movie-row'!$A$1:$Z$1),0)</f>
        <v>4.5</v>
      </c>
      <c r="G176" s="26" cm="1">
        <f t="array" ref="G176">VLOOKUP($A176,'movie-row'!$A$2:$Z$101,_xlfn.XMATCH(G$29,'movie-row'!$A$1:$Z$1),0)</f>
        <v>0</v>
      </c>
      <c r="H176" s="26" cm="1">
        <f t="array" ref="H176">VLOOKUP($A176,'movie-row'!$A$2:$Z$101,_xlfn.XMATCH(H$29,'movie-row'!$A$1:$Z$1),0)</f>
        <v>0</v>
      </c>
      <c r="I176" s="26" cm="1">
        <f t="array" ref="I176">VLOOKUP($A176,'movie-row'!$A$2:$Z$101,_xlfn.XMATCH(I$29,'movie-row'!$A$1:$Z$1),0)</f>
        <v>0</v>
      </c>
      <c r="J176" s="26" cm="1">
        <f t="array" ref="J176">VLOOKUP($A176,'movie-row'!$A$2:$Z$101,_xlfn.XMATCH(J$29,'movie-row'!$A$1:$Z$1),0)</f>
        <v>3.5</v>
      </c>
      <c r="K176" s="26" cm="1">
        <f t="array" ref="K176">VLOOKUP($A176,'movie-row'!$A$2:$Z$101,_xlfn.XMATCH(K$29,'movie-row'!$A$1:$Z$1),0)</f>
        <v>3</v>
      </c>
      <c r="L176" s="26" cm="1">
        <f t="array" ref="L176">VLOOKUP($A176,'movie-row'!$A$2:$Z$101,_xlfn.XMATCH(L$29,'movie-row'!$A$1:$Z$1),0)</f>
        <v>4.5</v>
      </c>
      <c r="M176" s="26" cm="1">
        <f t="array" ref="M176">VLOOKUP($A176,'movie-row'!$A$2:$Z$101,_xlfn.XMATCH(M$29,'movie-row'!$A$1:$Z$1),0)</f>
        <v>3</v>
      </c>
      <c r="N176" s="26" cm="1">
        <f t="array" ref="N176">VLOOKUP($A176,'movie-row'!$A$2:$Z$101,_xlfn.XMATCH(N$29,'movie-row'!$A$1:$Z$1),0)</f>
        <v>4</v>
      </c>
      <c r="O176" s="40" cm="1">
        <f t="array" ref="O176">VLOOKUP($A176,'movie-row'!$A$2:$Z$101,_xlfn.XMATCH(O$29,'movie-row'!$A$1:$Z$1),0)</f>
        <v>4</v>
      </c>
      <c r="P176" s="26" cm="1">
        <f t="array" ref="P176">VLOOKUP($A176,'movie-row'!$A$2:$Z$101,_xlfn.XMATCH(P$29,'movie-row'!$A$1:$Z$1),0)</f>
        <v>4</v>
      </c>
      <c r="Q176" s="26" cm="1">
        <f t="array" ref="Q176">VLOOKUP($A176,'movie-row'!$A$2:$Z$101,_xlfn.XMATCH(Q$29,'movie-row'!$A$1:$Z$1),0)</f>
        <v>3</v>
      </c>
      <c r="R176" s="26" cm="1">
        <f t="array" ref="R176">VLOOKUP($A176,'movie-row'!$A$2:$Z$101,_xlfn.XMATCH(R$29,'movie-row'!$A$1:$Z$1),0)</f>
        <v>0</v>
      </c>
      <c r="S176" s="26" cm="1">
        <f t="array" ref="S176">VLOOKUP($A176,'movie-row'!$A$2:$Z$101,_xlfn.XMATCH(S$29,'movie-row'!$A$1:$Z$1),0)</f>
        <v>0</v>
      </c>
      <c r="T176" s="26" cm="1">
        <f t="array" ref="T176">VLOOKUP($A176,'movie-row'!$A$2:$Z$101,_xlfn.XMATCH(T$29,'movie-row'!$A$1:$Z$1),0)</f>
        <v>0</v>
      </c>
      <c r="U176" s="26" cm="1">
        <f t="array" ref="U176">VLOOKUP($A176,'movie-row'!$A$2:$Z$101,_xlfn.XMATCH(U$29,'movie-row'!$A$1:$Z$1),0)</f>
        <v>2.5</v>
      </c>
      <c r="V176" s="26" cm="1">
        <f t="array" ref="V176">VLOOKUP($A176,'movie-row'!$A$2:$Z$101,_xlfn.XMATCH(V$29,'movie-row'!$A$1:$Z$1),0)</f>
        <v>0</v>
      </c>
      <c r="W176" s="26" cm="1">
        <f t="array" ref="W176">VLOOKUP($A176,'movie-row'!$A$2:$Z$101,_xlfn.XMATCH(W$29,'movie-row'!$A$1:$Z$1),0)</f>
        <v>3.5</v>
      </c>
      <c r="X176" s="26" cm="1">
        <f t="array" ref="X176">VLOOKUP($A176,'movie-row'!$A$2:$Z$101,_xlfn.XMATCH(X$29,'movie-row'!$A$1:$Z$1),0)</f>
        <v>0</v>
      </c>
      <c r="Y176" s="26" cm="1">
        <f t="array" ref="Y176">VLOOKUP($A176,'movie-row'!$A$2:$Z$101,_xlfn.XMATCH(Y$29,'movie-row'!$A$1:$Z$1),0)</f>
        <v>0</v>
      </c>
      <c r="Z176" s="26" cm="1">
        <f t="array" ref="Z176">VLOOKUP($A176,'movie-row'!$A$2:$Z$101,_xlfn.XMATCH(Z$29,'movie-row'!$A$1:$Z$1),0)</f>
        <v>4</v>
      </c>
      <c r="AB176" s="26">
        <f t="shared" si="151"/>
        <v>0.76675372709398026</v>
      </c>
      <c r="AC176" s="26">
        <f t="shared" si="152"/>
        <v>3.0071437136824066</v>
      </c>
      <c r="AD176" s="26">
        <f t="shared" si="153"/>
        <v>2.691561831606442</v>
      </c>
      <c r="AE176" s="26">
        <f t="shared" si="154"/>
        <v>2.1094172410917849</v>
      </c>
      <c r="AF176" s="40">
        <f t="shared" si="155"/>
        <v>3.6411102157960333</v>
      </c>
      <c r="AG176" s="26">
        <f t="shared" si="156"/>
        <v>0.68082097167554034</v>
      </c>
      <c r="AH176" s="26">
        <f t="shared" si="157"/>
        <v>0.90924998561843662</v>
      </c>
      <c r="AI176" s="26">
        <f t="shared" si="158"/>
        <v>0.81622076103332608</v>
      </c>
      <c r="AJ176" s="26">
        <f t="shared" si="159"/>
        <v>2.2525793449689084</v>
      </c>
      <c r="AK176" s="26">
        <f t="shared" si="160"/>
        <v>1.5696983670042526</v>
      </c>
      <c r="AL176" s="26">
        <f t="shared" si="161"/>
        <v>2.492954254565936</v>
      </c>
      <c r="AM176" s="26">
        <f t="shared" si="162"/>
        <v>1.9352105342509418</v>
      </c>
      <c r="AN176" s="26">
        <f t="shared" si="163"/>
        <v>1.2783028244640584</v>
      </c>
      <c r="AO176" s="40">
        <f t="shared" si="164"/>
        <v>3.2408624400851784</v>
      </c>
      <c r="AP176" s="26">
        <f t="shared" si="165"/>
        <v>1.8391021202810245</v>
      </c>
      <c r="AQ176" s="26">
        <f t="shared" si="166"/>
        <v>2.8379110744997105</v>
      </c>
      <c r="AR176" s="26">
        <f t="shared" si="167"/>
        <v>2.4123444773070184</v>
      </c>
      <c r="AS176" s="26">
        <f t="shared" si="168"/>
        <v>1.6744853089202834</v>
      </c>
      <c r="AT176" s="26">
        <f t="shared" si="169"/>
        <v>1.4402247900874292</v>
      </c>
      <c r="AU176" s="26">
        <f t="shared" si="170"/>
        <v>1.8542990888908466</v>
      </c>
      <c r="AV176" s="26">
        <f t="shared" si="171"/>
        <v>1.2266917107921238</v>
      </c>
      <c r="AW176" s="26">
        <f t="shared" si="172"/>
        <v>2.4167727530586065</v>
      </c>
      <c r="AX176" s="26">
        <f t="shared" si="173"/>
        <v>1.3035207104269018</v>
      </c>
      <c r="AY176" s="26">
        <f t="shared" si="174"/>
        <v>1.6965747172009185</v>
      </c>
      <c r="AZ176" s="26">
        <f t="shared" si="175"/>
        <v>2.3776993264804935</v>
      </c>
    </row>
    <row r="177" spans="1:52">
      <c r="A177" s="1" t="str">
        <f t="shared" ref="A177:A180" si="184">A176</f>
        <v>197: Braveheart (1995)</v>
      </c>
      <c r="B177" s="26" cm="1">
        <f t="array" ref="B177">VLOOKUP($A177,'movie-row'!$A$2:$Z$101,_xlfn.XMATCH(B$30,'movie-row'!$A$1:$Z$1),0)</f>
        <v>0</v>
      </c>
      <c r="C177" s="26" cm="1">
        <f t="array" ref="C177">VLOOKUP($A177,'movie-row'!$A$2:$Z$101,_xlfn.XMATCH(C$30,'movie-row'!$A$1:$Z$1),0)</f>
        <v>3.5</v>
      </c>
      <c r="D177" s="26" cm="1">
        <f t="array" ref="D177">VLOOKUP($A177,'movie-row'!$A$2:$Z$101,_xlfn.XMATCH(D$30,'movie-row'!$A$1:$Z$1),0)</f>
        <v>0</v>
      </c>
      <c r="E177" s="26" cm="1">
        <f t="array" ref="E177">VLOOKUP($A177,'movie-row'!$A$2:$Z$101,_xlfn.XMATCH(E$30,'movie-row'!$A$1:$Z$1),0)</f>
        <v>4</v>
      </c>
      <c r="F177" s="40" cm="1">
        <f t="array" ref="F177">VLOOKUP($A177,'movie-row'!$A$2:$Z$101,_xlfn.XMATCH(F$30,'movie-row'!$A$1:$Z$1),0)</f>
        <v>2.5</v>
      </c>
      <c r="G177" s="26" cm="1">
        <f t="array" ref="G177">VLOOKUP($A177,'movie-row'!$A$2:$Z$101,_xlfn.XMATCH(G$30,'movie-row'!$A$1:$Z$1),0)</f>
        <v>0</v>
      </c>
      <c r="H177" s="26" cm="1">
        <f t="array" ref="H177">VLOOKUP($A177,'movie-row'!$A$2:$Z$101,_xlfn.XMATCH(H$30,'movie-row'!$A$1:$Z$1),0)</f>
        <v>0</v>
      </c>
      <c r="I177" s="26" cm="1">
        <f t="array" ref="I177">VLOOKUP($A177,'movie-row'!$A$2:$Z$101,_xlfn.XMATCH(I$30,'movie-row'!$A$1:$Z$1),0)</f>
        <v>0</v>
      </c>
      <c r="J177" s="26" cm="1">
        <f t="array" ref="J177">VLOOKUP($A177,'movie-row'!$A$2:$Z$101,_xlfn.XMATCH(J$30,'movie-row'!$A$1:$Z$1),0)</f>
        <v>0</v>
      </c>
      <c r="K177" s="26" cm="1">
        <f t="array" ref="K177">VLOOKUP($A177,'movie-row'!$A$2:$Z$101,_xlfn.XMATCH(K$30,'movie-row'!$A$1:$Z$1),0)</f>
        <v>0</v>
      </c>
      <c r="L177" s="26" cm="1">
        <f t="array" ref="L177">VLOOKUP($A177,'movie-row'!$A$2:$Z$101,_xlfn.XMATCH(L$30,'movie-row'!$A$1:$Z$1),0)</f>
        <v>0</v>
      </c>
      <c r="M177" s="26" cm="1">
        <f t="array" ref="M177">VLOOKUP($A177,'movie-row'!$A$2:$Z$101,_xlfn.XMATCH(M$30,'movie-row'!$A$1:$Z$1),0)</f>
        <v>2.5</v>
      </c>
      <c r="N177" s="26" cm="1">
        <f t="array" ref="N177">VLOOKUP($A177,'movie-row'!$A$2:$Z$101,_xlfn.XMATCH(N$30,'movie-row'!$A$1:$Z$1),0)</f>
        <v>0</v>
      </c>
      <c r="O177" s="40" cm="1">
        <f t="array" ref="O177">VLOOKUP($A177,'movie-row'!$A$2:$Z$101,_xlfn.XMATCH(O$30,'movie-row'!$A$1:$Z$1),0)</f>
        <v>4</v>
      </c>
      <c r="P177" s="26" cm="1">
        <f t="array" ref="P177">VLOOKUP($A177,'movie-row'!$A$2:$Z$101,_xlfn.XMATCH(P$30,'movie-row'!$A$1:$Z$1),0)</f>
        <v>0</v>
      </c>
      <c r="Q177" s="26" cm="1">
        <f t="array" ref="Q177">VLOOKUP($A177,'movie-row'!$A$2:$Z$101,_xlfn.XMATCH(Q$30,'movie-row'!$A$1:$Z$1),0)</f>
        <v>4</v>
      </c>
      <c r="R177" s="26" cm="1">
        <f t="array" ref="R177">VLOOKUP($A177,'movie-row'!$A$2:$Z$101,_xlfn.XMATCH(R$30,'movie-row'!$A$1:$Z$1),0)</f>
        <v>0</v>
      </c>
      <c r="S177" s="26" cm="1">
        <f t="array" ref="S177">VLOOKUP($A177,'movie-row'!$A$2:$Z$101,_xlfn.XMATCH(S$30,'movie-row'!$A$1:$Z$1),0)</f>
        <v>4</v>
      </c>
      <c r="T177" s="26" cm="1">
        <f t="array" ref="T177">VLOOKUP($A177,'movie-row'!$A$2:$Z$101,_xlfn.XMATCH(T$30,'movie-row'!$A$1:$Z$1),0)</f>
        <v>0</v>
      </c>
      <c r="U177" s="26" cm="1">
        <f t="array" ref="U177">VLOOKUP($A177,'movie-row'!$A$2:$Z$101,_xlfn.XMATCH(U$30,'movie-row'!$A$1:$Z$1),0)</f>
        <v>0</v>
      </c>
      <c r="V177" s="26" cm="1">
        <f t="array" ref="V177">VLOOKUP($A177,'movie-row'!$A$2:$Z$101,_xlfn.XMATCH(V$30,'movie-row'!$A$1:$Z$1),0)</f>
        <v>0</v>
      </c>
      <c r="W177" s="26" cm="1">
        <f t="array" ref="W177">VLOOKUP($A177,'movie-row'!$A$2:$Z$101,_xlfn.XMATCH(W$30,'movie-row'!$A$1:$Z$1),0)</f>
        <v>1</v>
      </c>
      <c r="X177" s="26" cm="1">
        <f t="array" ref="X177">VLOOKUP($A177,'movie-row'!$A$2:$Z$101,_xlfn.XMATCH(X$30,'movie-row'!$A$1:$Z$1),0)</f>
        <v>2.5</v>
      </c>
      <c r="Y177" s="26" cm="1">
        <f t="array" ref="Y177">VLOOKUP($A177,'movie-row'!$A$2:$Z$101,_xlfn.XMATCH(Y$30,'movie-row'!$A$1:$Z$1),0)</f>
        <v>4</v>
      </c>
      <c r="Z177" s="26" cm="1">
        <f t="array" ref="Z177">VLOOKUP($A177,'movie-row'!$A$2:$Z$101,_xlfn.XMATCH(Z$30,'movie-row'!$A$1:$Z$1),0)</f>
        <v>4</v>
      </c>
      <c r="AB177" s="26">
        <f t="shared" si="151"/>
        <v>0.78665270661973363</v>
      </c>
      <c r="AC177" s="26">
        <f t="shared" si="152"/>
        <v>4.1629791433889176</v>
      </c>
      <c r="AD177" s="26">
        <f t="shared" si="153"/>
        <v>2.919904693414979</v>
      </c>
      <c r="AE177" s="26">
        <f t="shared" si="154"/>
        <v>2.22498881865799</v>
      </c>
      <c r="AF177" s="40">
        <f t="shared" si="155"/>
        <v>2.8168708481869058</v>
      </c>
      <c r="AG177" s="26">
        <f t="shared" si="156"/>
        <v>1.5534849210347843</v>
      </c>
      <c r="AH177" s="26">
        <f t="shared" si="157"/>
        <v>1.0175824465407637</v>
      </c>
      <c r="AI177" s="26">
        <f t="shared" si="158"/>
        <v>0.94095869157351819</v>
      </c>
      <c r="AJ177" s="26">
        <f t="shared" si="159"/>
        <v>2.5036910162603947</v>
      </c>
      <c r="AK177" s="26">
        <f t="shared" si="160"/>
        <v>1.7849614411604948</v>
      </c>
      <c r="AL177" s="26">
        <f t="shared" si="161"/>
        <v>2.3691053101047972</v>
      </c>
      <c r="AM177" s="26">
        <f t="shared" si="162"/>
        <v>2.150396960175502</v>
      </c>
      <c r="AN177" s="26">
        <f t="shared" si="163"/>
        <v>1.140888838805761</v>
      </c>
      <c r="AO177" s="40">
        <f t="shared" si="164"/>
        <v>3.3935562157874242</v>
      </c>
      <c r="AP177" s="26">
        <f t="shared" si="165"/>
        <v>1.6678375548474982</v>
      </c>
      <c r="AQ177" s="26">
        <f t="shared" si="166"/>
        <v>3.1019322060049235</v>
      </c>
      <c r="AR177" s="26">
        <f t="shared" si="167"/>
        <v>2.6002216408177605</v>
      </c>
      <c r="AS177" s="26">
        <f t="shared" si="168"/>
        <v>2.2989706093783386</v>
      </c>
      <c r="AT177" s="26">
        <f t="shared" si="169"/>
        <v>1.6341477065977945</v>
      </c>
      <c r="AU177" s="26">
        <f t="shared" si="170"/>
        <v>2.2302025133538113</v>
      </c>
      <c r="AV177" s="26">
        <f t="shared" si="171"/>
        <v>1.2514973766423245</v>
      </c>
      <c r="AW177" s="26">
        <f t="shared" si="172"/>
        <v>2.3225193770500074</v>
      </c>
      <c r="AX177" s="26">
        <f t="shared" si="173"/>
        <v>2.3031632864160123</v>
      </c>
      <c r="AY177" s="26">
        <f t="shared" si="174"/>
        <v>1.9876356974619416</v>
      </c>
      <c r="AZ177" s="26">
        <f t="shared" si="175"/>
        <v>2.4941170370974168</v>
      </c>
    </row>
    <row r="178" spans="1:52">
      <c r="A178" s="1" t="str">
        <f t="shared" si="184"/>
        <v>197: Braveheart (1995)</v>
      </c>
      <c r="B178" s="26" cm="1">
        <f t="array" ref="B178">VLOOKUP($A178,'movie-row'!$A$2:$Z$101,_xlfn.XMATCH(B$31,'movie-row'!$A$1:$Z$1),0)</f>
        <v>0</v>
      </c>
      <c r="C178" s="26" cm="1">
        <f t="array" ref="C178">VLOOKUP($A178,'movie-row'!$A$2:$Z$101,_xlfn.XMATCH(C$31,'movie-row'!$A$1:$Z$1),0)</f>
        <v>4.5</v>
      </c>
      <c r="D178" s="26" cm="1">
        <f t="array" ref="D178">VLOOKUP($A178,'movie-row'!$A$2:$Z$101,_xlfn.XMATCH(D$31,'movie-row'!$A$1:$Z$1),0)</f>
        <v>4</v>
      </c>
      <c r="E178" s="26" cm="1">
        <f t="array" ref="E178">VLOOKUP($A178,'movie-row'!$A$2:$Z$101,_xlfn.XMATCH(E$31,'movie-row'!$A$1:$Z$1),0)</f>
        <v>5</v>
      </c>
      <c r="F178" s="40" cm="1">
        <f t="array" ref="F178">VLOOKUP($A178,'movie-row'!$A$2:$Z$101,_xlfn.XMATCH(F$31,'movie-row'!$A$1:$Z$1),0)</f>
        <v>1.5</v>
      </c>
      <c r="G178" s="26" cm="1">
        <f t="array" ref="G178">VLOOKUP($A178,'movie-row'!$A$2:$Z$101,_xlfn.XMATCH(G$31,'movie-row'!$A$1:$Z$1),0)</f>
        <v>0</v>
      </c>
      <c r="H178" s="26" cm="1">
        <f t="array" ref="H178">VLOOKUP($A178,'movie-row'!$A$2:$Z$101,_xlfn.XMATCH(H$31,'movie-row'!$A$1:$Z$1),0)</f>
        <v>0</v>
      </c>
      <c r="I178" s="26" cm="1">
        <f t="array" ref="I178">VLOOKUP($A178,'movie-row'!$A$2:$Z$101,_xlfn.XMATCH(I$31,'movie-row'!$A$1:$Z$1),0)</f>
        <v>0</v>
      </c>
      <c r="J178" s="26" cm="1">
        <f t="array" ref="J178">VLOOKUP($A178,'movie-row'!$A$2:$Z$101,_xlfn.XMATCH(J$31,'movie-row'!$A$1:$Z$1),0)</f>
        <v>4</v>
      </c>
      <c r="K178" s="26" cm="1">
        <f t="array" ref="K178">VLOOKUP($A178,'movie-row'!$A$2:$Z$101,_xlfn.XMATCH(K$31,'movie-row'!$A$1:$Z$1),0)</f>
        <v>0</v>
      </c>
      <c r="L178" s="26" cm="1">
        <f t="array" ref="L178">VLOOKUP($A178,'movie-row'!$A$2:$Z$101,_xlfn.XMATCH(L$31,'movie-row'!$A$1:$Z$1),0)</f>
        <v>0</v>
      </c>
      <c r="M178" s="26" cm="1">
        <f t="array" ref="M178">VLOOKUP($A178,'movie-row'!$A$2:$Z$101,_xlfn.XMATCH(M$31,'movie-row'!$A$1:$Z$1),0)</f>
        <v>0</v>
      </c>
      <c r="N178" s="26" cm="1">
        <f t="array" ref="N178">VLOOKUP($A178,'movie-row'!$A$2:$Z$101,_xlfn.XMATCH(N$31,'movie-row'!$A$1:$Z$1),0)</f>
        <v>0</v>
      </c>
      <c r="O178" s="40" cm="1">
        <f t="array" ref="O178">VLOOKUP($A178,'movie-row'!$A$2:$Z$101,_xlfn.XMATCH(O$31,'movie-row'!$A$1:$Z$1),0)</f>
        <v>4</v>
      </c>
      <c r="P178" s="26" cm="1">
        <f t="array" ref="P178">VLOOKUP($A178,'movie-row'!$A$2:$Z$101,_xlfn.XMATCH(P$31,'movie-row'!$A$1:$Z$1),0)</f>
        <v>0</v>
      </c>
      <c r="Q178" s="26" cm="1">
        <f t="array" ref="Q178">VLOOKUP($A178,'movie-row'!$A$2:$Z$101,_xlfn.XMATCH(Q$31,'movie-row'!$A$1:$Z$1),0)</f>
        <v>4</v>
      </c>
      <c r="R178" s="26" cm="1">
        <f t="array" ref="R178">VLOOKUP($A178,'movie-row'!$A$2:$Z$101,_xlfn.XMATCH(R$31,'movie-row'!$A$1:$Z$1),0)</f>
        <v>4</v>
      </c>
      <c r="S178" s="26" cm="1">
        <f t="array" ref="S178">VLOOKUP($A178,'movie-row'!$A$2:$Z$101,_xlfn.XMATCH(S$31,'movie-row'!$A$1:$Z$1),0)</f>
        <v>4</v>
      </c>
      <c r="T178" s="26" cm="1">
        <f t="array" ref="T178">VLOOKUP($A178,'movie-row'!$A$2:$Z$101,_xlfn.XMATCH(T$31,'movie-row'!$A$1:$Z$1),0)</f>
        <v>4</v>
      </c>
      <c r="U178" s="26" cm="1">
        <f t="array" ref="U178">VLOOKUP($A178,'movie-row'!$A$2:$Z$101,_xlfn.XMATCH(U$31,'movie-row'!$A$1:$Z$1),0)</f>
        <v>0</v>
      </c>
      <c r="V178" s="26" cm="1">
        <f t="array" ref="V178">VLOOKUP($A178,'movie-row'!$A$2:$Z$101,_xlfn.XMATCH(V$31,'movie-row'!$A$1:$Z$1),0)</f>
        <v>0</v>
      </c>
      <c r="W178" s="26" cm="1">
        <f t="array" ref="W178">VLOOKUP($A178,'movie-row'!$A$2:$Z$101,_xlfn.XMATCH(W$31,'movie-row'!$A$1:$Z$1),0)</f>
        <v>0</v>
      </c>
      <c r="X178" s="26" cm="1">
        <f t="array" ref="X178">VLOOKUP($A178,'movie-row'!$A$2:$Z$101,_xlfn.XMATCH(X$31,'movie-row'!$A$1:$Z$1),0)</f>
        <v>0</v>
      </c>
      <c r="Y178" s="26" cm="1">
        <f t="array" ref="Y178">VLOOKUP($A178,'movie-row'!$A$2:$Z$101,_xlfn.XMATCH(Y$31,'movie-row'!$A$1:$Z$1),0)</f>
        <v>1.5</v>
      </c>
      <c r="Z178" s="26" cm="1">
        <f t="array" ref="Z178">VLOOKUP($A178,'movie-row'!$A$2:$Z$101,_xlfn.XMATCH(Z$31,'movie-row'!$A$1:$Z$1),0)</f>
        <v>0</v>
      </c>
      <c r="AB178" s="26">
        <f t="shared" si="151"/>
        <v>0.82592441956837226</v>
      </c>
      <c r="AC178" s="26">
        <f t="shared" si="152"/>
        <v>4.4815758933817857</v>
      </c>
      <c r="AD178" s="26">
        <f t="shared" si="153"/>
        <v>3.4323055129694549</v>
      </c>
      <c r="AE178" s="26">
        <f t="shared" si="154"/>
        <v>1.9452230096141301</v>
      </c>
      <c r="AF178" s="40">
        <f t="shared" si="155"/>
        <v>3.3009689152103552</v>
      </c>
      <c r="AG178" s="26">
        <f t="shared" si="156"/>
        <v>1.7016958079336924</v>
      </c>
      <c r="AH178" s="26">
        <f t="shared" si="157"/>
        <v>1.8289285249446063</v>
      </c>
      <c r="AI178" s="26">
        <f t="shared" si="158"/>
        <v>1.8777655644806173</v>
      </c>
      <c r="AJ178" s="26">
        <f t="shared" si="159"/>
        <v>3.4315697012548316</v>
      </c>
      <c r="AK178" s="26">
        <f t="shared" si="160"/>
        <v>1.9681016801556135</v>
      </c>
      <c r="AL178" s="26">
        <f t="shared" si="161"/>
        <v>2.4921950148470122</v>
      </c>
      <c r="AM178" s="26">
        <f t="shared" si="162"/>
        <v>2.3561959018317529</v>
      </c>
      <c r="AN178" s="26">
        <f t="shared" si="163"/>
        <v>1.8851989679895864</v>
      </c>
      <c r="AO178" s="40">
        <f t="shared" si="164"/>
        <v>3.5495931712063467</v>
      </c>
      <c r="AP178" s="26">
        <f t="shared" si="165"/>
        <v>1.7638582349773062</v>
      </c>
      <c r="AQ178" s="26">
        <f t="shared" si="166"/>
        <v>3.1875921529262867</v>
      </c>
      <c r="AR178" s="26">
        <f t="shared" si="167"/>
        <v>2.7963598682739232</v>
      </c>
      <c r="AS178" s="26">
        <f t="shared" si="168"/>
        <v>2.3197337259333195</v>
      </c>
      <c r="AT178" s="26">
        <f t="shared" si="169"/>
        <v>2.6686071636715476</v>
      </c>
      <c r="AU178" s="26">
        <f t="shared" si="170"/>
        <v>3.0196308708842339</v>
      </c>
      <c r="AV178" s="26">
        <f t="shared" si="171"/>
        <v>2.2320229046828408</v>
      </c>
      <c r="AW178" s="26">
        <f t="shared" si="172"/>
        <v>2.9886366509837767</v>
      </c>
      <c r="AX178" s="26">
        <f t="shared" si="173"/>
        <v>2.5710141932233337</v>
      </c>
      <c r="AY178" s="26">
        <f t="shared" si="174"/>
        <v>1.8567670242364973</v>
      </c>
      <c r="AZ178" s="26">
        <f t="shared" si="175"/>
        <v>2.5756534418151222</v>
      </c>
    </row>
    <row r="179" spans="1:52">
      <c r="A179" s="1" t="str">
        <f t="shared" si="184"/>
        <v>197: Braveheart (1995)</v>
      </c>
      <c r="B179" s="26" cm="1">
        <f t="array" ref="B179">VLOOKUP($A179,'movie-row'!$A$2:$Z$101,_xlfn.XMATCH(B$32,'movie-row'!$A$1:$Z$1),0)</f>
        <v>4</v>
      </c>
      <c r="C179" s="26" cm="1">
        <f t="array" ref="C179">VLOOKUP($A179,'movie-row'!$A$2:$Z$101,_xlfn.XMATCH(C$32,'movie-row'!$A$1:$Z$1),0)</f>
        <v>4</v>
      </c>
      <c r="D179" s="26" cm="1">
        <f t="array" ref="D179">VLOOKUP($A179,'movie-row'!$A$2:$Z$101,_xlfn.XMATCH(D$32,'movie-row'!$A$1:$Z$1),0)</f>
        <v>3.5</v>
      </c>
      <c r="E179" s="26" cm="1">
        <f t="array" ref="E179">VLOOKUP($A179,'movie-row'!$A$2:$Z$101,_xlfn.XMATCH(E$32,'movie-row'!$A$1:$Z$1),0)</f>
        <v>0</v>
      </c>
      <c r="F179" s="40" cm="1">
        <f t="array" ref="F179">VLOOKUP($A179,'movie-row'!$A$2:$Z$101,_xlfn.XMATCH(F$32,'movie-row'!$A$1:$Z$1),0)</f>
        <v>5</v>
      </c>
      <c r="G179" s="26" cm="1">
        <f t="array" ref="G179">VLOOKUP($A179,'movie-row'!$A$2:$Z$101,_xlfn.XMATCH(G$32,'movie-row'!$A$1:$Z$1),0)</f>
        <v>0</v>
      </c>
      <c r="H179" s="26" cm="1">
        <f t="array" ref="H179">VLOOKUP($A179,'movie-row'!$A$2:$Z$101,_xlfn.XMATCH(H$32,'movie-row'!$A$1:$Z$1),0)</f>
        <v>4</v>
      </c>
      <c r="I179" s="26" cm="1">
        <f t="array" ref="I179">VLOOKUP($A179,'movie-row'!$A$2:$Z$101,_xlfn.XMATCH(I$32,'movie-row'!$A$1:$Z$1),0)</f>
        <v>5</v>
      </c>
      <c r="J179" s="26" cm="1">
        <f t="array" ref="J179">VLOOKUP($A179,'movie-row'!$A$2:$Z$101,_xlfn.XMATCH(J$32,'movie-row'!$A$1:$Z$1),0)</f>
        <v>0</v>
      </c>
      <c r="K179" s="26" cm="1">
        <f t="array" ref="K179">VLOOKUP($A179,'movie-row'!$A$2:$Z$101,_xlfn.XMATCH(K$32,'movie-row'!$A$1:$Z$1),0)</f>
        <v>1</v>
      </c>
      <c r="L179" s="26" cm="1">
        <f t="array" ref="L179">VLOOKUP($A179,'movie-row'!$A$2:$Z$101,_xlfn.XMATCH(L$32,'movie-row'!$A$1:$Z$1),0)</f>
        <v>4</v>
      </c>
      <c r="M179" s="26" cm="1">
        <f t="array" ref="M179">VLOOKUP($A179,'movie-row'!$A$2:$Z$101,_xlfn.XMATCH(M$32,'movie-row'!$A$1:$Z$1),0)</f>
        <v>0</v>
      </c>
      <c r="N179" s="26" cm="1">
        <f t="array" ref="N179">VLOOKUP($A179,'movie-row'!$A$2:$Z$101,_xlfn.XMATCH(N$32,'movie-row'!$A$1:$Z$1),0)</f>
        <v>0</v>
      </c>
      <c r="O179" s="40" cm="1">
        <f t="array" ref="O179">VLOOKUP($A179,'movie-row'!$A$2:$Z$101,_xlfn.XMATCH(O$32,'movie-row'!$A$1:$Z$1),0)</f>
        <v>0</v>
      </c>
      <c r="P179" s="26" cm="1">
        <f t="array" ref="P179">VLOOKUP($A179,'movie-row'!$A$2:$Z$101,_xlfn.XMATCH(P$32,'movie-row'!$A$1:$Z$1),0)</f>
        <v>1.5</v>
      </c>
      <c r="Q179" s="26" cm="1">
        <f t="array" ref="Q179">VLOOKUP($A179,'movie-row'!$A$2:$Z$101,_xlfn.XMATCH(Q$32,'movie-row'!$A$1:$Z$1),0)</f>
        <v>2.5</v>
      </c>
      <c r="R179" s="26" cm="1">
        <f t="array" ref="R179">VLOOKUP($A179,'movie-row'!$A$2:$Z$101,_xlfn.XMATCH(R$32,'movie-row'!$A$1:$Z$1),0)</f>
        <v>4</v>
      </c>
      <c r="S179" s="26" cm="1">
        <f t="array" ref="S179">VLOOKUP($A179,'movie-row'!$A$2:$Z$101,_xlfn.XMATCH(S$32,'movie-row'!$A$1:$Z$1),0)</f>
        <v>0</v>
      </c>
      <c r="T179" s="26" cm="1">
        <f t="array" ref="T179">VLOOKUP($A179,'movie-row'!$A$2:$Z$101,_xlfn.XMATCH(T$32,'movie-row'!$A$1:$Z$1),0)</f>
        <v>2.5</v>
      </c>
      <c r="U179" s="26" cm="1">
        <f t="array" ref="U179">VLOOKUP($A179,'movie-row'!$A$2:$Z$101,_xlfn.XMATCH(U$32,'movie-row'!$A$1:$Z$1),0)</f>
        <v>4</v>
      </c>
      <c r="V179" s="26" cm="1">
        <f t="array" ref="V179">VLOOKUP($A179,'movie-row'!$A$2:$Z$101,_xlfn.XMATCH(V$32,'movie-row'!$A$1:$Z$1),0)</f>
        <v>5</v>
      </c>
      <c r="W179" s="26" cm="1">
        <f t="array" ref="W179">VLOOKUP($A179,'movie-row'!$A$2:$Z$101,_xlfn.XMATCH(W$32,'movie-row'!$A$1:$Z$1),0)</f>
        <v>4</v>
      </c>
      <c r="X179" s="26" cm="1">
        <f t="array" ref="X179">VLOOKUP($A179,'movie-row'!$A$2:$Z$101,_xlfn.XMATCH(X$32,'movie-row'!$A$1:$Z$1),0)</f>
        <v>0</v>
      </c>
      <c r="Y179" s="26" cm="1">
        <f t="array" ref="Y179">VLOOKUP($A179,'movie-row'!$A$2:$Z$101,_xlfn.XMATCH(Y$32,'movie-row'!$A$1:$Z$1),0)</f>
        <v>0</v>
      </c>
      <c r="Z179" s="26" cm="1">
        <f t="array" ref="Z179">VLOOKUP($A179,'movie-row'!$A$2:$Z$101,_xlfn.XMATCH(Z$32,'movie-row'!$A$1:$Z$1),0)</f>
        <v>0</v>
      </c>
      <c r="AB179" s="26">
        <f t="shared" si="151"/>
        <v>0.87932827171871542</v>
      </c>
      <c r="AC179" s="26">
        <f t="shared" si="152"/>
        <v>3.6477220964398978</v>
      </c>
      <c r="AD179" s="26">
        <f t="shared" si="153"/>
        <v>3.5779830796809367</v>
      </c>
      <c r="AE179" s="26">
        <f t="shared" si="154"/>
        <v>1.2274861242295714</v>
      </c>
      <c r="AF179" s="40">
        <f t="shared" si="155"/>
        <v>3.6320437269920425</v>
      </c>
      <c r="AG179" s="26">
        <f t="shared" si="156"/>
        <v>1.8746114925874071</v>
      </c>
      <c r="AH179" s="26">
        <f t="shared" si="157"/>
        <v>2.3071042064130034</v>
      </c>
      <c r="AI179" s="26">
        <f t="shared" si="158"/>
        <v>2.6401156619008397</v>
      </c>
      <c r="AJ179" s="26">
        <f t="shared" si="159"/>
        <v>3.6185375159693454</v>
      </c>
      <c r="AK179" s="26">
        <f t="shared" si="160"/>
        <v>2.8572069494957089</v>
      </c>
      <c r="AL179" s="26">
        <f t="shared" si="161"/>
        <v>3.500606314714763</v>
      </c>
      <c r="AM179" s="26">
        <f t="shared" si="162"/>
        <v>2.6416504656928534</v>
      </c>
      <c r="AN179" s="26">
        <f t="shared" si="163"/>
        <v>2.8668690652319087</v>
      </c>
      <c r="AO179" s="40">
        <f t="shared" si="164"/>
        <v>3.5910134619650895</v>
      </c>
      <c r="AP179" s="26">
        <f t="shared" si="165"/>
        <v>2.7791582408556281</v>
      </c>
      <c r="AQ179" s="26">
        <f t="shared" si="166"/>
        <v>3.282800831983554</v>
      </c>
      <c r="AR179" s="26">
        <f t="shared" si="167"/>
        <v>2.8264207850953338</v>
      </c>
      <c r="AS179" s="26">
        <f t="shared" si="168"/>
        <v>2.3703411043078151</v>
      </c>
      <c r="AT179" s="26">
        <f t="shared" si="169"/>
        <v>2.6860994272030911</v>
      </c>
      <c r="AU179" s="26">
        <f t="shared" si="170"/>
        <v>3.4616666109991829</v>
      </c>
      <c r="AV179" s="26">
        <f t="shared" si="171"/>
        <v>2.8491784616138682</v>
      </c>
      <c r="AW179" s="26">
        <f t="shared" si="172"/>
        <v>4.3214929207765271</v>
      </c>
      <c r="AX179" s="26">
        <f t="shared" si="173"/>
        <v>2.7378973306456369</v>
      </c>
      <c r="AY179" s="26">
        <f t="shared" si="174"/>
        <v>2.1361532580874085</v>
      </c>
      <c r="AZ179" s="26">
        <f t="shared" si="175"/>
        <v>3.3182482980578616</v>
      </c>
    </row>
    <row r="180" spans="1:52">
      <c r="A180" s="1" t="str">
        <f t="shared" si="184"/>
        <v>197: Braveheart (1995)</v>
      </c>
      <c r="B180" s="26" cm="1">
        <f t="array" ref="B180">VLOOKUP($A180,'movie-row'!$A$2:$Z$101,_xlfn.XMATCH(B$33,'movie-row'!$A$1:$Z$1),0)</f>
        <v>0</v>
      </c>
      <c r="C180" s="26" cm="1">
        <f t="array" ref="C180">VLOOKUP($A180,'movie-row'!$A$2:$Z$101,_xlfn.XMATCH(C$33,'movie-row'!$A$1:$Z$1),0)</f>
        <v>4</v>
      </c>
      <c r="D180" s="26" cm="1">
        <f t="array" ref="D180">VLOOKUP($A180,'movie-row'!$A$2:$Z$101,_xlfn.XMATCH(D$33,'movie-row'!$A$1:$Z$1),0)</f>
        <v>4</v>
      </c>
      <c r="E180" s="26" cm="1">
        <f t="array" ref="E180">VLOOKUP($A180,'movie-row'!$A$2:$Z$101,_xlfn.XMATCH(E$33,'movie-row'!$A$1:$Z$1),0)</f>
        <v>0</v>
      </c>
      <c r="F180" s="40" cm="1">
        <f t="array" ref="F180">VLOOKUP($A180,'movie-row'!$A$2:$Z$101,_xlfn.XMATCH(F$33,'movie-row'!$A$1:$Z$1),0)</f>
        <v>5</v>
      </c>
      <c r="G180" s="26" cm="1">
        <f t="array" ref="G180">VLOOKUP($A180,'movie-row'!$A$2:$Z$101,_xlfn.XMATCH(G$33,'movie-row'!$A$1:$Z$1),0)</f>
        <v>4</v>
      </c>
      <c r="H180" s="26" cm="1">
        <f t="array" ref="H180">VLOOKUP($A180,'movie-row'!$A$2:$Z$101,_xlfn.XMATCH(H$33,'movie-row'!$A$1:$Z$1),0)</f>
        <v>2.5</v>
      </c>
      <c r="I180" s="26" cm="1">
        <f t="array" ref="I180">VLOOKUP($A180,'movie-row'!$A$2:$Z$101,_xlfn.XMATCH(I$33,'movie-row'!$A$1:$Z$1),0)</f>
        <v>0</v>
      </c>
      <c r="J180" s="26" cm="1">
        <f t="array" ref="J180">VLOOKUP($A180,'movie-row'!$A$2:$Z$101,_xlfn.XMATCH(J$33,'movie-row'!$A$1:$Z$1),0)</f>
        <v>4</v>
      </c>
      <c r="K180" s="26" cm="1">
        <f t="array" ref="K180">VLOOKUP($A180,'movie-row'!$A$2:$Z$101,_xlfn.XMATCH(K$33,'movie-row'!$A$1:$Z$1),0)</f>
        <v>4</v>
      </c>
      <c r="L180" s="26" cm="1">
        <f t="array" ref="L180">VLOOKUP($A180,'movie-row'!$A$2:$Z$101,_xlfn.XMATCH(L$33,'movie-row'!$A$1:$Z$1),0)</f>
        <v>4</v>
      </c>
      <c r="M180" s="26" cm="1">
        <f t="array" ref="M180">VLOOKUP($A180,'movie-row'!$A$2:$Z$101,_xlfn.XMATCH(M$33,'movie-row'!$A$1:$Z$1),0)</f>
        <v>4</v>
      </c>
      <c r="N180" s="26" cm="1">
        <f t="array" ref="N180">VLOOKUP($A180,'movie-row'!$A$2:$Z$101,_xlfn.XMATCH(N$33,'movie-row'!$A$1:$Z$1),0)</f>
        <v>2.5</v>
      </c>
      <c r="O180" s="40" cm="1">
        <f t="array" ref="O180">VLOOKUP($A180,'movie-row'!$A$2:$Z$101,_xlfn.XMATCH(O$33,'movie-row'!$A$1:$Z$1),0)</f>
        <v>4</v>
      </c>
      <c r="P180" s="26" cm="1">
        <f t="array" ref="P180">VLOOKUP($A180,'movie-row'!$A$2:$Z$101,_xlfn.XMATCH(P$33,'movie-row'!$A$1:$Z$1),0)</f>
        <v>3</v>
      </c>
      <c r="Q180" s="26" cm="1">
        <f t="array" ref="Q180">VLOOKUP($A180,'movie-row'!$A$2:$Z$101,_xlfn.XMATCH(Q$33,'movie-row'!$A$1:$Z$1),0)</f>
        <v>0</v>
      </c>
      <c r="R180" s="26" cm="1">
        <f t="array" ref="R180">VLOOKUP($A180,'movie-row'!$A$2:$Z$101,_xlfn.XMATCH(R$33,'movie-row'!$A$1:$Z$1),0)</f>
        <v>5</v>
      </c>
      <c r="S180" s="26" cm="1">
        <f t="array" ref="S180">VLOOKUP($A180,'movie-row'!$A$2:$Z$101,_xlfn.XMATCH(S$33,'movie-row'!$A$1:$Z$1),0)</f>
        <v>0</v>
      </c>
      <c r="T180" s="26" cm="1">
        <f t="array" ref="T180">VLOOKUP($A180,'movie-row'!$A$2:$Z$101,_xlfn.XMATCH(T$33,'movie-row'!$A$1:$Z$1),0)</f>
        <v>1.5</v>
      </c>
      <c r="U180" s="26" cm="1">
        <f t="array" ref="U180">VLOOKUP($A180,'movie-row'!$A$2:$Z$101,_xlfn.XMATCH(U$33,'movie-row'!$A$1:$Z$1),0)</f>
        <v>4</v>
      </c>
      <c r="V180" s="26" cm="1">
        <f t="array" ref="V180">VLOOKUP($A180,'movie-row'!$A$2:$Z$101,_xlfn.XMATCH(V$33,'movie-row'!$A$1:$Z$1),0)</f>
        <v>2.5</v>
      </c>
      <c r="W180" s="26" cm="1">
        <f t="array" ref="W180">VLOOKUP($A180,'movie-row'!$A$2:$Z$101,_xlfn.XMATCH(W$33,'movie-row'!$A$1:$Z$1),0)</f>
        <v>4</v>
      </c>
      <c r="X180" s="26" cm="1">
        <f t="array" ref="X180">VLOOKUP($A180,'movie-row'!$A$2:$Z$101,_xlfn.XMATCH(X$33,'movie-row'!$A$1:$Z$1),0)</f>
        <v>4.5</v>
      </c>
      <c r="Y180" s="26" cm="1">
        <f t="array" ref="Y180">VLOOKUP($A180,'movie-row'!$A$2:$Z$101,_xlfn.XMATCH(Y$33,'movie-row'!$A$1:$Z$1),0)</f>
        <v>3.5</v>
      </c>
      <c r="Z180" s="26" cm="1">
        <f t="array" ref="Z180">VLOOKUP($A180,'movie-row'!$A$2:$Z$101,_xlfn.XMATCH(Z$33,'movie-row'!$A$1:$Z$1),0)</f>
        <v>4</v>
      </c>
      <c r="AB180" s="26">
        <f t="shared" si="151"/>
        <v>0.92667609374899795</v>
      </c>
      <c r="AC180" s="26">
        <f t="shared" si="152"/>
        <v>3.6751729694355495</v>
      </c>
      <c r="AD180" s="26">
        <f t="shared" si="153"/>
        <v>3.718154050062215</v>
      </c>
      <c r="AE180" s="26">
        <f t="shared" si="154"/>
        <v>2.3744066117082325</v>
      </c>
      <c r="AF180" s="40">
        <f t="shared" si="155"/>
        <v>3.3791238111436552</v>
      </c>
      <c r="AG180" s="26">
        <f t="shared" si="156"/>
        <v>2.0043687623716946</v>
      </c>
      <c r="AH180" s="26">
        <f t="shared" si="157"/>
        <v>1.7464584905736316</v>
      </c>
      <c r="AI180" s="26">
        <f t="shared" si="158"/>
        <v>2.1954243447851396</v>
      </c>
      <c r="AJ180" s="26">
        <f t="shared" si="159"/>
        <v>3.8983378738815389</v>
      </c>
      <c r="AK180" s="26">
        <f t="shared" si="160"/>
        <v>3.6010575162178466</v>
      </c>
      <c r="AL180" s="26">
        <f t="shared" si="161"/>
        <v>3.6679405919368522</v>
      </c>
      <c r="AM180" s="26">
        <f t="shared" si="162"/>
        <v>3.8088579633769188</v>
      </c>
      <c r="AN180" s="26">
        <f t="shared" si="163"/>
        <v>3.3200214614973103</v>
      </c>
      <c r="AO180" s="40">
        <f t="shared" si="164"/>
        <v>3.9009659723639474</v>
      </c>
      <c r="AP180" s="26">
        <f t="shared" si="165"/>
        <v>3.1787726536888101</v>
      </c>
      <c r="AQ180" s="26">
        <f t="shared" si="166"/>
        <v>3.7951288447476603</v>
      </c>
      <c r="AR180" s="26">
        <f t="shared" si="167"/>
        <v>2.8881316793652405</v>
      </c>
      <c r="AS180" s="26">
        <f t="shared" si="168"/>
        <v>3.4233301296987646</v>
      </c>
      <c r="AT180" s="26">
        <f t="shared" si="169"/>
        <v>3.0316105811172487</v>
      </c>
      <c r="AU180" s="26">
        <f t="shared" si="170"/>
        <v>3.5226366080628067</v>
      </c>
      <c r="AV180" s="26">
        <f t="shared" si="171"/>
        <v>2.2504099343952406</v>
      </c>
      <c r="AW180" s="26">
        <f t="shared" si="172"/>
        <v>4.3877472915757849</v>
      </c>
      <c r="AX180" s="26">
        <f t="shared" si="173"/>
        <v>3.125177773449523</v>
      </c>
      <c r="AY180" s="26">
        <f t="shared" si="174"/>
        <v>2.8644364040135799</v>
      </c>
      <c r="AZ180" s="26">
        <f t="shared" si="175"/>
        <v>3.6111352307430811</v>
      </c>
    </row>
    <row r="181" spans="1:52">
      <c r="A181" s="28" t="s">
        <v>27</v>
      </c>
      <c r="B181" s="26" cm="1">
        <f t="array" ref="B181">VLOOKUP($A181,'movie-row'!$A$2:$Z$101,_xlfn.XMATCH(B$29,'movie-row'!$A$1:$Z$1),0)</f>
        <v>0</v>
      </c>
      <c r="C181" s="26" cm="1">
        <f t="array" ref="C181">VLOOKUP($A181,'movie-row'!$A$2:$Z$101,_xlfn.XMATCH(C$29,'movie-row'!$A$1:$Z$1),0)</f>
        <v>5</v>
      </c>
      <c r="D181" s="26" cm="1">
        <f t="array" ref="D181">VLOOKUP($A181,'movie-row'!$A$2:$Z$101,_xlfn.XMATCH(D$29,'movie-row'!$A$1:$Z$1),0)</f>
        <v>5</v>
      </c>
      <c r="E181" s="26" cm="1">
        <f t="array" ref="E181">VLOOKUP($A181,'movie-row'!$A$2:$Z$101,_xlfn.XMATCH(E$29,'movie-row'!$A$1:$Z$1),0)</f>
        <v>0</v>
      </c>
      <c r="F181" s="40" cm="1">
        <f t="array" ref="F181">VLOOKUP($A181,'movie-row'!$A$2:$Z$101,_xlfn.XMATCH(F$29,'movie-row'!$A$1:$Z$1),0)</f>
        <v>0</v>
      </c>
      <c r="G181" s="26" cm="1">
        <f t="array" ref="G181">VLOOKUP($A181,'movie-row'!$A$2:$Z$101,_xlfn.XMATCH(G$29,'movie-row'!$A$1:$Z$1),0)</f>
        <v>5</v>
      </c>
      <c r="H181" s="26" cm="1">
        <f t="array" ref="H181">VLOOKUP($A181,'movie-row'!$A$2:$Z$101,_xlfn.XMATCH(H$29,'movie-row'!$A$1:$Z$1),0)</f>
        <v>0</v>
      </c>
      <c r="I181" s="26" cm="1">
        <f t="array" ref="I181">VLOOKUP($A181,'movie-row'!$A$2:$Z$101,_xlfn.XMATCH(I$29,'movie-row'!$A$1:$Z$1),0)</f>
        <v>0</v>
      </c>
      <c r="J181" s="26" cm="1">
        <f t="array" ref="J181">VLOOKUP($A181,'movie-row'!$A$2:$Z$101,_xlfn.XMATCH(J$29,'movie-row'!$A$1:$Z$1),0)</f>
        <v>5</v>
      </c>
      <c r="K181" s="26" cm="1">
        <f t="array" ref="K181">VLOOKUP($A181,'movie-row'!$A$2:$Z$101,_xlfn.XMATCH(K$29,'movie-row'!$A$1:$Z$1),0)</f>
        <v>5</v>
      </c>
      <c r="L181" s="26" cm="1">
        <f t="array" ref="L181">VLOOKUP($A181,'movie-row'!$A$2:$Z$101,_xlfn.XMATCH(L$29,'movie-row'!$A$1:$Z$1),0)</f>
        <v>4.5</v>
      </c>
      <c r="M181" s="26" cm="1">
        <f t="array" ref="M181">VLOOKUP($A181,'movie-row'!$A$2:$Z$101,_xlfn.XMATCH(M$29,'movie-row'!$A$1:$Z$1),0)</f>
        <v>5</v>
      </c>
      <c r="N181" s="26" cm="1">
        <f t="array" ref="N181">VLOOKUP($A181,'movie-row'!$A$2:$Z$101,_xlfn.XMATCH(N$29,'movie-row'!$A$1:$Z$1),0)</f>
        <v>5</v>
      </c>
      <c r="O181" s="40" cm="1">
        <f t="array" ref="O181">VLOOKUP($A181,'movie-row'!$A$2:$Z$101,_xlfn.XMATCH(O$29,'movie-row'!$A$1:$Z$1),0)</f>
        <v>5</v>
      </c>
      <c r="P181" s="26" cm="1">
        <f t="array" ref="P181">VLOOKUP($A181,'movie-row'!$A$2:$Z$101,_xlfn.XMATCH(P$29,'movie-row'!$A$1:$Z$1),0)</f>
        <v>5</v>
      </c>
      <c r="Q181" s="26" cm="1">
        <f t="array" ref="Q181">VLOOKUP($A181,'movie-row'!$A$2:$Z$101,_xlfn.XMATCH(Q$29,'movie-row'!$A$1:$Z$1),0)</f>
        <v>5</v>
      </c>
      <c r="R181" s="26" cm="1">
        <f t="array" ref="R181">VLOOKUP($A181,'movie-row'!$A$2:$Z$101,_xlfn.XMATCH(R$29,'movie-row'!$A$1:$Z$1),0)</f>
        <v>0</v>
      </c>
      <c r="S181" s="26" cm="1">
        <f t="array" ref="S181">VLOOKUP($A181,'movie-row'!$A$2:$Z$101,_xlfn.XMATCH(S$29,'movie-row'!$A$1:$Z$1),0)</f>
        <v>3</v>
      </c>
      <c r="T181" s="26" cm="1">
        <f t="array" ref="T181">VLOOKUP($A181,'movie-row'!$A$2:$Z$101,_xlfn.XMATCH(T$29,'movie-row'!$A$1:$Z$1),0)</f>
        <v>0</v>
      </c>
      <c r="U181" s="26" cm="1">
        <f t="array" ref="U181">VLOOKUP($A181,'movie-row'!$A$2:$Z$101,_xlfn.XMATCH(U$29,'movie-row'!$A$1:$Z$1),0)</f>
        <v>5</v>
      </c>
      <c r="V181" s="26" cm="1">
        <f t="array" ref="V181">VLOOKUP($A181,'movie-row'!$A$2:$Z$101,_xlfn.XMATCH(V$29,'movie-row'!$A$1:$Z$1),0)</f>
        <v>0</v>
      </c>
      <c r="W181" s="26" cm="1">
        <f t="array" ref="W181">VLOOKUP($A181,'movie-row'!$A$2:$Z$101,_xlfn.XMATCH(W$29,'movie-row'!$A$1:$Z$1),0)</f>
        <v>5</v>
      </c>
      <c r="X181" s="26" cm="1">
        <f t="array" ref="X181">VLOOKUP($A181,'movie-row'!$A$2:$Z$101,_xlfn.XMATCH(X$29,'movie-row'!$A$1:$Z$1),0)</f>
        <v>5</v>
      </c>
      <c r="Y181" s="26" cm="1">
        <f t="array" ref="Y181">VLOOKUP($A181,'movie-row'!$A$2:$Z$101,_xlfn.XMATCH(Y$29,'movie-row'!$A$1:$Z$1),0)</f>
        <v>0</v>
      </c>
      <c r="Z181" s="26" cm="1">
        <f t="array" ref="Z181">VLOOKUP($A181,'movie-row'!$A$2:$Z$101,_xlfn.XMATCH(Z$29,'movie-row'!$A$1:$Z$1),0)</f>
        <v>5</v>
      </c>
      <c r="AB181" s="26">
        <f t="shared" si="151"/>
        <v>1.8851182526164734</v>
      </c>
      <c r="AC181" s="26">
        <f t="shared" si="152"/>
        <v>3.9016207894520871</v>
      </c>
      <c r="AD181" s="26">
        <f t="shared" si="153"/>
        <v>3.9184679997988097</v>
      </c>
      <c r="AE181" s="26">
        <f t="shared" si="154"/>
        <v>2.8230808993479477</v>
      </c>
      <c r="AF181" s="40">
        <f t="shared" si="155"/>
        <v>3.3047144258214649</v>
      </c>
      <c r="AG181" s="26">
        <f t="shared" si="156"/>
        <v>1.9509416375318633</v>
      </c>
      <c r="AH181" s="26">
        <f t="shared" si="157"/>
        <v>2.009340406581801</v>
      </c>
      <c r="AI181" s="26">
        <f t="shared" si="158"/>
        <v>2.4938283438664288</v>
      </c>
      <c r="AJ181" s="26">
        <f t="shared" si="159"/>
        <v>4.1104204219155998</v>
      </c>
      <c r="AK181" s="26">
        <f t="shared" si="160"/>
        <v>3.712208972553614</v>
      </c>
      <c r="AL181" s="26">
        <f t="shared" si="161"/>
        <v>3.7790289073275969</v>
      </c>
      <c r="AM181" s="26">
        <f t="shared" si="162"/>
        <v>3.9171978248444228</v>
      </c>
      <c r="AN181" s="26">
        <f t="shared" si="163"/>
        <v>3.5903358269292269</v>
      </c>
      <c r="AO181" s="40">
        <f t="shared" si="164"/>
        <v>3.965295597483474</v>
      </c>
      <c r="AP181" s="26">
        <f t="shared" si="165"/>
        <v>3.664276229352625</v>
      </c>
      <c r="AQ181" s="26">
        <f t="shared" si="166"/>
        <v>4.0706844973097001</v>
      </c>
      <c r="AR181" s="26">
        <f t="shared" si="167"/>
        <v>2.8020974378854686</v>
      </c>
      <c r="AS181" s="26">
        <f t="shared" si="168"/>
        <v>3.6755234437851345</v>
      </c>
      <c r="AT181" s="26">
        <f t="shared" si="169"/>
        <v>3.4615359047398591</v>
      </c>
      <c r="AU181" s="26">
        <f t="shared" si="170"/>
        <v>3.328866951287679</v>
      </c>
      <c r="AV181" s="26">
        <f t="shared" si="171"/>
        <v>2.4695686818821247</v>
      </c>
      <c r="AW181" s="26">
        <f t="shared" si="172"/>
        <v>4.612252708424216</v>
      </c>
      <c r="AX181" s="26">
        <f t="shared" si="173"/>
        <v>2.3372913546070704</v>
      </c>
      <c r="AY181" s="26">
        <f t="shared" si="174"/>
        <v>2.9724911558263645</v>
      </c>
      <c r="AZ181" s="26">
        <f t="shared" si="175"/>
        <v>3.5849984581100189</v>
      </c>
    </row>
    <row r="182" spans="1:52">
      <c r="A182" s="1" t="str">
        <f t="shared" ref="A182:A185" si="185">A181</f>
        <v>238: The Godfather (1972)</v>
      </c>
      <c r="B182" s="26" cm="1">
        <f t="array" ref="B182">VLOOKUP($A182,'movie-row'!$A$2:$Z$101,_xlfn.XMATCH(B$30,'movie-row'!$A$1:$Z$1),0)</f>
        <v>0</v>
      </c>
      <c r="C182" s="26" cm="1">
        <f t="array" ref="C182">VLOOKUP($A182,'movie-row'!$A$2:$Z$101,_xlfn.XMATCH(C$30,'movie-row'!$A$1:$Z$1),0)</f>
        <v>5</v>
      </c>
      <c r="D182" s="26" cm="1">
        <f t="array" ref="D182">VLOOKUP($A182,'movie-row'!$A$2:$Z$101,_xlfn.XMATCH(D$30,'movie-row'!$A$1:$Z$1),0)</f>
        <v>0</v>
      </c>
      <c r="E182" s="26" cm="1">
        <f t="array" ref="E182">VLOOKUP($A182,'movie-row'!$A$2:$Z$101,_xlfn.XMATCH(E$30,'movie-row'!$A$1:$Z$1),0)</f>
        <v>5</v>
      </c>
      <c r="F182" s="40" cm="1">
        <f t="array" ref="F182">VLOOKUP($A182,'movie-row'!$A$2:$Z$101,_xlfn.XMATCH(F$30,'movie-row'!$A$1:$Z$1),0)</f>
        <v>5</v>
      </c>
      <c r="G182" s="26" cm="1">
        <f t="array" ref="G182">VLOOKUP($A182,'movie-row'!$A$2:$Z$101,_xlfn.XMATCH(G$30,'movie-row'!$A$1:$Z$1),0)</f>
        <v>0</v>
      </c>
      <c r="H182" s="26" cm="1">
        <f t="array" ref="H182">VLOOKUP($A182,'movie-row'!$A$2:$Z$101,_xlfn.XMATCH(H$30,'movie-row'!$A$1:$Z$1),0)</f>
        <v>3</v>
      </c>
      <c r="I182" s="26" cm="1">
        <f t="array" ref="I182">VLOOKUP($A182,'movie-row'!$A$2:$Z$101,_xlfn.XMATCH(I$30,'movie-row'!$A$1:$Z$1),0)</f>
        <v>5</v>
      </c>
      <c r="J182" s="26" cm="1">
        <f t="array" ref="J182">VLOOKUP($A182,'movie-row'!$A$2:$Z$101,_xlfn.XMATCH(J$30,'movie-row'!$A$1:$Z$1),0)</f>
        <v>5</v>
      </c>
      <c r="K182" s="26" cm="1">
        <f t="array" ref="K182">VLOOKUP($A182,'movie-row'!$A$2:$Z$101,_xlfn.XMATCH(K$30,'movie-row'!$A$1:$Z$1),0)</f>
        <v>0</v>
      </c>
      <c r="L182" s="26" cm="1">
        <f t="array" ref="L182">VLOOKUP($A182,'movie-row'!$A$2:$Z$101,_xlfn.XMATCH(L$30,'movie-row'!$A$1:$Z$1),0)</f>
        <v>0</v>
      </c>
      <c r="M182" s="26" cm="1">
        <f t="array" ref="M182">VLOOKUP($A182,'movie-row'!$A$2:$Z$101,_xlfn.XMATCH(M$30,'movie-row'!$A$1:$Z$1),0)</f>
        <v>5</v>
      </c>
      <c r="N182" s="26" cm="1">
        <f t="array" ref="N182">VLOOKUP($A182,'movie-row'!$A$2:$Z$101,_xlfn.XMATCH(N$30,'movie-row'!$A$1:$Z$1),0)</f>
        <v>3</v>
      </c>
      <c r="O182" s="40" cm="1">
        <f t="array" ref="O182">VLOOKUP($A182,'movie-row'!$A$2:$Z$101,_xlfn.XMATCH(O$30,'movie-row'!$A$1:$Z$1),0)</f>
        <v>5</v>
      </c>
      <c r="P182" s="26" cm="1">
        <f t="array" ref="P182">VLOOKUP($A182,'movie-row'!$A$2:$Z$101,_xlfn.XMATCH(P$30,'movie-row'!$A$1:$Z$1),0)</f>
        <v>0</v>
      </c>
      <c r="Q182" s="26" cm="1">
        <f t="array" ref="Q182">VLOOKUP($A182,'movie-row'!$A$2:$Z$101,_xlfn.XMATCH(Q$30,'movie-row'!$A$1:$Z$1),0)</f>
        <v>5</v>
      </c>
      <c r="R182" s="26" cm="1">
        <f t="array" ref="R182">VLOOKUP($A182,'movie-row'!$A$2:$Z$101,_xlfn.XMATCH(R$30,'movie-row'!$A$1:$Z$1),0)</f>
        <v>0</v>
      </c>
      <c r="S182" s="26" cm="1">
        <f t="array" ref="S182">VLOOKUP($A182,'movie-row'!$A$2:$Z$101,_xlfn.XMATCH(S$30,'movie-row'!$A$1:$Z$1),0)</f>
        <v>5</v>
      </c>
      <c r="T182" s="26" cm="1">
        <f t="array" ref="T182">VLOOKUP($A182,'movie-row'!$A$2:$Z$101,_xlfn.XMATCH(T$30,'movie-row'!$A$1:$Z$1),0)</f>
        <v>5</v>
      </c>
      <c r="U182" s="26" cm="1">
        <f t="array" ref="U182">VLOOKUP($A182,'movie-row'!$A$2:$Z$101,_xlfn.XMATCH(U$30,'movie-row'!$A$1:$Z$1),0)</f>
        <v>3</v>
      </c>
      <c r="V182" s="26" cm="1">
        <f t="array" ref="V182">VLOOKUP($A182,'movie-row'!$A$2:$Z$101,_xlfn.XMATCH(V$30,'movie-row'!$A$1:$Z$1),0)</f>
        <v>5</v>
      </c>
      <c r="W182" s="26" cm="1">
        <f t="array" ref="W182">VLOOKUP($A182,'movie-row'!$A$2:$Z$101,_xlfn.XMATCH(W$30,'movie-row'!$A$1:$Z$1),0)</f>
        <v>4</v>
      </c>
      <c r="X182" s="26" cm="1">
        <f t="array" ref="X182">VLOOKUP($A182,'movie-row'!$A$2:$Z$101,_xlfn.XMATCH(X$30,'movie-row'!$A$1:$Z$1),0)</f>
        <v>5</v>
      </c>
      <c r="Y182" s="26" cm="1">
        <f t="array" ref="Y182">VLOOKUP($A182,'movie-row'!$A$2:$Z$101,_xlfn.XMATCH(Y$30,'movie-row'!$A$1:$Z$1),0)</f>
        <v>5</v>
      </c>
      <c r="Z182" s="26" cm="1">
        <f t="array" ref="Z182">VLOOKUP($A182,'movie-row'!$A$2:$Z$101,_xlfn.XMATCH(Z$30,'movie-row'!$A$1:$Z$1),0)</f>
        <v>5</v>
      </c>
      <c r="AB182" s="26">
        <f t="shared" si="151"/>
        <v>2.5904313077664405</v>
      </c>
      <c r="AC182" s="26">
        <f t="shared" si="152"/>
        <v>2.8587291146167031</v>
      </c>
      <c r="AD182" s="26">
        <f t="shared" si="153"/>
        <v>2.7163688888771795</v>
      </c>
      <c r="AE182" s="26">
        <f t="shared" si="154"/>
        <v>3.4048145364421281</v>
      </c>
      <c r="AF182" s="40">
        <f t="shared" si="155"/>
        <v>3.4876756549267225</v>
      </c>
      <c r="AG182" s="26">
        <f t="shared" si="156"/>
        <v>0.79026604474540363</v>
      </c>
      <c r="AH182" s="26">
        <f t="shared" si="157"/>
        <v>2.2949844127963104</v>
      </c>
      <c r="AI182" s="26">
        <f t="shared" si="158"/>
        <v>2.9738330952194514</v>
      </c>
      <c r="AJ182" s="26">
        <f t="shared" si="159"/>
        <v>3.1916684663822399</v>
      </c>
      <c r="AK182" s="26">
        <f t="shared" si="160"/>
        <v>2.6813198502944395</v>
      </c>
      <c r="AL182" s="26">
        <f t="shared" si="161"/>
        <v>3.2483300999503086</v>
      </c>
      <c r="AM182" s="26">
        <f t="shared" si="162"/>
        <v>3.1183424425415494</v>
      </c>
      <c r="AN182" s="26">
        <f t="shared" si="163"/>
        <v>2.8004939985851665</v>
      </c>
      <c r="AO182" s="40">
        <f t="shared" si="164"/>
        <v>3.0747724169574413</v>
      </c>
      <c r="AP182" s="26">
        <f t="shared" si="165"/>
        <v>3.1208153574390827</v>
      </c>
      <c r="AQ182" s="26">
        <f t="shared" si="166"/>
        <v>3.1331593253491627</v>
      </c>
      <c r="AR182" s="26">
        <f t="shared" si="167"/>
        <v>3.022595304944713</v>
      </c>
      <c r="AS182" s="26">
        <f t="shared" si="168"/>
        <v>3.2382837645899745</v>
      </c>
      <c r="AT182" s="26">
        <f t="shared" si="169"/>
        <v>3.7767063660877147</v>
      </c>
      <c r="AU182" s="26">
        <f t="shared" si="170"/>
        <v>2.4505340706703271</v>
      </c>
      <c r="AV182" s="26">
        <f t="shared" si="171"/>
        <v>3.0200985275212213</v>
      </c>
      <c r="AW182" s="26">
        <f t="shared" si="172"/>
        <v>3.8314084915834727</v>
      </c>
      <c r="AX182" s="26">
        <f t="shared" si="173"/>
        <v>1.2905810285350563</v>
      </c>
      <c r="AY182" s="26">
        <f t="shared" si="174"/>
        <v>3.3864778047833131</v>
      </c>
      <c r="AZ182" s="26">
        <f t="shared" si="175"/>
        <v>2.8069082819618787</v>
      </c>
    </row>
    <row r="183" spans="1:52">
      <c r="A183" s="1" t="str">
        <f t="shared" si="185"/>
        <v>238: The Godfather (1972)</v>
      </c>
      <c r="B183" s="26" cm="1">
        <f t="array" ref="B183">VLOOKUP($A183,'movie-row'!$A$2:$Z$101,_xlfn.XMATCH(B$31,'movie-row'!$A$1:$Z$1),0)</f>
        <v>0</v>
      </c>
      <c r="C183" s="26" cm="1">
        <f t="array" ref="C183">VLOOKUP($A183,'movie-row'!$A$2:$Z$101,_xlfn.XMATCH(C$31,'movie-row'!$A$1:$Z$1),0)</f>
        <v>0</v>
      </c>
      <c r="D183" s="26" cm="1">
        <f t="array" ref="D183">VLOOKUP($A183,'movie-row'!$A$2:$Z$101,_xlfn.XMATCH(D$31,'movie-row'!$A$1:$Z$1),0)</f>
        <v>5</v>
      </c>
      <c r="E183" s="26" cm="1">
        <f t="array" ref="E183">VLOOKUP($A183,'movie-row'!$A$2:$Z$101,_xlfn.XMATCH(E$31,'movie-row'!$A$1:$Z$1),0)</f>
        <v>4</v>
      </c>
      <c r="F183" s="40" cm="1">
        <f t="array" ref="F183">VLOOKUP($A183,'movie-row'!$A$2:$Z$101,_xlfn.XMATCH(F$31,'movie-row'!$A$1:$Z$1),0)</f>
        <v>3</v>
      </c>
      <c r="G183" s="26" cm="1">
        <f t="array" ref="G183">VLOOKUP($A183,'movie-row'!$A$2:$Z$101,_xlfn.XMATCH(G$31,'movie-row'!$A$1:$Z$1),0)</f>
        <v>0</v>
      </c>
      <c r="H183" s="26" cm="1">
        <f t="array" ref="H183">VLOOKUP($A183,'movie-row'!$A$2:$Z$101,_xlfn.XMATCH(H$31,'movie-row'!$A$1:$Z$1),0)</f>
        <v>0</v>
      </c>
      <c r="I183" s="26" cm="1">
        <f t="array" ref="I183">VLOOKUP($A183,'movie-row'!$A$2:$Z$101,_xlfn.XMATCH(I$31,'movie-row'!$A$1:$Z$1),0)</f>
        <v>3</v>
      </c>
      <c r="J183" s="26" cm="1">
        <f t="array" ref="J183">VLOOKUP($A183,'movie-row'!$A$2:$Z$101,_xlfn.XMATCH(J$31,'movie-row'!$A$1:$Z$1),0)</f>
        <v>5</v>
      </c>
      <c r="K183" s="26" cm="1">
        <f t="array" ref="K183">VLOOKUP($A183,'movie-row'!$A$2:$Z$101,_xlfn.XMATCH(K$31,'movie-row'!$A$1:$Z$1),0)</f>
        <v>5</v>
      </c>
      <c r="L183" s="26" cm="1">
        <f t="array" ref="L183">VLOOKUP($A183,'movie-row'!$A$2:$Z$101,_xlfn.XMATCH(L$31,'movie-row'!$A$1:$Z$1),0)</f>
        <v>5</v>
      </c>
      <c r="M183" s="26" cm="1">
        <f t="array" ref="M183">VLOOKUP($A183,'movie-row'!$A$2:$Z$101,_xlfn.XMATCH(M$31,'movie-row'!$A$1:$Z$1),0)</f>
        <v>0</v>
      </c>
      <c r="N183" s="26" cm="1">
        <f t="array" ref="N183">VLOOKUP($A183,'movie-row'!$A$2:$Z$101,_xlfn.XMATCH(N$31,'movie-row'!$A$1:$Z$1),0)</f>
        <v>5</v>
      </c>
      <c r="O183" s="40" cm="1">
        <f t="array" ref="O183">VLOOKUP($A183,'movie-row'!$A$2:$Z$101,_xlfn.XMATCH(O$31,'movie-row'!$A$1:$Z$1),0)</f>
        <v>5</v>
      </c>
      <c r="P183" s="26" cm="1">
        <f t="array" ref="P183">VLOOKUP($A183,'movie-row'!$A$2:$Z$101,_xlfn.XMATCH(P$31,'movie-row'!$A$1:$Z$1),0)</f>
        <v>5</v>
      </c>
      <c r="Q183" s="26" cm="1">
        <f t="array" ref="Q183">VLOOKUP($A183,'movie-row'!$A$2:$Z$101,_xlfn.XMATCH(Q$31,'movie-row'!$A$1:$Z$1),0)</f>
        <v>4.5</v>
      </c>
      <c r="R183" s="26" cm="1">
        <f t="array" ref="R183">VLOOKUP($A183,'movie-row'!$A$2:$Z$101,_xlfn.XMATCH(R$31,'movie-row'!$A$1:$Z$1),0)</f>
        <v>5</v>
      </c>
      <c r="S183" s="26" cm="1">
        <f t="array" ref="S183">VLOOKUP($A183,'movie-row'!$A$2:$Z$101,_xlfn.XMATCH(S$31,'movie-row'!$A$1:$Z$1),0)</f>
        <v>5</v>
      </c>
      <c r="T183" s="26" cm="1">
        <f t="array" ref="T183">VLOOKUP($A183,'movie-row'!$A$2:$Z$101,_xlfn.XMATCH(T$31,'movie-row'!$A$1:$Z$1),0)</f>
        <v>5</v>
      </c>
      <c r="U183" s="26" cm="1">
        <f t="array" ref="U183">VLOOKUP($A183,'movie-row'!$A$2:$Z$101,_xlfn.XMATCH(U$31,'movie-row'!$A$1:$Z$1),0)</f>
        <v>0</v>
      </c>
      <c r="V183" s="26" cm="1">
        <f t="array" ref="V183">VLOOKUP($A183,'movie-row'!$A$2:$Z$101,_xlfn.XMATCH(V$31,'movie-row'!$A$1:$Z$1),0)</f>
        <v>0</v>
      </c>
      <c r="W183" s="26" cm="1">
        <f t="array" ref="W183">VLOOKUP($A183,'movie-row'!$A$2:$Z$101,_xlfn.XMATCH(W$31,'movie-row'!$A$1:$Z$1),0)</f>
        <v>5</v>
      </c>
      <c r="X183" s="26" cm="1">
        <f t="array" ref="X183">VLOOKUP($A183,'movie-row'!$A$2:$Z$101,_xlfn.XMATCH(X$31,'movie-row'!$A$1:$Z$1),0)</f>
        <v>0</v>
      </c>
      <c r="Y183" s="26" cm="1">
        <f t="array" ref="Y183">VLOOKUP($A183,'movie-row'!$A$2:$Z$101,_xlfn.XMATCH(Y$31,'movie-row'!$A$1:$Z$1),0)</f>
        <v>3</v>
      </c>
      <c r="Z183" s="26" cm="1">
        <f t="array" ref="Z183">VLOOKUP($A183,'movie-row'!$A$2:$Z$101,_xlfn.XMATCH(Z$31,'movie-row'!$A$1:$Z$1),0)</f>
        <v>3</v>
      </c>
      <c r="AB183" s="26">
        <f t="shared" si="151"/>
        <v>2.6866309189423649</v>
      </c>
      <c r="AC183" s="26">
        <f t="shared" si="152"/>
        <v>1.7681127725121948</v>
      </c>
      <c r="AD183" s="26">
        <f t="shared" si="153"/>
        <v>3.3222473766080958</v>
      </c>
      <c r="AE183" s="26">
        <f t="shared" si="154"/>
        <v>2.22498881865799</v>
      </c>
      <c r="AF183" s="40">
        <f t="shared" si="155"/>
        <v>2.5378064860580469</v>
      </c>
      <c r="AG183" s="26">
        <f t="shared" si="156"/>
        <v>0.92657522799364944</v>
      </c>
      <c r="AH183" s="26">
        <f t="shared" si="157"/>
        <v>1.8539041677575649</v>
      </c>
      <c r="AI183" s="26">
        <f t="shared" si="158"/>
        <v>1.9320653576365145</v>
      </c>
      <c r="AJ183" s="26">
        <f t="shared" si="159"/>
        <v>2.0882364670559284</v>
      </c>
      <c r="AK183" s="26">
        <f t="shared" si="160"/>
        <v>3.4849502529006235</v>
      </c>
      <c r="AL183" s="26">
        <f t="shared" si="161"/>
        <v>3.4400546880602052</v>
      </c>
      <c r="AM183" s="26">
        <f t="shared" si="162"/>
        <v>1.753112653061869</v>
      </c>
      <c r="AN183" s="26">
        <f t="shared" si="163"/>
        <v>2.2466615672032493</v>
      </c>
      <c r="AO183" s="40">
        <f t="shared" si="164"/>
        <v>2.767566903655208</v>
      </c>
      <c r="AP183" s="26">
        <f t="shared" si="165"/>
        <v>3.5874032297722009</v>
      </c>
      <c r="AQ183" s="26">
        <f t="shared" si="166"/>
        <v>2.738740009552024</v>
      </c>
      <c r="AR183" s="26">
        <f t="shared" si="167"/>
        <v>3.2359403806968299</v>
      </c>
      <c r="AS183" s="26">
        <f t="shared" si="168"/>
        <v>2.22390898309366</v>
      </c>
      <c r="AT183" s="26">
        <f t="shared" si="169"/>
        <v>2.8797926246873269</v>
      </c>
      <c r="AU183" s="26">
        <f t="shared" si="170"/>
        <v>2.0039340899462235</v>
      </c>
      <c r="AV183" s="26">
        <f t="shared" si="171"/>
        <v>1.6426507792991079</v>
      </c>
      <c r="AW183" s="26">
        <f t="shared" si="172"/>
        <v>3.3101260021356946</v>
      </c>
      <c r="AX183" s="26">
        <f t="shared" si="173"/>
        <v>0</v>
      </c>
      <c r="AY183" s="26">
        <f t="shared" si="174"/>
        <v>2.3315507417964341</v>
      </c>
      <c r="AZ183" s="26">
        <f t="shared" si="175"/>
        <v>2.3257971910377826</v>
      </c>
    </row>
    <row r="184" spans="1:52">
      <c r="A184" s="1" t="str">
        <f t="shared" si="185"/>
        <v>238: The Godfather (1972)</v>
      </c>
      <c r="B184" s="26" cm="1">
        <f t="array" ref="B184">VLOOKUP($A184,'movie-row'!$A$2:$Z$101,_xlfn.XMATCH(B$32,'movie-row'!$A$1:$Z$1),0)</f>
        <v>5</v>
      </c>
      <c r="C184" s="26" cm="1">
        <f t="array" ref="C184">VLOOKUP($A184,'movie-row'!$A$2:$Z$101,_xlfn.XMATCH(C$32,'movie-row'!$A$1:$Z$1),0)</f>
        <v>4</v>
      </c>
      <c r="D184" s="26" cm="1">
        <f t="array" ref="D184">VLOOKUP($A184,'movie-row'!$A$2:$Z$101,_xlfn.XMATCH(D$32,'movie-row'!$A$1:$Z$1),0)</f>
        <v>5</v>
      </c>
      <c r="E184" s="26" cm="1">
        <f t="array" ref="E184">VLOOKUP($A184,'movie-row'!$A$2:$Z$101,_xlfn.XMATCH(E$32,'movie-row'!$A$1:$Z$1),0)</f>
        <v>5</v>
      </c>
      <c r="F184" s="40" cm="1">
        <f t="array" ref="F184">VLOOKUP($A184,'movie-row'!$A$2:$Z$101,_xlfn.XMATCH(F$32,'movie-row'!$A$1:$Z$1),0)</f>
        <v>4</v>
      </c>
      <c r="G184" s="26" cm="1">
        <f t="array" ref="G184">VLOOKUP($A184,'movie-row'!$A$2:$Z$101,_xlfn.XMATCH(G$32,'movie-row'!$A$1:$Z$1),0)</f>
        <v>0</v>
      </c>
      <c r="H184" s="26" cm="1">
        <f t="array" ref="H184">VLOOKUP($A184,'movie-row'!$A$2:$Z$101,_xlfn.XMATCH(H$32,'movie-row'!$A$1:$Z$1),0)</f>
        <v>4</v>
      </c>
      <c r="I184" s="26" cm="1">
        <f t="array" ref="I184">VLOOKUP($A184,'movie-row'!$A$2:$Z$101,_xlfn.XMATCH(I$32,'movie-row'!$A$1:$Z$1),0)</f>
        <v>5</v>
      </c>
      <c r="J184" s="26" cm="1">
        <f t="array" ref="J184">VLOOKUP($A184,'movie-row'!$A$2:$Z$101,_xlfn.XMATCH(J$32,'movie-row'!$A$1:$Z$1),0)</f>
        <v>0</v>
      </c>
      <c r="K184" s="26" cm="1">
        <f t="array" ref="K184">VLOOKUP($A184,'movie-row'!$A$2:$Z$101,_xlfn.XMATCH(K$32,'movie-row'!$A$1:$Z$1),0)</f>
        <v>4</v>
      </c>
      <c r="L184" s="26" cm="1">
        <f t="array" ref="L184">VLOOKUP($A184,'movie-row'!$A$2:$Z$101,_xlfn.XMATCH(L$32,'movie-row'!$A$1:$Z$1),0)</f>
        <v>5</v>
      </c>
      <c r="M184" s="26" cm="1">
        <f t="array" ref="M184">VLOOKUP($A184,'movie-row'!$A$2:$Z$101,_xlfn.XMATCH(M$32,'movie-row'!$A$1:$Z$1),0)</f>
        <v>5</v>
      </c>
      <c r="N184" s="26" cm="1">
        <f t="array" ref="N184">VLOOKUP($A184,'movie-row'!$A$2:$Z$101,_xlfn.XMATCH(N$32,'movie-row'!$A$1:$Z$1),0)</f>
        <v>0</v>
      </c>
      <c r="O184" s="40" cm="1">
        <f t="array" ref="O184">VLOOKUP($A184,'movie-row'!$A$2:$Z$101,_xlfn.XMATCH(O$32,'movie-row'!$A$1:$Z$1),0)</f>
        <v>0</v>
      </c>
      <c r="P184" s="26" cm="1">
        <f t="array" ref="P184">VLOOKUP($A184,'movie-row'!$A$2:$Z$101,_xlfn.XMATCH(P$32,'movie-row'!$A$1:$Z$1),0)</f>
        <v>3</v>
      </c>
      <c r="Q184" s="26" cm="1">
        <f t="array" ref="Q184">VLOOKUP($A184,'movie-row'!$A$2:$Z$101,_xlfn.XMATCH(Q$32,'movie-row'!$A$1:$Z$1),0)</f>
        <v>5</v>
      </c>
      <c r="R184" s="26" cm="1">
        <f t="array" ref="R184">VLOOKUP($A184,'movie-row'!$A$2:$Z$101,_xlfn.XMATCH(R$32,'movie-row'!$A$1:$Z$1),0)</f>
        <v>5</v>
      </c>
      <c r="S184" s="26" cm="1">
        <f t="array" ref="S184">VLOOKUP($A184,'movie-row'!$A$2:$Z$101,_xlfn.XMATCH(S$32,'movie-row'!$A$1:$Z$1),0)</f>
        <v>5</v>
      </c>
      <c r="T184" s="26" cm="1">
        <f t="array" ref="T184">VLOOKUP($A184,'movie-row'!$A$2:$Z$101,_xlfn.XMATCH(T$32,'movie-row'!$A$1:$Z$1),0)</f>
        <v>5</v>
      </c>
      <c r="U184" s="26" cm="1">
        <f t="array" ref="U184">VLOOKUP($A184,'movie-row'!$A$2:$Z$101,_xlfn.XMATCH(U$32,'movie-row'!$A$1:$Z$1),0)</f>
        <v>5</v>
      </c>
      <c r="V184" s="26" cm="1">
        <f t="array" ref="V184">VLOOKUP($A184,'movie-row'!$A$2:$Z$101,_xlfn.XMATCH(V$32,'movie-row'!$A$1:$Z$1),0)</f>
        <v>4</v>
      </c>
      <c r="W184" s="26" cm="1">
        <f t="array" ref="W184">VLOOKUP($A184,'movie-row'!$A$2:$Z$101,_xlfn.XMATCH(W$32,'movie-row'!$A$1:$Z$1),0)</f>
        <v>4</v>
      </c>
      <c r="X184" s="26" cm="1">
        <f t="array" ref="X184">VLOOKUP($A184,'movie-row'!$A$2:$Z$101,_xlfn.XMATCH(X$32,'movie-row'!$A$1:$Z$1),0)</f>
        <v>0</v>
      </c>
      <c r="Y184" s="26" cm="1">
        <f t="array" ref="Y184">VLOOKUP($A184,'movie-row'!$A$2:$Z$101,_xlfn.XMATCH(Y$32,'movie-row'!$A$1:$Z$1),0)</f>
        <v>3</v>
      </c>
      <c r="Z184" s="26" cm="1">
        <f t="array" ref="Z184">VLOOKUP($A184,'movie-row'!$A$2:$Z$101,_xlfn.XMATCH(Z$32,'movie-row'!$A$1:$Z$1),0)</f>
        <v>0</v>
      </c>
      <c r="AB184" s="26">
        <f t="shared" si="151"/>
        <v>2.8198869824011266</v>
      </c>
      <c r="AC184" s="26">
        <f t="shared" si="152"/>
        <v>2.0408874189478303</v>
      </c>
      <c r="AD184" s="26">
        <f t="shared" si="153"/>
        <v>2.324071257648439</v>
      </c>
      <c r="AE184" s="26">
        <f t="shared" si="154"/>
        <v>1.2953972953503434</v>
      </c>
      <c r="AF184" s="40">
        <f t="shared" si="155"/>
        <v>2.3968178012338166</v>
      </c>
      <c r="AG184" s="26">
        <f t="shared" si="156"/>
        <v>0.9507188941687712</v>
      </c>
      <c r="AH184" s="26">
        <f t="shared" si="157"/>
        <v>2.9580975890476937</v>
      </c>
      <c r="AI184" s="26">
        <f t="shared" si="158"/>
        <v>1.3650549829125382</v>
      </c>
      <c r="AJ184" s="26">
        <f t="shared" si="159"/>
        <v>1.1507830053339827</v>
      </c>
      <c r="AK184" s="26">
        <f t="shared" si="160"/>
        <v>2.5607254304540756</v>
      </c>
      <c r="AL184" s="26">
        <f t="shared" si="161"/>
        <v>2.4480924497946246</v>
      </c>
      <c r="AM184" s="26">
        <f t="shared" si="162"/>
        <v>2.2554888016156145</v>
      </c>
      <c r="AN184" s="26">
        <f t="shared" si="163"/>
        <v>1.1345218843195037</v>
      </c>
      <c r="AO184" s="40">
        <f t="shared" si="164"/>
        <v>1.6723631994354724</v>
      </c>
      <c r="AP184" s="26">
        <f t="shared" si="165"/>
        <v>2.5356308518715291</v>
      </c>
      <c r="AQ184" s="26">
        <f t="shared" si="166"/>
        <v>1.8591451368181842</v>
      </c>
      <c r="AR184" s="26">
        <f t="shared" si="167"/>
        <v>2.1979025621145314</v>
      </c>
      <c r="AS184" s="26">
        <f t="shared" si="168"/>
        <v>1.8383016923108346</v>
      </c>
      <c r="AT184" s="26">
        <f t="shared" si="169"/>
        <v>1.8710884896737572</v>
      </c>
      <c r="AU184" s="26">
        <f t="shared" si="170"/>
        <v>2.6818442257945363</v>
      </c>
      <c r="AV184" s="26">
        <f t="shared" si="171"/>
        <v>2.2232791090492157</v>
      </c>
      <c r="AW184" s="26">
        <f t="shared" si="172"/>
        <v>2.343396600597011</v>
      </c>
      <c r="AX184" s="26">
        <f t="shared" si="173"/>
        <v>0</v>
      </c>
      <c r="AY184" s="26">
        <f t="shared" si="174"/>
        <v>2.2461662681124404</v>
      </c>
      <c r="AZ184" s="26">
        <f t="shared" si="175"/>
        <v>1.8540487354325796</v>
      </c>
    </row>
    <row r="185" spans="1:52">
      <c r="A185" s="1" t="str">
        <f t="shared" si="185"/>
        <v>238: The Godfather (1972)</v>
      </c>
      <c r="B185" s="26" cm="1">
        <f t="array" ref="B185">VLOOKUP($A185,'movie-row'!$A$2:$Z$101,_xlfn.XMATCH(B$33,'movie-row'!$A$1:$Z$1),0)</f>
        <v>5</v>
      </c>
      <c r="C185" s="26" cm="1">
        <f t="array" ref="C185">VLOOKUP($A185,'movie-row'!$A$2:$Z$101,_xlfn.XMATCH(C$33,'movie-row'!$A$1:$Z$1),0)</f>
        <v>5</v>
      </c>
      <c r="D185" s="26" cm="1">
        <f t="array" ref="D185">VLOOKUP($A185,'movie-row'!$A$2:$Z$101,_xlfn.XMATCH(D$33,'movie-row'!$A$1:$Z$1),0)</f>
        <v>4.5</v>
      </c>
      <c r="E185" s="26" cm="1">
        <f t="array" ref="E185">VLOOKUP($A185,'movie-row'!$A$2:$Z$101,_xlfn.XMATCH(E$33,'movie-row'!$A$1:$Z$1),0)</f>
        <v>0</v>
      </c>
      <c r="F185" s="40" cm="1">
        <f t="array" ref="F185">VLOOKUP($A185,'movie-row'!$A$2:$Z$101,_xlfn.XMATCH(F$33,'movie-row'!$A$1:$Z$1),0)</f>
        <v>5</v>
      </c>
      <c r="G185" s="26" cm="1">
        <f t="array" ref="G185">VLOOKUP($A185,'movie-row'!$A$2:$Z$101,_xlfn.XMATCH(G$33,'movie-row'!$A$1:$Z$1),0)</f>
        <v>4.5</v>
      </c>
      <c r="H185" s="26" cm="1">
        <f t="array" ref="H185">VLOOKUP($A185,'movie-row'!$A$2:$Z$101,_xlfn.XMATCH(H$33,'movie-row'!$A$1:$Z$1),0)</f>
        <v>5</v>
      </c>
      <c r="I185" s="26" cm="1">
        <f t="array" ref="I185">VLOOKUP($A185,'movie-row'!$A$2:$Z$101,_xlfn.XMATCH(I$33,'movie-row'!$A$1:$Z$1),0)</f>
        <v>0</v>
      </c>
      <c r="J185" s="26" cm="1">
        <f t="array" ref="J185">VLOOKUP($A185,'movie-row'!$A$2:$Z$101,_xlfn.XMATCH(J$33,'movie-row'!$A$1:$Z$1),0)</f>
        <v>5</v>
      </c>
      <c r="K185" s="26" cm="1">
        <f t="array" ref="K185">VLOOKUP($A185,'movie-row'!$A$2:$Z$101,_xlfn.XMATCH(K$33,'movie-row'!$A$1:$Z$1),0)</f>
        <v>4.5</v>
      </c>
      <c r="L185" s="26" cm="1">
        <f t="array" ref="L185">VLOOKUP($A185,'movie-row'!$A$2:$Z$101,_xlfn.XMATCH(L$33,'movie-row'!$A$1:$Z$1),0)</f>
        <v>4.5</v>
      </c>
      <c r="M185" s="26" cm="1">
        <f t="array" ref="M185">VLOOKUP($A185,'movie-row'!$A$2:$Z$101,_xlfn.XMATCH(M$33,'movie-row'!$A$1:$Z$1),0)</f>
        <v>4</v>
      </c>
      <c r="N185" s="26" cm="1">
        <f t="array" ref="N185">VLOOKUP($A185,'movie-row'!$A$2:$Z$101,_xlfn.XMATCH(N$33,'movie-row'!$A$1:$Z$1),0)</f>
        <v>5</v>
      </c>
      <c r="O185" s="40" cm="1">
        <f t="array" ref="O185">VLOOKUP($A185,'movie-row'!$A$2:$Z$101,_xlfn.XMATCH(O$33,'movie-row'!$A$1:$Z$1),0)</f>
        <v>4.5</v>
      </c>
      <c r="P185" s="26" cm="1">
        <f t="array" ref="P185">VLOOKUP($A185,'movie-row'!$A$2:$Z$101,_xlfn.XMATCH(P$33,'movie-row'!$A$1:$Z$1),0)</f>
        <v>5</v>
      </c>
      <c r="Q185" s="26" cm="1">
        <f t="array" ref="Q185">VLOOKUP($A185,'movie-row'!$A$2:$Z$101,_xlfn.XMATCH(Q$33,'movie-row'!$A$1:$Z$1),0)</f>
        <v>0</v>
      </c>
      <c r="R185" s="26" cm="1">
        <f t="array" ref="R185">VLOOKUP($A185,'movie-row'!$A$2:$Z$101,_xlfn.XMATCH(R$33,'movie-row'!$A$1:$Z$1),0)</f>
        <v>5</v>
      </c>
      <c r="S185" s="26" cm="1">
        <f t="array" ref="S185">VLOOKUP($A185,'movie-row'!$A$2:$Z$101,_xlfn.XMATCH(S$33,'movie-row'!$A$1:$Z$1),0)</f>
        <v>0</v>
      </c>
      <c r="T185" s="26" cm="1">
        <f t="array" ref="T185">VLOOKUP($A185,'movie-row'!$A$2:$Z$101,_xlfn.XMATCH(T$33,'movie-row'!$A$1:$Z$1),0)</f>
        <v>3</v>
      </c>
      <c r="U185" s="26" cm="1">
        <f t="array" ref="U185">VLOOKUP($A185,'movie-row'!$A$2:$Z$101,_xlfn.XMATCH(U$33,'movie-row'!$A$1:$Z$1),0)</f>
        <v>4</v>
      </c>
      <c r="V185" s="26" cm="1">
        <f t="array" ref="V185">VLOOKUP($A185,'movie-row'!$A$2:$Z$101,_xlfn.XMATCH(V$33,'movie-row'!$A$1:$Z$1),0)</f>
        <v>5</v>
      </c>
      <c r="W185" s="26" cm="1">
        <f t="array" ref="W185">VLOOKUP($A185,'movie-row'!$A$2:$Z$101,_xlfn.XMATCH(W$33,'movie-row'!$A$1:$Z$1),0)</f>
        <v>5</v>
      </c>
      <c r="X185" s="26" cm="1">
        <f t="array" ref="X185">VLOOKUP($A185,'movie-row'!$A$2:$Z$101,_xlfn.XMATCH(X$33,'movie-row'!$A$1:$Z$1),0)</f>
        <v>0</v>
      </c>
      <c r="Y185" s="26" cm="1">
        <f t="array" ref="Y185">VLOOKUP($A185,'movie-row'!$A$2:$Z$101,_xlfn.XMATCH(Y$33,'movie-row'!$A$1:$Z$1),0)</f>
        <v>5</v>
      </c>
      <c r="Z185" s="26" cm="1">
        <f t="array" ref="Z185">VLOOKUP($A185,'movie-row'!$A$2:$Z$101,_xlfn.XMATCH(Z$33,'movie-row'!$A$1:$Z$1),0)</f>
        <v>5</v>
      </c>
      <c r="AB185" s="26">
        <f t="shared" si="151"/>
        <v>1.8218442067707199</v>
      </c>
      <c r="AC185" s="26">
        <f t="shared" si="152"/>
        <v>1.2230302258509207</v>
      </c>
      <c r="AD185" s="26">
        <f t="shared" si="153"/>
        <v>1.2790437188384847</v>
      </c>
      <c r="AE185" s="26">
        <f t="shared" si="154"/>
        <v>0</v>
      </c>
      <c r="AF185" s="40">
        <f t="shared" si="155"/>
        <v>1.5667753060389811</v>
      </c>
      <c r="AG185" s="26">
        <f t="shared" si="156"/>
        <v>1.0665162399571924</v>
      </c>
      <c r="AH185" s="26">
        <f t="shared" si="157"/>
        <v>2.0301437462885406</v>
      </c>
      <c r="AI185" s="26">
        <f t="shared" si="158"/>
        <v>0</v>
      </c>
      <c r="AJ185" s="26">
        <f t="shared" si="159"/>
        <v>1.1513058829638576</v>
      </c>
      <c r="AK185" s="26">
        <f t="shared" si="160"/>
        <v>1.787539884345438</v>
      </c>
      <c r="AL185" s="26">
        <f t="shared" si="161"/>
        <v>1.4233345094727354</v>
      </c>
      <c r="AM185" s="26">
        <f t="shared" si="162"/>
        <v>1.1648663473682066</v>
      </c>
      <c r="AN185" s="26">
        <f t="shared" si="163"/>
        <v>1.1835278248711509</v>
      </c>
      <c r="AO185" s="40">
        <f t="shared" si="164"/>
        <v>2.4639286141468553</v>
      </c>
      <c r="AP185" s="26">
        <f t="shared" si="165"/>
        <v>2.5316096632422602</v>
      </c>
      <c r="AQ185" s="26">
        <f t="shared" si="166"/>
        <v>0.84047300328756958</v>
      </c>
      <c r="AR185" s="26">
        <f t="shared" si="167"/>
        <v>1.1240720600620704</v>
      </c>
      <c r="AS185" s="26">
        <f t="shared" si="168"/>
        <v>0.71624842445680648</v>
      </c>
      <c r="AT185" s="26">
        <f t="shared" si="169"/>
        <v>0.71384983276976477</v>
      </c>
      <c r="AU185" s="26">
        <f t="shared" si="170"/>
        <v>2.1465321226859628</v>
      </c>
      <c r="AV185" s="26">
        <f t="shared" si="171"/>
        <v>1.5255895030528208</v>
      </c>
      <c r="AW185" s="26">
        <f t="shared" si="172"/>
        <v>1.4537989382384455</v>
      </c>
      <c r="AX185" s="26">
        <f t="shared" si="173"/>
        <v>0</v>
      </c>
      <c r="AY185" s="26">
        <f t="shared" si="174"/>
        <v>1.7501049317134696</v>
      </c>
      <c r="AZ185" s="26">
        <f t="shared" si="175"/>
        <v>1.9883070629353363</v>
      </c>
    </row>
    <row r="186" spans="1:52">
      <c r="A186" s="28" t="s">
        <v>28</v>
      </c>
      <c r="B186" s="26" cm="1">
        <f t="array" ref="B186">VLOOKUP($A186,'movie-row'!$A$2:$Z$101,_xlfn.XMATCH(B$29,'movie-row'!$A$1:$Z$1),0)</f>
        <v>3.5</v>
      </c>
      <c r="C186" s="26" cm="1">
        <f t="array" ref="C186">VLOOKUP($A186,'movie-row'!$A$2:$Z$101,_xlfn.XMATCH(C$29,'movie-row'!$A$1:$Z$1),0)</f>
        <v>0</v>
      </c>
      <c r="D186" s="26" cm="1">
        <f t="array" ref="D186">VLOOKUP($A186,'movie-row'!$A$2:$Z$101,_xlfn.XMATCH(D$29,'movie-row'!$A$1:$Z$1),0)</f>
        <v>0</v>
      </c>
      <c r="E186" s="26" cm="1">
        <f t="array" ref="E186">VLOOKUP($A186,'movie-row'!$A$2:$Z$101,_xlfn.XMATCH(E$29,'movie-row'!$A$1:$Z$1),0)</f>
        <v>0</v>
      </c>
      <c r="F186" s="40" cm="1">
        <f t="array" ref="F186">VLOOKUP($A186,'movie-row'!$A$2:$Z$101,_xlfn.XMATCH(F$29,'movie-row'!$A$1:$Z$1),0)</f>
        <v>0</v>
      </c>
      <c r="G186" s="26" cm="1">
        <f t="array" ref="G186">VLOOKUP($A186,'movie-row'!$A$2:$Z$101,_xlfn.XMATCH(G$29,'movie-row'!$A$1:$Z$1),0)</f>
        <v>0</v>
      </c>
      <c r="H186" s="26" cm="1">
        <f t="array" ref="H186">VLOOKUP($A186,'movie-row'!$A$2:$Z$101,_xlfn.XMATCH(H$29,'movie-row'!$A$1:$Z$1),0)</f>
        <v>0</v>
      </c>
      <c r="I186" s="26" cm="1">
        <f t="array" ref="I186">VLOOKUP($A186,'movie-row'!$A$2:$Z$101,_xlfn.XMATCH(I$29,'movie-row'!$A$1:$Z$1),0)</f>
        <v>0</v>
      </c>
      <c r="J186" s="26" cm="1">
        <f t="array" ref="J186">VLOOKUP($A186,'movie-row'!$A$2:$Z$101,_xlfn.XMATCH(J$29,'movie-row'!$A$1:$Z$1),0)</f>
        <v>0</v>
      </c>
      <c r="K186" s="26" cm="1">
        <f t="array" ref="K186">VLOOKUP($A186,'movie-row'!$A$2:$Z$101,_xlfn.XMATCH(K$29,'movie-row'!$A$1:$Z$1),0)</f>
        <v>0</v>
      </c>
      <c r="L186" s="26" cm="1">
        <f t="array" ref="L186">VLOOKUP($A186,'movie-row'!$A$2:$Z$101,_xlfn.XMATCH(L$29,'movie-row'!$A$1:$Z$1),0)</f>
        <v>2</v>
      </c>
      <c r="M186" s="26" cm="1">
        <f t="array" ref="M186">VLOOKUP($A186,'movie-row'!$A$2:$Z$101,_xlfn.XMATCH(M$29,'movie-row'!$A$1:$Z$1),0)</f>
        <v>0</v>
      </c>
      <c r="N186" s="26" cm="1">
        <f t="array" ref="N186">VLOOKUP($A186,'movie-row'!$A$2:$Z$101,_xlfn.XMATCH(N$29,'movie-row'!$A$1:$Z$1),0)</f>
        <v>0</v>
      </c>
      <c r="O186" s="40" cm="1">
        <f t="array" ref="O186">VLOOKUP($A186,'movie-row'!$A$2:$Z$101,_xlfn.XMATCH(O$29,'movie-row'!$A$1:$Z$1),0)</f>
        <v>0</v>
      </c>
      <c r="P186" s="26" cm="1">
        <f t="array" ref="P186">VLOOKUP($A186,'movie-row'!$A$2:$Z$101,_xlfn.XMATCH(P$29,'movie-row'!$A$1:$Z$1),0)</f>
        <v>4</v>
      </c>
      <c r="Q186" s="26" cm="1">
        <f t="array" ref="Q186">VLOOKUP($A186,'movie-row'!$A$2:$Z$101,_xlfn.XMATCH(Q$29,'movie-row'!$A$1:$Z$1),0)</f>
        <v>0</v>
      </c>
      <c r="R186" s="26" cm="1">
        <f t="array" ref="R186">VLOOKUP($A186,'movie-row'!$A$2:$Z$101,_xlfn.XMATCH(R$29,'movie-row'!$A$1:$Z$1),0)</f>
        <v>0</v>
      </c>
      <c r="S186" s="26" cm="1">
        <f t="array" ref="S186">VLOOKUP($A186,'movie-row'!$A$2:$Z$101,_xlfn.XMATCH(S$29,'movie-row'!$A$1:$Z$1),0)</f>
        <v>0</v>
      </c>
      <c r="T186" s="26" cm="1">
        <f t="array" ref="T186">VLOOKUP($A186,'movie-row'!$A$2:$Z$101,_xlfn.XMATCH(T$29,'movie-row'!$A$1:$Z$1),0)</f>
        <v>0</v>
      </c>
      <c r="U186" s="26" cm="1">
        <f t="array" ref="U186">VLOOKUP($A186,'movie-row'!$A$2:$Z$101,_xlfn.XMATCH(U$29,'movie-row'!$A$1:$Z$1),0)</f>
        <v>0</v>
      </c>
      <c r="V186" s="26" cm="1">
        <f t="array" ref="V186">VLOOKUP($A186,'movie-row'!$A$2:$Z$101,_xlfn.XMATCH(V$29,'movie-row'!$A$1:$Z$1),0)</f>
        <v>0</v>
      </c>
      <c r="W186" s="26" cm="1">
        <f t="array" ref="W186">VLOOKUP($A186,'movie-row'!$A$2:$Z$101,_xlfn.XMATCH(W$29,'movie-row'!$A$1:$Z$1),0)</f>
        <v>0</v>
      </c>
      <c r="X186" s="26" cm="1">
        <f t="array" ref="X186">VLOOKUP($A186,'movie-row'!$A$2:$Z$101,_xlfn.XMATCH(X$29,'movie-row'!$A$1:$Z$1),0)</f>
        <v>0</v>
      </c>
      <c r="Y186" s="26" cm="1">
        <f t="array" ref="Y186">VLOOKUP($A186,'movie-row'!$A$2:$Z$101,_xlfn.XMATCH(Y$29,'movie-row'!$A$1:$Z$1),0)</f>
        <v>0</v>
      </c>
      <c r="Z186" s="26" cm="1">
        <f t="array" ref="Z186">VLOOKUP($A186,'movie-row'!$A$2:$Z$101,_xlfn.XMATCH(Z$29,'movie-row'!$A$1:$Z$1),0)</f>
        <v>0</v>
      </c>
      <c r="AB186" s="26">
        <f t="shared" si="151"/>
        <v>0.7694122377538759</v>
      </c>
      <c r="AC186" s="26">
        <f t="shared" si="152"/>
        <v>0</v>
      </c>
      <c r="AD186" s="26">
        <f t="shared" si="153"/>
        <v>0</v>
      </c>
      <c r="AE186" s="26">
        <f t="shared" si="154"/>
        <v>0.45487799998465078</v>
      </c>
      <c r="AF186" s="40">
        <f t="shared" si="155"/>
        <v>0.50811189511426325</v>
      </c>
      <c r="AG186" s="26">
        <f t="shared" si="156"/>
        <v>0</v>
      </c>
      <c r="AH186" s="26">
        <f t="shared" si="157"/>
        <v>0.56600180527242105</v>
      </c>
      <c r="AI186" s="26">
        <f t="shared" si="158"/>
        <v>0</v>
      </c>
      <c r="AJ186" s="26">
        <f t="shared" si="159"/>
        <v>0.69712075962055142</v>
      </c>
      <c r="AK186" s="26">
        <f t="shared" si="160"/>
        <v>0.70894440666275615</v>
      </c>
      <c r="AL186" s="26">
        <f t="shared" si="161"/>
        <v>0.45119231873774002</v>
      </c>
      <c r="AM186" s="26">
        <f t="shared" si="162"/>
        <v>0</v>
      </c>
      <c r="AN186" s="26">
        <f t="shared" si="163"/>
        <v>0</v>
      </c>
      <c r="AO186" s="40">
        <f t="shared" si="164"/>
        <v>1.4760014889438255</v>
      </c>
      <c r="AP186" s="26">
        <f t="shared" si="165"/>
        <v>1.5136426129423051</v>
      </c>
      <c r="AQ186" s="26">
        <f t="shared" si="166"/>
        <v>0.86325744679077809</v>
      </c>
      <c r="AR186" s="26">
        <f t="shared" si="167"/>
        <v>0</v>
      </c>
      <c r="AS186" s="26">
        <f t="shared" si="168"/>
        <v>0.81149982519705166</v>
      </c>
      <c r="AT186" s="26">
        <f t="shared" si="169"/>
        <v>0.43589296747150102</v>
      </c>
      <c r="AU186" s="26">
        <f t="shared" si="170"/>
        <v>1.3866647273823274</v>
      </c>
      <c r="AV186" s="26">
        <f t="shared" si="171"/>
        <v>0</v>
      </c>
      <c r="AW186" s="26">
        <f t="shared" si="172"/>
        <v>0.55633879999231173</v>
      </c>
      <c r="AX186" s="26">
        <f t="shared" si="173"/>
        <v>0</v>
      </c>
      <c r="AY186" s="26">
        <f t="shared" si="174"/>
        <v>0.45966364106836222</v>
      </c>
      <c r="AZ186" s="26">
        <f t="shared" si="175"/>
        <v>0.83913103620715446</v>
      </c>
    </row>
    <row r="187" spans="1:52">
      <c r="A187" s="1" t="str">
        <f t="shared" ref="A187:A190" si="186">A186</f>
        <v>243: High Fidelity (2000)</v>
      </c>
      <c r="B187" s="26" cm="1">
        <f t="array" ref="B187">VLOOKUP($A187,'movie-row'!$A$2:$Z$101,_xlfn.XMATCH(B$30,'movie-row'!$A$1:$Z$1),0)</f>
        <v>0</v>
      </c>
      <c r="C187" s="26" cm="1">
        <f t="array" ref="C187">VLOOKUP($A187,'movie-row'!$A$2:$Z$101,_xlfn.XMATCH(C$30,'movie-row'!$A$1:$Z$1),0)</f>
        <v>0</v>
      </c>
      <c r="D187" s="26" cm="1">
        <f t="array" ref="D187">VLOOKUP($A187,'movie-row'!$A$2:$Z$101,_xlfn.XMATCH(D$30,'movie-row'!$A$1:$Z$1),0)</f>
        <v>0</v>
      </c>
      <c r="E187" s="26" cm="1">
        <f t="array" ref="E187">VLOOKUP($A187,'movie-row'!$A$2:$Z$101,_xlfn.XMATCH(E$30,'movie-row'!$A$1:$Z$1),0)</f>
        <v>0</v>
      </c>
      <c r="F187" s="40" cm="1">
        <f t="array" ref="F187">VLOOKUP($A187,'movie-row'!$A$2:$Z$101,_xlfn.XMATCH(F$30,'movie-row'!$A$1:$Z$1),0)</f>
        <v>0</v>
      </c>
      <c r="G187" s="26" cm="1">
        <f t="array" ref="G187">VLOOKUP($A187,'movie-row'!$A$2:$Z$101,_xlfn.XMATCH(G$30,'movie-row'!$A$1:$Z$1),0)</f>
        <v>0</v>
      </c>
      <c r="H187" s="26" cm="1">
        <f t="array" ref="H187">VLOOKUP($A187,'movie-row'!$A$2:$Z$101,_xlfn.XMATCH(H$30,'movie-row'!$A$1:$Z$1),0)</f>
        <v>0</v>
      </c>
      <c r="I187" s="26" cm="1">
        <f t="array" ref="I187">VLOOKUP($A187,'movie-row'!$A$2:$Z$101,_xlfn.XMATCH(I$30,'movie-row'!$A$1:$Z$1),0)</f>
        <v>0</v>
      </c>
      <c r="J187" s="26" cm="1">
        <f t="array" ref="J187">VLOOKUP($A187,'movie-row'!$A$2:$Z$101,_xlfn.XMATCH(J$30,'movie-row'!$A$1:$Z$1),0)</f>
        <v>0</v>
      </c>
      <c r="K187" s="26" cm="1">
        <f t="array" ref="K187">VLOOKUP($A187,'movie-row'!$A$2:$Z$101,_xlfn.XMATCH(K$30,'movie-row'!$A$1:$Z$1),0)</f>
        <v>3.5</v>
      </c>
      <c r="L187" s="26" cm="1">
        <f t="array" ref="L187">VLOOKUP($A187,'movie-row'!$A$2:$Z$101,_xlfn.XMATCH(L$30,'movie-row'!$A$1:$Z$1),0)</f>
        <v>0</v>
      </c>
      <c r="M187" s="26" cm="1">
        <f t="array" ref="M187">VLOOKUP($A187,'movie-row'!$A$2:$Z$101,_xlfn.XMATCH(M$30,'movie-row'!$A$1:$Z$1),0)</f>
        <v>0</v>
      </c>
      <c r="N187" s="26" cm="1">
        <f t="array" ref="N187">VLOOKUP($A187,'movie-row'!$A$2:$Z$101,_xlfn.XMATCH(N$30,'movie-row'!$A$1:$Z$1),0)</f>
        <v>0</v>
      </c>
      <c r="O187" s="40" cm="1">
        <f t="array" ref="O187">VLOOKUP($A187,'movie-row'!$A$2:$Z$101,_xlfn.XMATCH(O$30,'movie-row'!$A$1:$Z$1),0)</f>
        <v>4</v>
      </c>
      <c r="P187" s="26" cm="1">
        <f t="array" ref="P187">VLOOKUP($A187,'movie-row'!$A$2:$Z$101,_xlfn.XMATCH(P$30,'movie-row'!$A$1:$Z$1),0)</f>
        <v>0</v>
      </c>
      <c r="Q187" s="26" cm="1">
        <f t="array" ref="Q187">VLOOKUP($A187,'movie-row'!$A$2:$Z$101,_xlfn.XMATCH(Q$30,'movie-row'!$A$1:$Z$1),0)</f>
        <v>4</v>
      </c>
      <c r="R187" s="26" cm="1">
        <f t="array" ref="R187">VLOOKUP($A187,'movie-row'!$A$2:$Z$101,_xlfn.XMATCH(R$30,'movie-row'!$A$1:$Z$1),0)</f>
        <v>0</v>
      </c>
      <c r="S187" s="26" cm="1">
        <f t="array" ref="S187">VLOOKUP($A187,'movie-row'!$A$2:$Z$101,_xlfn.XMATCH(S$30,'movie-row'!$A$1:$Z$1),0)</f>
        <v>0</v>
      </c>
      <c r="T187" s="26" cm="1">
        <f t="array" ref="T187">VLOOKUP($A187,'movie-row'!$A$2:$Z$101,_xlfn.XMATCH(T$30,'movie-row'!$A$1:$Z$1),0)</f>
        <v>0</v>
      </c>
      <c r="U187" s="26" cm="1">
        <f t="array" ref="U187">VLOOKUP($A187,'movie-row'!$A$2:$Z$101,_xlfn.XMATCH(U$30,'movie-row'!$A$1:$Z$1),0)</f>
        <v>0</v>
      </c>
      <c r="V187" s="26" cm="1">
        <f t="array" ref="V187">VLOOKUP($A187,'movie-row'!$A$2:$Z$101,_xlfn.XMATCH(V$30,'movie-row'!$A$1:$Z$1),0)</f>
        <v>0</v>
      </c>
      <c r="W187" s="26" cm="1">
        <f t="array" ref="W187">VLOOKUP($A187,'movie-row'!$A$2:$Z$101,_xlfn.XMATCH(W$30,'movie-row'!$A$1:$Z$1),0)</f>
        <v>0</v>
      </c>
      <c r="X187" s="26" cm="1">
        <f t="array" ref="X187">VLOOKUP($A187,'movie-row'!$A$2:$Z$101,_xlfn.XMATCH(X$30,'movie-row'!$A$1:$Z$1),0)</f>
        <v>0</v>
      </c>
      <c r="Y187" s="26" cm="1">
        <f t="array" ref="Y187">VLOOKUP($A187,'movie-row'!$A$2:$Z$101,_xlfn.XMATCH(Y$30,'movie-row'!$A$1:$Z$1),0)</f>
        <v>0</v>
      </c>
      <c r="Z187" s="26" cm="1">
        <f t="array" ref="Z187">VLOOKUP($A187,'movie-row'!$A$2:$Z$101,_xlfn.XMATCH(Z$30,'movie-row'!$A$1:$Z$1),0)</f>
        <v>4</v>
      </c>
      <c r="AB187" s="26">
        <f t="shared" si="151"/>
        <v>0</v>
      </c>
      <c r="AC187" s="26">
        <f t="shared" si="152"/>
        <v>0</v>
      </c>
      <c r="AD187" s="26">
        <f t="shared" si="153"/>
        <v>0</v>
      </c>
      <c r="AE187" s="26">
        <f t="shared" si="154"/>
        <v>0.49533788697297931</v>
      </c>
      <c r="AF187" s="40">
        <f t="shared" si="155"/>
        <v>0.97685107857303166</v>
      </c>
      <c r="AG187" s="26">
        <f t="shared" si="156"/>
        <v>0</v>
      </c>
      <c r="AH187" s="26">
        <f t="shared" si="157"/>
        <v>0.91466389019734318</v>
      </c>
      <c r="AI187" s="26">
        <f t="shared" si="158"/>
        <v>0</v>
      </c>
      <c r="AJ187" s="26">
        <f t="shared" si="159"/>
        <v>1.1473641372303642</v>
      </c>
      <c r="AK187" s="26">
        <f t="shared" si="160"/>
        <v>0.84892273961273224</v>
      </c>
      <c r="AL187" s="26">
        <f t="shared" si="161"/>
        <v>0.87793532205917779</v>
      </c>
      <c r="AM187" s="26">
        <f t="shared" si="162"/>
        <v>0</v>
      </c>
      <c r="AN187" s="26">
        <f t="shared" si="163"/>
        <v>0</v>
      </c>
      <c r="AO187" s="40">
        <f t="shared" si="164"/>
        <v>1.6455956089005097</v>
      </c>
      <c r="AP187" s="26">
        <f t="shared" si="165"/>
        <v>0.47619694712028726</v>
      </c>
      <c r="AQ187" s="26">
        <f t="shared" si="166"/>
        <v>0.88912275488006043</v>
      </c>
      <c r="AR187" s="26">
        <f t="shared" si="167"/>
        <v>0</v>
      </c>
      <c r="AS187" s="26">
        <f t="shared" si="168"/>
        <v>1.2961883361427406</v>
      </c>
      <c r="AT187" s="26">
        <f t="shared" si="169"/>
        <v>0.43938462371160519</v>
      </c>
      <c r="AU187" s="26">
        <f t="shared" si="170"/>
        <v>1.6576090831585508</v>
      </c>
      <c r="AV187" s="26">
        <f t="shared" si="171"/>
        <v>0.64721040885528947</v>
      </c>
      <c r="AW187" s="26">
        <f t="shared" si="172"/>
        <v>0.95441495629332673</v>
      </c>
      <c r="AX187" s="26">
        <f t="shared" si="173"/>
        <v>0</v>
      </c>
      <c r="AY187" s="26">
        <f t="shared" si="174"/>
        <v>0.52761791817933001</v>
      </c>
      <c r="AZ187" s="26">
        <f t="shared" si="175"/>
        <v>0.93691306367157345</v>
      </c>
    </row>
    <row r="188" spans="1:52">
      <c r="A188" s="1" t="str">
        <f t="shared" si="186"/>
        <v>243: High Fidelity (2000)</v>
      </c>
      <c r="B188" s="26" cm="1">
        <f t="array" ref="B188">VLOOKUP($A188,'movie-row'!$A$2:$Z$101,_xlfn.XMATCH(B$31,'movie-row'!$A$1:$Z$1),0)</f>
        <v>0</v>
      </c>
      <c r="C188" s="26" cm="1">
        <f t="array" ref="C188">VLOOKUP($A188,'movie-row'!$A$2:$Z$101,_xlfn.XMATCH(C$31,'movie-row'!$A$1:$Z$1),0)</f>
        <v>0</v>
      </c>
      <c r="D188" s="26" cm="1">
        <f t="array" ref="D188">VLOOKUP($A188,'movie-row'!$A$2:$Z$101,_xlfn.XMATCH(D$31,'movie-row'!$A$1:$Z$1),0)</f>
        <v>0</v>
      </c>
      <c r="E188" s="26" cm="1">
        <f t="array" ref="E188">VLOOKUP($A188,'movie-row'!$A$2:$Z$101,_xlfn.XMATCH(E$31,'movie-row'!$A$1:$Z$1),0)</f>
        <v>0</v>
      </c>
      <c r="F188" s="40" cm="1">
        <f t="array" ref="F188">VLOOKUP($A188,'movie-row'!$A$2:$Z$101,_xlfn.XMATCH(F$31,'movie-row'!$A$1:$Z$1),0)</f>
        <v>2.5</v>
      </c>
      <c r="G188" s="26" cm="1">
        <f t="array" ref="G188">VLOOKUP($A188,'movie-row'!$A$2:$Z$101,_xlfn.XMATCH(G$31,'movie-row'!$A$1:$Z$1),0)</f>
        <v>0</v>
      </c>
      <c r="H188" s="26" cm="1">
        <f t="array" ref="H188">VLOOKUP($A188,'movie-row'!$A$2:$Z$101,_xlfn.XMATCH(H$31,'movie-row'!$A$1:$Z$1),0)</f>
        <v>3.5</v>
      </c>
      <c r="I188" s="26" cm="1">
        <f t="array" ref="I188">VLOOKUP($A188,'movie-row'!$A$2:$Z$101,_xlfn.XMATCH(I$31,'movie-row'!$A$1:$Z$1),0)</f>
        <v>0</v>
      </c>
      <c r="J188" s="26" cm="1">
        <f t="array" ref="J188">VLOOKUP($A188,'movie-row'!$A$2:$Z$101,_xlfn.XMATCH(J$31,'movie-row'!$A$1:$Z$1),0)</f>
        <v>0</v>
      </c>
      <c r="K188" s="26" cm="1">
        <f t="array" ref="K188">VLOOKUP($A188,'movie-row'!$A$2:$Z$101,_xlfn.XMATCH(K$31,'movie-row'!$A$1:$Z$1),0)</f>
        <v>0</v>
      </c>
      <c r="L188" s="26" cm="1">
        <f t="array" ref="L188">VLOOKUP($A188,'movie-row'!$A$2:$Z$101,_xlfn.XMATCH(L$31,'movie-row'!$A$1:$Z$1),0)</f>
        <v>0</v>
      </c>
      <c r="M188" s="26" cm="1">
        <f t="array" ref="M188">VLOOKUP($A188,'movie-row'!$A$2:$Z$101,_xlfn.XMATCH(M$31,'movie-row'!$A$1:$Z$1),0)</f>
        <v>0</v>
      </c>
      <c r="N188" s="26" cm="1">
        <f t="array" ref="N188">VLOOKUP($A188,'movie-row'!$A$2:$Z$101,_xlfn.XMATCH(N$31,'movie-row'!$A$1:$Z$1),0)</f>
        <v>0</v>
      </c>
      <c r="O188" s="40" cm="1">
        <f t="array" ref="O188">VLOOKUP($A188,'movie-row'!$A$2:$Z$101,_xlfn.XMATCH(O$31,'movie-row'!$A$1:$Z$1),0)</f>
        <v>0</v>
      </c>
      <c r="P188" s="26" cm="1">
        <f t="array" ref="P188">VLOOKUP($A188,'movie-row'!$A$2:$Z$101,_xlfn.XMATCH(P$31,'movie-row'!$A$1:$Z$1),0)</f>
        <v>0</v>
      </c>
      <c r="Q188" s="26" cm="1">
        <f t="array" ref="Q188">VLOOKUP($A188,'movie-row'!$A$2:$Z$101,_xlfn.XMATCH(Q$31,'movie-row'!$A$1:$Z$1),0)</f>
        <v>0</v>
      </c>
      <c r="R188" s="26" cm="1">
        <f t="array" ref="R188">VLOOKUP($A188,'movie-row'!$A$2:$Z$101,_xlfn.XMATCH(R$31,'movie-row'!$A$1:$Z$1),0)</f>
        <v>0</v>
      </c>
      <c r="S188" s="26" cm="1">
        <f t="array" ref="S188">VLOOKUP($A188,'movie-row'!$A$2:$Z$101,_xlfn.XMATCH(S$31,'movie-row'!$A$1:$Z$1),0)</f>
        <v>4</v>
      </c>
      <c r="T188" s="26" cm="1">
        <f t="array" ref="T188">VLOOKUP($A188,'movie-row'!$A$2:$Z$101,_xlfn.XMATCH(T$31,'movie-row'!$A$1:$Z$1),0)</f>
        <v>0</v>
      </c>
      <c r="U188" s="26" cm="1">
        <f t="array" ref="U188">VLOOKUP($A188,'movie-row'!$A$2:$Z$101,_xlfn.XMATCH(U$31,'movie-row'!$A$1:$Z$1),0)</f>
        <v>3.5</v>
      </c>
      <c r="V188" s="26" cm="1">
        <f t="array" ref="V188">VLOOKUP($A188,'movie-row'!$A$2:$Z$101,_xlfn.XMATCH(V$31,'movie-row'!$A$1:$Z$1),0)</f>
        <v>0</v>
      </c>
      <c r="W188" s="26" cm="1">
        <f t="array" ref="W188">VLOOKUP($A188,'movie-row'!$A$2:$Z$101,_xlfn.XMATCH(W$31,'movie-row'!$A$1:$Z$1),0)</f>
        <v>0</v>
      </c>
      <c r="X188" s="26" cm="1">
        <f t="array" ref="X188">VLOOKUP($A188,'movie-row'!$A$2:$Z$101,_xlfn.XMATCH(X$31,'movie-row'!$A$1:$Z$1),0)</f>
        <v>0</v>
      </c>
      <c r="Y188" s="26" cm="1">
        <f t="array" ref="Y188">VLOOKUP($A188,'movie-row'!$A$2:$Z$101,_xlfn.XMATCH(Y$31,'movie-row'!$A$1:$Z$1),0)</f>
        <v>2.5</v>
      </c>
      <c r="Z188" s="26" cm="1">
        <f t="array" ref="Z188">VLOOKUP($A188,'movie-row'!$A$2:$Z$101,_xlfn.XMATCH(Z$31,'movie-row'!$A$1:$Z$1),0)</f>
        <v>0</v>
      </c>
      <c r="AB188" s="26">
        <f t="shared" si="151"/>
        <v>0</v>
      </c>
      <c r="AC188" s="26">
        <f t="shared" si="152"/>
        <v>0.44758960536824965</v>
      </c>
      <c r="AD188" s="26">
        <f t="shared" si="153"/>
        <v>0.62637537894177386</v>
      </c>
      <c r="AE188" s="26">
        <f t="shared" si="154"/>
        <v>0.81093631863272875</v>
      </c>
      <c r="AF188" s="40">
        <f t="shared" si="155"/>
        <v>1.0150370263127051</v>
      </c>
      <c r="AG188" s="26">
        <f t="shared" si="156"/>
        <v>0</v>
      </c>
      <c r="AH188" s="26">
        <f t="shared" si="157"/>
        <v>1.3738846474913546</v>
      </c>
      <c r="AI188" s="26">
        <f t="shared" si="158"/>
        <v>0.68825987693246315</v>
      </c>
      <c r="AJ188" s="26">
        <f t="shared" si="159"/>
        <v>1.1943342563158561</v>
      </c>
      <c r="AK188" s="26">
        <f t="shared" si="160"/>
        <v>0</v>
      </c>
      <c r="AL188" s="26">
        <f t="shared" si="161"/>
        <v>0.96927909969834902</v>
      </c>
      <c r="AM188" s="26">
        <f t="shared" si="162"/>
        <v>0</v>
      </c>
      <c r="AN188" s="26">
        <f t="shared" si="163"/>
        <v>0.33148056456713754</v>
      </c>
      <c r="AO188" s="40">
        <f t="shared" si="164"/>
        <v>0.71028660851606162</v>
      </c>
      <c r="AP188" s="26">
        <f t="shared" si="165"/>
        <v>0.48792898367851723</v>
      </c>
      <c r="AQ188" s="26">
        <f t="shared" si="166"/>
        <v>0</v>
      </c>
      <c r="AR188" s="26">
        <f t="shared" si="167"/>
        <v>0</v>
      </c>
      <c r="AS188" s="26">
        <f t="shared" si="168"/>
        <v>1.3637969680372004</v>
      </c>
      <c r="AT188" s="26">
        <f t="shared" si="169"/>
        <v>0.46206524118307701</v>
      </c>
      <c r="AU188" s="26">
        <f t="shared" si="170"/>
        <v>2.1617244445952108</v>
      </c>
      <c r="AV188" s="26">
        <f t="shared" si="171"/>
        <v>0.65774816420605431</v>
      </c>
      <c r="AW188" s="26">
        <f t="shared" si="172"/>
        <v>1.6651611870424405</v>
      </c>
      <c r="AX188" s="26">
        <f t="shared" si="173"/>
        <v>0</v>
      </c>
      <c r="AY188" s="26">
        <f t="shared" si="174"/>
        <v>0.6492349648704282</v>
      </c>
      <c r="AZ188" s="26">
        <f t="shared" si="175"/>
        <v>0</v>
      </c>
    </row>
    <row r="189" spans="1:52">
      <c r="A189" s="1" t="str">
        <f t="shared" si="186"/>
        <v>243: High Fidelity (2000)</v>
      </c>
      <c r="B189" s="26" cm="1">
        <f t="array" ref="B189">VLOOKUP($A189,'movie-row'!$A$2:$Z$101,_xlfn.XMATCH(B$32,'movie-row'!$A$1:$Z$1),0)</f>
        <v>0</v>
      </c>
      <c r="C189" s="26" cm="1">
        <f t="array" ref="C189">VLOOKUP($A189,'movie-row'!$A$2:$Z$101,_xlfn.XMATCH(C$32,'movie-row'!$A$1:$Z$1),0)</f>
        <v>0</v>
      </c>
      <c r="D189" s="26" cm="1">
        <f t="array" ref="D189">VLOOKUP($A189,'movie-row'!$A$2:$Z$101,_xlfn.XMATCH(D$32,'movie-row'!$A$1:$Z$1),0)</f>
        <v>0</v>
      </c>
      <c r="E189" s="26" cm="1">
        <f t="array" ref="E189">VLOOKUP($A189,'movie-row'!$A$2:$Z$101,_xlfn.XMATCH(E$32,'movie-row'!$A$1:$Z$1),0)</f>
        <v>0</v>
      </c>
      <c r="F189" s="40" cm="1">
        <f t="array" ref="F189">VLOOKUP($A189,'movie-row'!$A$2:$Z$101,_xlfn.XMATCH(F$32,'movie-row'!$A$1:$Z$1),0)</f>
        <v>0</v>
      </c>
      <c r="G189" s="26" cm="1">
        <f t="array" ref="G189">VLOOKUP($A189,'movie-row'!$A$2:$Z$101,_xlfn.XMATCH(G$32,'movie-row'!$A$1:$Z$1),0)</f>
        <v>0</v>
      </c>
      <c r="H189" s="26" cm="1">
        <f t="array" ref="H189">VLOOKUP($A189,'movie-row'!$A$2:$Z$101,_xlfn.XMATCH(H$32,'movie-row'!$A$1:$Z$1),0)</f>
        <v>0</v>
      </c>
      <c r="I189" s="26" cm="1">
        <f t="array" ref="I189">VLOOKUP($A189,'movie-row'!$A$2:$Z$101,_xlfn.XMATCH(I$32,'movie-row'!$A$1:$Z$1),0)</f>
        <v>0</v>
      </c>
      <c r="J189" s="26" cm="1">
        <f t="array" ref="J189">VLOOKUP($A189,'movie-row'!$A$2:$Z$101,_xlfn.XMATCH(J$32,'movie-row'!$A$1:$Z$1),0)</f>
        <v>0</v>
      </c>
      <c r="K189" s="26" cm="1">
        <f t="array" ref="K189">VLOOKUP($A189,'movie-row'!$A$2:$Z$101,_xlfn.XMATCH(K$32,'movie-row'!$A$1:$Z$1),0)</f>
        <v>0</v>
      </c>
      <c r="L189" s="26" cm="1">
        <f t="array" ref="L189">VLOOKUP($A189,'movie-row'!$A$2:$Z$101,_xlfn.XMATCH(L$32,'movie-row'!$A$1:$Z$1),0)</f>
        <v>0</v>
      </c>
      <c r="M189" s="26" cm="1">
        <f t="array" ref="M189">VLOOKUP($A189,'movie-row'!$A$2:$Z$101,_xlfn.XMATCH(M$32,'movie-row'!$A$1:$Z$1),0)</f>
        <v>0</v>
      </c>
      <c r="N189" s="26" cm="1">
        <f t="array" ref="N189">VLOOKUP($A189,'movie-row'!$A$2:$Z$101,_xlfn.XMATCH(N$32,'movie-row'!$A$1:$Z$1),0)</f>
        <v>0</v>
      </c>
      <c r="O189" s="40" cm="1">
        <f t="array" ref="O189">VLOOKUP($A189,'movie-row'!$A$2:$Z$101,_xlfn.XMATCH(O$32,'movie-row'!$A$1:$Z$1),0)</f>
        <v>3.5</v>
      </c>
      <c r="P189" s="26" cm="1">
        <f t="array" ref="P189">VLOOKUP($A189,'movie-row'!$A$2:$Z$101,_xlfn.XMATCH(P$32,'movie-row'!$A$1:$Z$1),0)</f>
        <v>2.5</v>
      </c>
      <c r="Q189" s="26" cm="1">
        <f t="array" ref="Q189">VLOOKUP($A189,'movie-row'!$A$2:$Z$101,_xlfn.XMATCH(Q$32,'movie-row'!$A$1:$Z$1),0)</f>
        <v>0</v>
      </c>
      <c r="R189" s="26" cm="1">
        <f t="array" ref="R189">VLOOKUP($A189,'movie-row'!$A$2:$Z$101,_xlfn.XMATCH(R$32,'movie-row'!$A$1:$Z$1),0)</f>
        <v>0</v>
      </c>
      <c r="S189" s="26" cm="1">
        <f t="array" ref="S189">VLOOKUP($A189,'movie-row'!$A$2:$Z$101,_xlfn.XMATCH(S$32,'movie-row'!$A$1:$Z$1),0)</f>
        <v>0</v>
      </c>
      <c r="T189" s="26" cm="1">
        <f t="array" ref="T189">VLOOKUP($A189,'movie-row'!$A$2:$Z$101,_xlfn.XMATCH(T$32,'movie-row'!$A$1:$Z$1),0)</f>
        <v>0</v>
      </c>
      <c r="U189" s="26" cm="1">
        <f t="array" ref="U189">VLOOKUP($A189,'movie-row'!$A$2:$Z$101,_xlfn.XMATCH(U$32,'movie-row'!$A$1:$Z$1),0)</f>
        <v>4</v>
      </c>
      <c r="V189" s="26" cm="1">
        <f t="array" ref="V189">VLOOKUP($A189,'movie-row'!$A$2:$Z$101,_xlfn.XMATCH(V$32,'movie-row'!$A$1:$Z$1),0)</f>
        <v>0</v>
      </c>
      <c r="W189" s="26" cm="1">
        <f t="array" ref="W189">VLOOKUP($A189,'movie-row'!$A$2:$Z$101,_xlfn.XMATCH(W$32,'movie-row'!$A$1:$Z$1),0)</f>
        <v>0</v>
      </c>
      <c r="X189" s="26" cm="1">
        <f t="array" ref="X189">VLOOKUP($A189,'movie-row'!$A$2:$Z$101,_xlfn.XMATCH(X$32,'movie-row'!$A$1:$Z$1),0)</f>
        <v>0</v>
      </c>
      <c r="Y189" s="26" cm="1">
        <f t="array" ref="Y189">VLOOKUP($A189,'movie-row'!$A$2:$Z$101,_xlfn.XMATCH(Y$32,'movie-row'!$A$1:$Z$1),0)</f>
        <v>0</v>
      </c>
      <c r="Z189" s="26" cm="1">
        <f t="array" ref="Z189">VLOOKUP($A189,'movie-row'!$A$2:$Z$101,_xlfn.XMATCH(Z$32,'movie-row'!$A$1:$Z$1),0)</f>
        <v>0</v>
      </c>
      <c r="AB189" s="26">
        <f t="shared" si="151"/>
        <v>0.74134087499919832</v>
      </c>
      <c r="AC189" s="26">
        <f t="shared" si="152"/>
        <v>0.89818217699173308</v>
      </c>
      <c r="AD189" s="26">
        <f t="shared" si="153"/>
        <v>0.63601759877830011</v>
      </c>
      <c r="AE189" s="26">
        <f t="shared" si="154"/>
        <v>0.83206968766440093</v>
      </c>
      <c r="AF189" s="40">
        <f t="shared" si="155"/>
        <v>0.85984437789369428</v>
      </c>
      <c r="AG189" s="26">
        <f t="shared" si="156"/>
        <v>0</v>
      </c>
      <c r="AH189" s="26">
        <f t="shared" si="157"/>
        <v>0.37072324051513966</v>
      </c>
      <c r="AI189" s="26">
        <f t="shared" si="158"/>
        <v>1.1169652832258063</v>
      </c>
      <c r="AJ189" s="26">
        <f t="shared" si="159"/>
        <v>1.3890916963132216</v>
      </c>
      <c r="AK189" s="26">
        <f t="shared" si="160"/>
        <v>0</v>
      </c>
      <c r="AL189" s="26">
        <f t="shared" si="161"/>
        <v>1.0044253006160722</v>
      </c>
      <c r="AM189" s="26">
        <f t="shared" si="162"/>
        <v>0</v>
      </c>
      <c r="AN189" s="26">
        <f t="shared" si="163"/>
        <v>0.47792770967148601</v>
      </c>
      <c r="AO189" s="40">
        <f t="shared" si="164"/>
        <v>0.84423325492122536</v>
      </c>
      <c r="AP189" s="26">
        <f t="shared" si="165"/>
        <v>0.6648814742683623</v>
      </c>
      <c r="AQ189" s="26">
        <f t="shared" si="166"/>
        <v>0.41212818863967704</v>
      </c>
      <c r="AR189" s="26">
        <f t="shared" si="167"/>
        <v>0</v>
      </c>
      <c r="AS189" s="26">
        <f t="shared" si="168"/>
        <v>0.50718739074815722</v>
      </c>
      <c r="AT189" s="26">
        <f t="shared" si="169"/>
        <v>0.56778230699234644</v>
      </c>
      <c r="AU189" s="26">
        <f t="shared" si="170"/>
        <v>1.3958193835216508</v>
      </c>
      <c r="AV189" s="26">
        <f t="shared" si="171"/>
        <v>0.67232381921083251</v>
      </c>
      <c r="AW189" s="26">
        <f t="shared" si="172"/>
        <v>2.7024332182396482</v>
      </c>
      <c r="AX189" s="26">
        <f t="shared" si="173"/>
        <v>0</v>
      </c>
      <c r="AY189" s="26">
        <f t="shared" si="174"/>
        <v>0.32947877912741341</v>
      </c>
      <c r="AZ189" s="26">
        <f t="shared" si="175"/>
        <v>0.37603451662610349</v>
      </c>
    </row>
    <row r="190" spans="1:52">
      <c r="A190" s="1" t="str">
        <f t="shared" si="186"/>
        <v>243: High Fidelity (2000)</v>
      </c>
      <c r="B190" s="26" cm="1">
        <f t="array" ref="B190">VLOOKUP($A190,'movie-row'!$A$2:$Z$101,_xlfn.XMATCH(B$33,'movie-row'!$A$1:$Z$1),0)</f>
        <v>0</v>
      </c>
      <c r="C190" s="26" cm="1">
        <f t="array" ref="C190">VLOOKUP($A190,'movie-row'!$A$2:$Z$101,_xlfn.XMATCH(C$33,'movie-row'!$A$1:$Z$1),0)</f>
        <v>0</v>
      </c>
      <c r="D190" s="26" cm="1">
        <f t="array" ref="D190">VLOOKUP($A190,'movie-row'!$A$2:$Z$101,_xlfn.XMATCH(D$33,'movie-row'!$A$1:$Z$1),0)</f>
        <v>0</v>
      </c>
      <c r="E190" s="26" cm="1">
        <f t="array" ref="E190">VLOOKUP($A190,'movie-row'!$A$2:$Z$101,_xlfn.XMATCH(E$33,'movie-row'!$A$1:$Z$1),0)</f>
        <v>3.5</v>
      </c>
      <c r="F190" s="40" cm="1">
        <f t="array" ref="F190">VLOOKUP($A190,'movie-row'!$A$2:$Z$101,_xlfn.XMATCH(F$33,'movie-row'!$A$1:$Z$1),0)</f>
        <v>0</v>
      </c>
      <c r="G190" s="26" cm="1">
        <f t="array" ref="G190">VLOOKUP($A190,'movie-row'!$A$2:$Z$101,_xlfn.XMATCH(G$33,'movie-row'!$A$1:$Z$1),0)</f>
        <v>0</v>
      </c>
      <c r="H190" s="26" cm="1">
        <f t="array" ref="H190">VLOOKUP($A190,'movie-row'!$A$2:$Z$101,_xlfn.XMATCH(H$33,'movie-row'!$A$1:$Z$1),0)</f>
        <v>0</v>
      </c>
      <c r="I190" s="26" cm="1">
        <f t="array" ref="I190">VLOOKUP($A190,'movie-row'!$A$2:$Z$101,_xlfn.XMATCH(I$33,'movie-row'!$A$1:$Z$1),0)</f>
        <v>0</v>
      </c>
      <c r="J190" s="26" cm="1">
        <f t="array" ref="J190">VLOOKUP($A190,'movie-row'!$A$2:$Z$101,_xlfn.XMATCH(J$33,'movie-row'!$A$1:$Z$1),0)</f>
        <v>4</v>
      </c>
      <c r="K190" s="26" cm="1">
        <f t="array" ref="K190">VLOOKUP($A190,'movie-row'!$A$2:$Z$101,_xlfn.XMATCH(K$33,'movie-row'!$A$1:$Z$1),0)</f>
        <v>0</v>
      </c>
      <c r="L190" s="26" cm="1">
        <f t="array" ref="L190">VLOOKUP($A190,'movie-row'!$A$2:$Z$101,_xlfn.XMATCH(L$33,'movie-row'!$A$1:$Z$1),0)</f>
        <v>0</v>
      </c>
      <c r="M190" s="26" cm="1">
        <f t="array" ref="M190">VLOOKUP($A190,'movie-row'!$A$2:$Z$101,_xlfn.XMATCH(M$33,'movie-row'!$A$1:$Z$1),0)</f>
        <v>0</v>
      </c>
      <c r="N190" s="26" cm="1">
        <f t="array" ref="N190">VLOOKUP($A190,'movie-row'!$A$2:$Z$101,_xlfn.XMATCH(N$33,'movie-row'!$A$1:$Z$1),0)</f>
        <v>0</v>
      </c>
      <c r="O190" s="40" cm="1">
        <f t="array" ref="O190">VLOOKUP($A190,'movie-row'!$A$2:$Z$101,_xlfn.XMATCH(O$33,'movie-row'!$A$1:$Z$1),0)</f>
        <v>0</v>
      </c>
      <c r="P190" s="26" cm="1">
        <f t="array" ref="P190">VLOOKUP($A190,'movie-row'!$A$2:$Z$101,_xlfn.XMATCH(P$33,'movie-row'!$A$1:$Z$1),0)</f>
        <v>0</v>
      </c>
      <c r="Q190" s="26" cm="1">
        <f t="array" ref="Q190">VLOOKUP($A190,'movie-row'!$A$2:$Z$101,_xlfn.XMATCH(Q$33,'movie-row'!$A$1:$Z$1),0)</f>
        <v>0</v>
      </c>
      <c r="R190" s="26" cm="1">
        <f t="array" ref="R190">VLOOKUP($A190,'movie-row'!$A$2:$Z$101,_xlfn.XMATCH(R$33,'movie-row'!$A$1:$Z$1),0)</f>
        <v>0</v>
      </c>
      <c r="S190" s="26" cm="1">
        <f t="array" ref="S190">VLOOKUP($A190,'movie-row'!$A$2:$Z$101,_xlfn.XMATCH(S$33,'movie-row'!$A$1:$Z$1),0)</f>
        <v>0</v>
      </c>
      <c r="T190" s="26" cm="1">
        <f t="array" ref="T190">VLOOKUP($A190,'movie-row'!$A$2:$Z$101,_xlfn.XMATCH(T$33,'movie-row'!$A$1:$Z$1),0)</f>
        <v>2.5</v>
      </c>
      <c r="U190" s="26" cm="1">
        <f t="array" ref="U190">VLOOKUP($A190,'movie-row'!$A$2:$Z$101,_xlfn.XMATCH(U$33,'movie-row'!$A$1:$Z$1),0)</f>
        <v>0</v>
      </c>
      <c r="V190" s="26" cm="1">
        <f t="array" ref="V190">VLOOKUP($A190,'movie-row'!$A$2:$Z$101,_xlfn.XMATCH(V$33,'movie-row'!$A$1:$Z$1),0)</f>
        <v>0</v>
      </c>
      <c r="W190" s="26" cm="1">
        <f t="array" ref="W190">VLOOKUP($A190,'movie-row'!$A$2:$Z$101,_xlfn.XMATCH(W$33,'movie-row'!$A$1:$Z$1),0)</f>
        <v>4</v>
      </c>
      <c r="X190" s="26" cm="1">
        <f t="array" ref="X190">VLOOKUP($A190,'movie-row'!$A$2:$Z$101,_xlfn.XMATCH(X$33,'movie-row'!$A$1:$Z$1),0)</f>
        <v>0</v>
      </c>
      <c r="Y190" s="26" cm="1">
        <f t="array" ref="Y190">VLOOKUP($A190,'movie-row'!$A$2:$Z$101,_xlfn.XMATCH(Y$33,'movie-row'!$A$1:$Z$1),0)</f>
        <v>0</v>
      </c>
      <c r="Z190" s="26" cm="1">
        <f t="array" ref="Z190">VLOOKUP($A190,'movie-row'!$A$2:$Z$101,_xlfn.XMATCH(Z$33,'movie-row'!$A$1:$Z$1),0)</f>
        <v>0</v>
      </c>
      <c r="AB190" s="26">
        <f t="shared" si="151"/>
        <v>0.76675372709398026</v>
      </c>
      <c r="AC190" s="26">
        <f t="shared" si="152"/>
        <v>1.4467711890146431</v>
      </c>
      <c r="AD190" s="26">
        <f t="shared" si="153"/>
        <v>1.1895758217731065</v>
      </c>
      <c r="AE190" s="26">
        <f t="shared" si="154"/>
        <v>1.4916212495826484</v>
      </c>
      <c r="AF190" s="40">
        <f t="shared" si="155"/>
        <v>0.90782447236788588</v>
      </c>
      <c r="AG190" s="26">
        <f t="shared" si="156"/>
        <v>0.68082097167554034</v>
      </c>
      <c r="AH190" s="26">
        <f t="shared" si="157"/>
        <v>0.78359836471907085</v>
      </c>
      <c r="AI190" s="26">
        <f t="shared" si="158"/>
        <v>1.7902864405469674</v>
      </c>
      <c r="AJ190" s="26">
        <f t="shared" si="159"/>
        <v>1.4964362090380774</v>
      </c>
      <c r="AK190" s="26">
        <f t="shared" si="160"/>
        <v>0.64804228667040609</v>
      </c>
      <c r="AL190" s="26">
        <f t="shared" si="161"/>
        <v>1.020379480782051</v>
      </c>
      <c r="AM190" s="26">
        <f t="shared" si="162"/>
        <v>0.70241513324554905</v>
      </c>
      <c r="AN190" s="26">
        <f t="shared" si="163"/>
        <v>0.53156687116604917</v>
      </c>
      <c r="AO190" s="40">
        <f t="shared" si="164"/>
        <v>0</v>
      </c>
      <c r="AP190" s="26">
        <f t="shared" si="165"/>
        <v>0.33692827265592618</v>
      </c>
      <c r="AQ190" s="26">
        <f t="shared" si="166"/>
        <v>0.46733855826131782</v>
      </c>
      <c r="AR190" s="26">
        <f t="shared" si="167"/>
        <v>0</v>
      </c>
      <c r="AS190" s="26">
        <f t="shared" si="168"/>
        <v>0.53936592732701982</v>
      </c>
      <c r="AT190" s="26">
        <f t="shared" si="169"/>
        <v>0.59487486064147066</v>
      </c>
      <c r="AU190" s="26">
        <f t="shared" si="170"/>
        <v>0.5309483754087384</v>
      </c>
      <c r="AV190" s="26">
        <f t="shared" si="171"/>
        <v>0.80224600528556711</v>
      </c>
      <c r="AW190" s="26">
        <f t="shared" si="172"/>
        <v>3.6584838665745791</v>
      </c>
      <c r="AX190" s="26">
        <f t="shared" si="173"/>
        <v>0.69348048656968431</v>
      </c>
      <c r="AY190" s="26">
        <f t="shared" si="174"/>
        <v>0.77315647548735744</v>
      </c>
      <c r="AZ190" s="26">
        <f t="shared" si="175"/>
        <v>1.1048645642102886</v>
      </c>
    </row>
    <row r="191" spans="1:52">
      <c r="A191" s="28" t="s">
        <v>29</v>
      </c>
      <c r="B191" s="26" cm="1">
        <f t="array" ref="B191">VLOOKUP($A191,'movie-row'!$A$2:$Z$101,_xlfn.XMATCH(B$29,'movie-row'!$A$1:$Z$1),0)</f>
        <v>0</v>
      </c>
      <c r="C191" s="26" cm="1">
        <f t="array" ref="C191">VLOOKUP($A191,'movie-row'!$A$2:$Z$101,_xlfn.XMATCH(C$29,'movie-row'!$A$1:$Z$1),0)</f>
        <v>0</v>
      </c>
      <c r="D191" s="26" cm="1">
        <f t="array" ref="D191">VLOOKUP($A191,'movie-row'!$A$2:$Z$101,_xlfn.XMATCH(D$29,'movie-row'!$A$1:$Z$1),0)</f>
        <v>0</v>
      </c>
      <c r="E191" s="26" cm="1">
        <f t="array" ref="E191">VLOOKUP($A191,'movie-row'!$A$2:$Z$101,_xlfn.XMATCH(E$29,'movie-row'!$A$1:$Z$1),0)</f>
        <v>0</v>
      </c>
      <c r="F191" s="40" cm="1">
        <f t="array" ref="F191">VLOOKUP($A191,'movie-row'!$A$2:$Z$101,_xlfn.XMATCH(F$29,'movie-row'!$A$1:$Z$1),0)</f>
        <v>2.5</v>
      </c>
      <c r="G191" s="26" cm="1">
        <f t="array" ref="G191">VLOOKUP($A191,'movie-row'!$A$2:$Z$101,_xlfn.XMATCH(G$29,'movie-row'!$A$1:$Z$1),0)</f>
        <v>0</v>
      </c>
      <c r="H191" s="26" cm="1">
        <f t="array" ref="H191">VLOOKUP($A191,'movie-row'!$A$2:$Z$101,_xlfn.XMATCH(H$29,'movie-row'!$A$1:$Z$1),0)</f>
        <v>0</v>
      </c>
      <c r="I191" s="26" cm="1">
        <f t="array" ref="I191">VLOOKUP($A191,'movie-row'!$A$2:$Z$101,_xlfn.XMATCH(I$29,'movie-row'!$A$1:$Z$1),0)</f>
        <v>0</v>
      </c>
      <c r="J191" s="26" cm="1">
        <f t="array" ref="J191">VLOOKUP($A191,'movie-row'!$A$2:$Z$101,_xlfn.XMATCH(J$29,'movie-row'!$A$1:$Z$1),0)</f>
        <v>2.5</v>
      </c>
      <c r="K191" s="26" cm="1">
        <f t="array" ref="K191">VLOOKUP($A191,'movie-row'!$A$2:$Z$101,_xlfn.XMATCH(K$29,'movie-row'!$A$1:$Z$1),0)</f>
        <v>0</v>
      </c>
      <c r="L191" s="26" cm="1">
        <f t="array" ref="L191">VLOOKUP($A191,'movie-row'!$A$2:$Z$101,_xlfn.XMATCH(L$29,'movie-row'!$A$1:$Z$1),0)</f>
        <v>5</v>
      </c>
      <c r="M191" s="26" cm="1">
        <f t="array" ref="M191">VLOOKUP($A191,'movie-row'!$A$2:$Z$101,_xlfn.XMATCH(M$29,'movie-row'!$A$1:$Z$1),0)</f>
        <v>0</v>
      </c>
      <c r="N191" s="26" cm="1">
        <f t="array" ref="N191">VLOOKUP($A191,'movie-row'!$A$2:$Z$101,_xlfn.XMATCH(N$29,'movie-row'!$A$1:$Z$1),0)</f>
        <v>0</v>
      </c>
      <c r="O191" s="40" cm="1">
        <f t="array" ref="O191">VLOOKUP($A191,'movie-row'!$A$2:$Z$101,_xlfn.XMATCH(O$29,'movie-row'!$A$1:$Z$1),0)</f>
        <v>0</v>
      </c>
      <c r="P191" s="26" cm="1">
        <f t="array" ref="P191">VLOOKUP($A191,'movie-row'!$A$2:$Z$101,_xlfn.XMATCH(P$29,'movie-row'!$A$1:$Z$1),0)</f>
        <v>0</v>
      </c>
      <c r="Q191" s="26" cm="1">
        <f t="array" ref="Q191">VLOOKUP($A191,'movie-row'!$A$2:$Z$101,_xlfn.XMATCH(Q$29,'movie-row'!$A$1:$Z$1),0)</f>
        <v>0</v>
      </c>
      <c r="R191" s="26" cm="1">
        <f t="array" ref="R191">VLOOKUP($A191,'movie-row'!$A$2:$Z$101,_xlfn.XMATCH(R$29,'movie-row'!$A$1:$Z$1),0)</f>
        <v>0</v>
      </c>
      <c r="S191" s="26" cm="1">
        <f t="array" ref="S191">VLOOKUP($A191,'movie-row'!$A$2:$Z$101,_xlfn.XMATCH(S$29,'movie-row'!$A$1:$Z$1),0)</f>
        <v>2.5</v>
      </c>
      <c r="T191" s="26" cm="1">
        <f t="array" ref="T191">VLOOKUP($A191,'movie-row'!$A$2:$Z$101,_xlfn.XMATCH(T$29,'movie-row'!$A$1:$Z$1),0)</f>
        <v>0</v>
      </c>
      <c r="U191" s="26" cm="1">
        <f t="array" ref="U191">VLOOKUP($A191,'movie-row'!$A$2:$Z$101,_xlfn.XMATCH(U$29,'movie-row'!$A$1:$Z$1),0)</f>
        <v>0</v>
      </c>
      <c r="V191" s="26" cm="1">
        <f t="array" ref="V191">VLOOKUP($A191,'movie-row'!$A$2:$Z$101,_xlfn.XMATCH(V$29,'movie-row'!$A$1:$Z$1),0)</f>
        <v>4</v>
      </c>
      <c r="W191" s="26" cm="1">
        <f t="array" ref="W191">VLOOKUP($A191,'movie-row'!$A$2:$Z$101,_xlfn.XMATCH(W$29,'movie-row'!$A$1:$Z$1),0)</f>
        <v>2.5</v>
      </c>
      <c r="X191" s="26" cm="1">
        <f t="array" ref="X191">VLOOKUP($A191,'movie-row'!$A$2:$Z$101,_xlfn.XMATCH(X$29,'movie-row'!$A$1:$Z$1),0)</f>
        <v>0</v>
      </c>
      <c r="Y191" s="26" cm="1">
        <f t="array" ref="Y191">VLOOKUP($A191,'movie-row'!$A$2:$Z$101,_xlfn.XMATCH(Y$29,'movie-row'!$A$1:$Z$1),0)</f>
        <v>0</v>
      </c>
      <c r="Z191" s="26" cm="1">
        <f t="array" ref="Z191">VLOOKUP($A191,'movie-row'!$A$2:$Z$101,_xlfn.XMATCH(Z$29,'movie-row'!$A$1:$Z$1),0)</f>
        <v>0</v>
      </c>
      <c r="AB191" s="26">
        <f t="shared" si="151"/>
        <v>0.78665270661973363</v>
      </c>
      <c r="AC191" s="26">
        <f t="shared" si="152"/>
        <v>1.5310137960309869</v>
      </c>
      <c r="AD191" s="26">
        <f t="shared" si="153"/>
        <v>1.591583673341822</v>
      </c>
      <c r="AE191" s="26">
        <f t="shared" si="154"/>
        <v>0.63686299753668763</v>
      </c>
      <c r="AF191" s="40">
        <f t="shared" si="155"/>
        <v>1.5737596406816914</v>
      </c>
      <c r="AG191" s="26">
        <f t="shared" si="156"/>
        <v>1.1279718137375716</v>
      </c>
      <c r="AH191" s="26">
        <f t="shared" si="157"/>
        <v>1.0981992387591271</v>
      </c>
      <c r="AI191" s="26">
        <f t="shared" si="158"/>
        <v>2.0435630096101796</v>
      </c>
      <c r="AJ191" s="26">
        <f t="shared" si="159"/>
        <v>0.5756529414819288</v>
      </c>
      <c r="AK191" s="26">
        <f t="shared" si="160"/>
        <v>1.1810585004035941</v>
      </c>
      <c r="AL191" s="26">
        <f t="shared" si="161"/>
        <v>1.5669484578739388</v>
      </c>
      <c r="AM191" s="26">
        <f t="shared" si="162"/>
        <v>1.3213745297283592</v>
      </c>
      <c r="AN191" s="26">
        <f t="shared" si="163"/>
        <v>0.56726094215975187</v>
      </c>
      <c r="AO191" s="40">
        <f t="shared" si="164"/>
        <v>0.42891226311499414</v>
      </c>
      <c r="AP191" s="26">
        <f t="shared" si="165"/>
        <v>0.35986580329034046</v>
      </c>
      <c r="AQ191" s="26">
        <f t="shared" si="166"/>
        <v>0.52529562705473098</v>
      </c>
      <c r="AR191" s="26">
        <f t="shared" si="167"/>
        <v>0.59733284449525192</v>
      </c>
      <c r="AS191" s="26">
        <f t="shared" si="168"/>
        <v>0.57258856421981019</v>
      </c>
      <c r="AT191" s="26">
        <f t="shared" si="169"/>
        <v>0.3487143739772009</v>
      </c>
      <c r="AU191" s="26">
        <f t="shared" si="170"/>
        <v>1.0196172111799626</v>
      </c>
      <c r="AV191" s="26">
        <f t="shared" si="171"/>
        <v>1.2204716024422566</v>
      </c>
      <c r="AW191" s="26">
        <f t="shared" si="172"/>
        <v>3.038253937740071</v>
      </c>
      <c r="AX191" s="26">
        <f t="shared" si="173"/>
        <v>1.1365561164939453</v>
      </c>
      <c r="AY191" s="26">
        <f t="shared" si="174"/>
        <v>1.2312143887365699</v>
      </c>
      <c r="AZ191" s="26">
        <f t="shared" si="175"/>
        <v>1.3158635235148051</v>
      </c>
    </row>
    <row r="192" spans="1:52">
      <c r="A192" s="1" t="str">
        <f t="shared" ref="A192:A195" si="187">A191</f>
        <v>268: Batman (1989)</v>
      </c>
      <c r="B192" s="26" cm="1">
        <f t="array" ref="B192">VLOOKUP($A192,'movie-row'!$A$2:$Z$101,_xlfn.XMATCH(B$30,'movie-row'!$A$1:$Z$1),0)</f>
        <v>0</v>
      </c>
      <c r="C192" s="26" cm="1">
        <f t="array" ref="C192">VLOOKUP($A192,'movie-row'!$A$2:$Z$101,_xlfn.XMATCH(C$30,'movie-row'!$A$1:$Z$1),0)</f>
        <v>2.5</v>
      </c>
      <c r="D192" s="26" cm="1">
        <f t="array" ref="D192">VLOOKUP($A192,'movie-row'!$A$2:$Z$101,_xlfn.XMATCH(D$30,'movie-row'!$A$1:$Z$1),0)</f>
        <v>4</v>
      </c>
      <c r="E192" s="26" cm="1">
        <f t="array" ref="E192">VLOOKUP($A192,'movie-row'!$A$2:$Z$101,_xlfn.XMATCH(E$30,'movie-row'!$A$1:$Z$1),0)</f>
        <v>0</v>
      </c>
      <c r="F192" s="40" cm="1">
        <f t="array" ref="F192">VLOOKUP($A192,'movie-row'!$A$2:$Z$101,_xlfn.XMATCH(F$30,'movie-row'!$A$1:$Z$1),0)</f>
        <v>0</v>
      </c>
      <c r="G192" s="26" cm="1">
        <f t="array" ref="G192">VLOOKUP($A192,'movie-row'!$A$2:$Z$101,_xlfn.XMATCH(G$30,'movie-row'!$A$1:$Z$1),0)</f>
        <v>0</v>
      </c>
      <c r="H192" s="26" cm="1">
        <f t="array" ref="H192">VLOOKUP($A192,'movie-row'!$A$2:$Z$101,_xlfn.XMATCH(H$30,'movie-row'!$A$1:$Z$1),0)</f>
        <v>2.5</v>
      </c>
      <c r="I192" s="26" cm="1">
        <f t="array" ref="I192">VLOOKUP($A192,'movie-row'!$A$2:$Z$101,_xlfn.XMATCH(I$30,'movie-row'!$A$1:$Z$1),0)</f>
        <v>4.5</v>
      </c>
      <c r="J192" s="26" cm="1">
        <f t="array" ref="J192">VLOOKUP($A192,'movie-row'!$A$2:$Z$101,_xlfn.XMATCH(J$30,'movie-row'!$A$1:$Z$1),0)</f>
        <v>0</v>
      </c>
      <c r="K192" s="26" cm="1">
        <f t="array" ref="K192">VLOOKUP($A192,'movie-row'!$A$2:$Z$101,_xlfn.XMATCH(K$30,'movie-row'!$A$1:$Z$1),0)</f>
        <v>0</v>
      </c>
      <c r="L192" s="26" cm="1">
        <f t="array" ref="L192">VLOOKUP($A192,'movie-row'!$A$2:$Z$101,_xlfn.XMATCH(L$30,'movie-row'!$A$1:$Z$1),0)</f>
        <v>0</v>
      </c>
      <c r="M192" s="26" cm="1">
        <f t="array" ref="M192">VLOOKUP($A192,'movie-row'!$A$2:$Z$101,_xlfn.XMATCH(M$30,'movie-row'!$A$1:$Z$1),0)</f>
        <v>0</v>
      </c>
      <c r="N192" s="26" cm="1">
        <f t="array" ref="N192">VLOOKUP($A192,'movie-row'!$A$2:$Z$101,_xlfn.XMATCH(N$30,'movie-row'!$A$1:$Z$1),0)</f>
        <v>2.5</v>
      </c>
      <c r="O192" s="40" cm="1">
        <f t="array" ref="O192">VLOOKUP($A192,'movie-row'!$A$2:$Z$101,_xlfn.XMATCH(O$30,'movie-row'!$A$1:$Z$1),0)</f>
        <v>0</v>
      </c>
      <c r="P192" s="26" cm="1">
        <f t="array" ref="P192">VLOOKUP($A192,'movie-row'!$A$2:$Z$101,_xlfn.XMATCH(P$30,'movie-row'!$A$1:$Z$1),0)</f>
        <v>0</v>
      </c>
      <c r="Q192" s="26" cm="1">
        <f t="array" ref="Q192">VLOOKUP($A192,'movie-row'!$A$2:$Z$101,_xlfn.XMATCH(Q$30,'movie-row'!$A$1:$Z$1),0)</f>
        <v>0</v>
      </c>
      <c r="R192" s="26" cm="1">
        <f t="array" ref="R192">VLOOKUP($A192,'movie-row'!$A$2:$Z$101,_xlfn.XMATCH(R$30,'movie-row'!$A$1:$Z$1),0)</f>
        <v>0</v>
      </c>
      <c r="S192" s="26" cm="1">
        <f t="array" ref="S192">VLOOKUP($A192,'movie-row'!$A$2:$Z$101,_xlfn.XMATCH(S$30,'movie-row'!$A$1:$Z$1),0)</f>
        <v>0</v>
      </c>
      <c r="T192" s="26" cm="1">
        <f t="array" ref="T192">VLOOKUP($A192,'movie-row'!$A$2:$Z$101,_xlfn.XMATCH(T$30,'movie-row'!$A$1:$Z$1),0)</f>
        <v>0</v>
      </c>
      <c r="U192" s="26" cm="1">
        <f t="array" ref="U192">VLOOKUP($A192,'movie-row'!$A$2:$Z$101,_xlfn.XMATCH(U$30,'movie-row'!$A$1:$Z$1),0)</f>
        <v>2.5</v>
      </c>
      <c r="V192" s="26" cm="1">
        <f t="array" ref="V192">VLOOKUP($A192,'movie-row'!$A$2:$Z$101,_xlfn.XMATCH(V$30,'movie-row'!$A$1:$Z$1),0)</f>
        <v>0</v>
      </c>
      <c r="W192" s="26" cm="1">
        <f t="array" ref="W192">VLOOKUP($A192,'movie-row'!$A$2:$Z$101,_xlfn.XMATCH(W$30,'movie-row'!$A$1:$Z$1),0)</f>
        <v>4</v>
      </c>
      <c r="X192" s="26" cm="1">
        <f t="array" ref="X192">VLOOKUP($A192,'movie-row'!$A$2:$Z$101,_xlfn.XMATCH(X$30,'movie-row'!$A$1:$Z$1),0)</f>
        <v>0</v>
      </c>
      <c r="Y192" s="26" cm="1">
        <f t="array" ref="Y192">VLOOKUP($A192,'movie-row'!$A$2:$Z$101,_xlfn.XMATCH(Y$30,'movie-row'!$A$1:$Z$1),0)</f>
        <v>0</v>
      </c>
      <c r="Z192" s="26" cm="1">
        <f t="array" ref="Z192">VLOOKUP($A192,'movie-row'!$A$2:$Z$101,_xlfn.XMATCH(Z$30,'movie-row'!$A$1:$Z$1),0)</f>
        <v>0</v>
      </c>
      <c r="AB192" s="26">
        <f t="shared" si="151"/>
        <v>0.82592441956837226</v>
      </c>
      <c r="AC192" s="26">
        <f t="shared" si="152"/>
        <v>2.4097754097873185</v>
      </c>
      <c r="AD192" s="26">
        <f t="shared" si="153"/>
        <v>2.6596211344659255</v>
      </c>
      <c r="AE192" s="26">
        <f t="shared" si="154"/>
        <v>1.6924581239344381</v>
      </c>
      <c r="AF192" s="40">
        <f t="shared" si="155"/>
        <v>1.7818315908588567</v>
      </c>
      <c r="AG192" s="26">
        <f t="shared" si="156"/>
        <v>1.9434800880840084</v>
      </c>
      <c r="AH192" s="26">
        <f t="shared" si="157"/>
        <v>1.7464584905736316</v>
      </c>
      <c r="AI192" s="26">
        <f t="shared" si="158"/>
        <v>3.2084699492588684</v>
      </c>
      <c r="AJ192" s="26">
        <f t="shared" si="159"/>
        <v>0.6099806646679824</v>
      </c>
      <c r="AK192" s="26">
        <f t="shared" si="160"/>
        <v>1.2805260908732072</v>
      </c>
      <c r="AL192" s="26">
        <f t="shared" si="161"/>
        <v>1.3625748719083521</v>
      </c>
      <c r="AM192" s="26">
        <f t="shared" si="162"/>
        <v>1.4822744183750853</v>
      </c>
      <c r="AN192" s="26">
        <f t="shared" si="163"/>
        <v>1.0558367028295681</v>
      </c>
      <c r="AO192" s="40">
        <f t="shared" si="164"/>
        <v>0.47446097494676365</v>
      </c>
      <c r="AP192" s="26">
        <f t="shared" si="165"/>
        <v>1.2232782393360453</v>
      </c>
      <c r="AQ192" s="26">
        <f t="shared" si="166"/>
        <v>0.53953590424423636</v>
      </c>
      <c r="AR192" s="26">
        <f t="shared" si="167"/>
        <v>1.4908415240101842</v>
      </c>
      <c r="AS192" s="26">
        <f t="shared" si="168"/>
        <v>0.69312456387121435</v>
      </c>
      <c r="AT192" s="26">
        <f t="shared" si="169"/>
        <v>1.2232936339122862</v>
      </c>
      <c r="AU192" s="26">
        <f t="shared" si="170"/>
        <v>1.6934648384383233</v>
      </c>
      <c r="AV192" s="26">
        <f t="shared" si="171"/>
        <v>0.72811170996220065</v>
      </c>
      <c r="AW192" s="26">
        <f t="shared" si="172"/>
        <v>3.3774177129256313</v>
      </c>
      <c r="AX192" s="26">
        <f t="shared" si="173"/>
        <v>1.8664928616688841</v>
      </c>
      <c r="AY192" s="26">
        <f t="shared" si="174"/>
        <v>1.3333929775844395</v>
      </c>
      <c r="AZ192" s="26">
        <f t="shared" si="175"/>
        <v>1.341622630975341</v>
      </c>
    </row>
    <row r="193" spans="1:52">
      <c r="A193" s="1" t="str">
        <f t="shared" si="187"/>
        <v>268: Batman (1989)</v>
      </c>
      <c r="B193" s="26" cm="1">
        <f t="array" ref="B193">VLOOKUP($A193,'movie-row'!$A$2:$Z$101,_xlfn.XMATCH(B$31,'movie-row'!$A$1:$Z$1),0)</f>
        <v>4</v>
      </c>
      <c r="C193" s="26" cm="1">
        <f t="array" ref="C193">VLOOKUP($A193,'movie-row'!$A$2:$Z$101,_xlfn.XMATCH(C$31,'movie-row'!$A$1:$Z$1),0)</f>
        <v>2.5</v>
      </c>
      <c r="D193" s="26" cm="1">
        <f t="array" ref="D193">VLOOKUP($A193,'movie-row'!$A$2:$Z$101,_xlfn.XMATCH(D$31,'movie-row'!$A$1:$Z$1),0)</f>
        <v>0</v>
      </c>
      <c r="E193" s="26" cm="1">
        <f t="array" ref="E193">VLOOKUP($A193,'movie-row'!$A$2:$Z$101,_xlfn.XMATCH(E$31,'movie-row'!$A$1:$Z$1),0)</f>
        <v>0</v>
      </c>
      <c r="F193" s="40" cm="1">
        <f t="array" ref="F193">VLOOKUP($A193,'movie-row'!$A$2:$Z$101,_xlfn.XMATCH(F$31,'movie-row'!$A$1:$Z$1),0)</f>
        <v>2</v>
      </c>
      <c r="G193" s="26" cm="1">
        <f t="array" ref="G193">VLOOKUP($A193,'movie-row'!$A$2:$Z$101,_xlfn.XMATCH(G$31,'movie-row'!$A$1:$Z$1),0)</f>
        <v>0</v>
      </c>
      <c r="H193" s="26" cm="1">
        <f t="array" ref="H193">VLOOKUP($A193,'movie-row'!$A$2:$Z$101,_xlfn.XMATCH(H$31,'movie-row'!$A$1:$Z$1),0)</f>
        <v>0</v>
      </c>
      <c r="I193" s="26" cm="1">
        <f t="array" ref="I193">VLOOKUP($A193,'movie-row'!$A$2:$Z$101,_xlfn.XMATCH(I$31,'movie-row'!$A$1:$Z$1),0)</f>
        <v>2.5</v>
      </c>
      <c r="J193" s="26" cm="1">
        <f t="array" ref="J193">VLOOKUP($A193,'movie-row'!$A$2:$Z$101,_xlfn.XMATCH(J$31,'movie-row'!$A$1:$Z$1),0)</f>
        <v>0</v>
      </c>
      <c r="K193" s="26" cm="1">
        <f t="array" ref="K193">VLOOKUP($A193,'movie-row'!$A$2:$Z$101,_xlfn.XMATCH(K$31,'movie-row'!$A$1:$Z$1),0)</f>
        <v>0</v>
      </c>
      <c r="L193" s="26" cm="1">
        <f t="array" ref="L193">VLOOKUP($A193,'movie-row'!$A$2:$Z$101,_xlfn.XMATCH(L$31,'movie-row'!$A$1:$Z$1),0)</f>
        <v>0</v>
      </c>
      <c r="M193" s="26" cm="1">
        <f t="array" ref="M193">VLOOKUP($A193,'movie-row'!$A$2:$Z$101,_xlfn.XMATCH(M$31,'movie-row'!$A$1:$Z$1),0)</f>
        <v>0</v>
      </c>
      <c r="N193" s="26" cm="1">
        <f t="array" ref="N193">VLOOKUP($A193,'movie-row'!$A$2:$Z$101,_xlfn.XMATCH(N$31,'movie-row'!$A$1:$Z$1),0)</f>
        <v>0</v>
      </c>
      <c r="O193" s="40" cm="1">
        <f t="array" ref="O193">VLOOKUP($A193,'movie-row'!$A$2:$Z$101,_xlfn.XMATCH(O$31,'movie-row'!$A$1:$Z$1),0)</f>
        <v>0</v>
      </c>
      <c r="P193" s="26" cm="1">
        <f t="array" ref="P193">VLOOKUP($A193,'movie-row'!$A$2:$Z$101,_xlfn.XMATCH(P$31,'movie-row'!$A$1:$Z$1),0)</f>
        <v>0</v>
      </c>
      <c r="Q193" s="26" cm="1">
        <f t="array" ref="Q193">VLOOKUP($A193,'movie-row'!$A$2:$Z$101,_xlfn.XMATCH(Q$31,'movie-row'!$A$1:$Z$1),0)</f>
        <v>2.5</v>
      </c>
      <c r="R193" s="26" cm="1">
        <f t="array" ref="R193">VLOOKUP($A193,'movie-row'!$A$2:$Z$101,_xlfn.XMATCH(R$31,'movie-row'!$A$1:$Z$1),0)</f>
        <v>0</v>
      </c>
      <c r="S193" s="26" cm="1">
        <f t="array" ref="S193">VLOOKUP($A193,'movie-row'!$A$2:$Z$101,_xlfn.XMATCH(S$31,'movie-row'!$A$1:$Z$1),0)</f>
        <v>0</v>
      </c>
      <c r="T193" s="26" cm="1">
        <f t="array" ref="T193">VLOOKUP($A193,'movie-row'!$A$2:$Z$101,_xlfn.XMATCH(T$31,'movie-row'!$A$1:$Z$1),0)</f>
        <v>0</v>
      </c>
      <c r="U193" s="26" cm="1">
        <f t="array" ref="U193">VLOOKUP($A193,'movie-row'!$A$2:$Z$101,_xlfn.XMATCH(U$31,'movie-row'!$A$1:$Z$1),0)</f>
        <v>0</v>
      </c>
      <c r="V193" s="26" cm="1">
        <f t="array" ref="V193">VLOOKUP($A193,'movie-row'!$A$2:$Z$101,_xlfn.XMATCH(V$31,'movie-row'!$A$1:$Z$1),0)</f>
        <v>0</v>
      </c>
      <c r="W193" s="26" cm="1">
        <f t="array" ref="W193">VLOOKUP($A193,'movie-row'!$A$2:$Z$101,_xlfn.XMATCH(W$31,'movie-row'!$A$1:$Z$1),0)</f>
        <v>5</v>
      </c>
      <c r="X193" s="26" cm="1">
        <f t="array" ref="X193">VLOOKUP($A193,'movie-row'!$A$2:$Z$101,_xlfn.XMATCH(X$31,'movie-row'!$A$1:$Z$1),0)</f>
        <v>0</v>
      </c>
      <c r="Y193" s="26" cm="1">
        <f t="array" ref="Y193">VLOOKUP($A193,'movie-row'!$A$2:$Z$101,_xlfn.XMATCH(Y$31,'movie-row'!$A$1:$Z$1),0)</f>
        <v>2</v>
      </c>
      <c r="Z193" s="26" cm="1">
        <f t="array" ref="Z193">VLOOKUP($A193,'movie-row'!$A$2:$Z$101,_xlfn.XMATCH(Z$31,'movie-row'!$A$1:$Z$1),0)</f>
        <v>2.5</v>
      </c>
      <c r="AB193" s="26">
        <f t="shared" si="151"/>
        <v>1.6206691467179137</v>
      </c>
      <c r="AC193" s="26">
        <f t="shared" si="152"/>
        <v>2.5965666179988394</v>
      </c>
      <c r="AD193" s="26">
        <f t="shared" si="153"/>
        <v>2.3411144452135915</v>
      </c>
      <c r="AE193" s="26">
        <f t="shared" si="154"/>
        <v>1.7774294369584858</v>
      </c>
      <c r="AF193" s="40">
        <f t="shared" si="155"/>
        <v>2.5974902370381376</v>
      </c>
      <c r="AG193" s="26">
        <f t="shared" si="156"/>
        <v>2.9133323980701635</v>
      </c>
      <c r="AH193" s="26">
        <f t="shared" si="157"/>
        <v>1.882903286264116</v>
      </c>
      <c r="AI193" s="26">
        <f t="shared" si="158"/>
        <v>2.7367108279668648</v>
      </c>
      <c r="AJ193" s="26">
        <f t="shared" si="159"/>
        <v>1.3198264642796309</v>
      </c>
      <c r="AK193" s="26">
        <f t="shared" si="160"/>
        <v>1.3074134580128924</v>
      </c>
      <c r="AL193" s="26">
        <f t="shared" si="161"/>
        <v>2.1738400076537276</v>
      </c>
      <c r="AM193" s="26">
        <f t="shared" si="162"/>
        <v>2.1265809299570151</v>
      </c>
      <c r="AN193" s="26">
        <f t="shared" si="163"/>
        <v>1.1994676968475004</v>
      </c>
      <c r="AO193" s="40">
        <f t="shared" si="164"/>
        <v>1.3440799571415969</v>
      </c>
      <c r="AP193" s="26">
        <f t="shared" si="165"/>
        <v>1.290007695168665</v>
      </c>
      <c r="AQ193" s="26">
        <f t="shared" si="166"/>
        <v>1.3799580990793918</v>
      </c>
      <c r="AR193" s="26">
        <f t="shared" si="167"/>
        <v>1.6373534573175621</v>
      </c>
      <c r="AS193" s="26">
        <f t="shared" si="168"/>
        <v>0.71624842445680648</v>
      </c>
      <c r="AT193" s="26">
        <f t="shared" si="169"/>
        <v>1.9458501883240737</v>
      </c>
      <c r="AU193" s="26">
        <f t="shared" si="170"/>
        <v>1.8703535410123684</v>
      </c>
      <c r="AV193" s="26">
        <f t="shared" si="171"/>
        <v>1.3871770935871006</v>
      </c>
      <c r="AW193" s="26">
        <f t="shared" si="172"/>
        <v>3.3883022137434535</v>
      </c>
      <c r="AX193" s="26">
        <f t="shared" si="173"/>
        <v>2.6924518206631678</v>
      </c>
      <c r="AY193" s="26">
        <f t="shared" si="174"/>
        <v>1.5066695311440348</v>
      </c>
      <c r="AZ193" s="26">
        <f t="shared" si="175"/>
        <v>2.1767707342540947</v>
      </c>
    </row>
    <row r="194" spans="1:52">
      <c r="A194" s="1" t="str">
        <f t="shared" si="187"/>
        <v>268: Batman (1989)</v>
      </c>
      <c r="B194" s="26" cm="1">
        <f t="array" ref="B194">VLOOKUP($A194,'movie-row'!$A$2:$Z$101,_xlfn.XMATCH(B$32,'movie-row'!$A$1:$Z$1),0)</f>
        <v>0</v>
      </c>
      <c r="C194" s="26" cm="1">
        <f t="array" ref="C194">VLOOKUP($A194,'movie-row'!$A$2:$Z$101,_xlfn.XMATCH(C$32,'movie-row'!$A$1:$Z$1),0)</f>
        <v>3</v>
      </c>
      <c r="D194" s="26" cm="1">
        <f t="array" ref="D194">VLOOKUP($A194,'movie-row'!$A$2:$Z$101,_xlfn.XMATCH(D$32,'movie-row'!$A$1:$Z$1),0)</f>
        <v>2.5</v>
      </c>
      <c r="E194" s="26" cm="1">
        <f t="array" ref="E194">VLOOKUP($A194,'movie-row'!$A$2:$Z$101,_xlfn.XMATCH(E$32,'movie-row'!$A$1:$Z$1),0)</f>
        <v>4.5</v>
      </c>
      <c r="F194" s="40" cm="1">
        <f t="array" ref="F194">VLOOKUP($A194,'movie-row'!$A$2:$Z$101,_xlfn.XMATCH(F$32,'movie-row'!$A$1:$Z$1),0)</f>
        <v>0</v>
      </c>
      <c r="G194" s="26" cm="1">
        <f t="array" ref="G194">VLOOKUP($A194,'movie-row'!$A$2:$Z$101,_xlfn.XMATCH(G$32,'movie-row'!$A$1:$Z$1),0)</f>
        <v>4</v>
      </c>
      <c r="H194" s="26" cm="1">
        <f t="array" ref="H194">VLOOKUP($A194,'movie-row'!$A$2:$Z$101,_xlfn.XMATCH(H$32,'movie-row'!$A$1:$Z$1),0)</f>
        <v>3</v>
      </c>
      <c r="I194" s="26" cm="1">
        <f t="array" ref="I194">VLOOKUP($A194,'movie-row'!$A$2:$Z$101,_xlfn.XMATCH(I$32,'movie-row'!$A$1:$Z$1),0)</f>
        <v>3.5</v>
      </c>
      <c r="J194" s="26" cm="1">
        <f t="array" ref="J194">VLOOKUP($A194,'movie-row'!$A$2:$Z$101,_xlfn.XMATCH(J$32,'movie-row'!$A$1:$Z$1),0)</f>
        <v>0</v>
      </c>
      <c r="K194" s="26" cm="1">
        <f t="array" ref="K194">VLOOKUP($A194,'movie-row'!$A$2:$Z$101,_xlfn.XMATCH(K$32,'movie-row'!$A$1:$Z$1),0)</f>
        <v>4</v>
      </c>
      <c r="L194" s="26" cm="1">
        <f t="array" ref="L194">VLOOKUP($A194,'movie-row'!$A$2:$Z$101,_xlfn.XMATCH(L$32,'movie-row'!$A$1:$Z$1),0)</f>
        <v>0</v>
      </c>
      <c r="M194" s="26" cm="1">
        <f t="array" ref="M194">VLOOKUP($A194,'movie-row'!$A$2:$Z$101,_xlfn.XMATCH(M$32,'movie-row'!$A$1:$Z$1),0)</f>
        <v>5</v>
      </c>
      <c r="N194" s="26" cm="1">
        <f t="array" ref="N194">VLOOKUP($A194,'movie-row'!$A$2:$Z$101,_xlfn.XMATCH(N$32,'movie-row'!$A$1:$Z$1),0)</f>
        <v>0</v>
      </c>
      <c r="O194" s="40" cm="1">
        <f t="array" ref="O194">VLOOKUP($A194,'movie-row'!$A$2:$Z$101,_xlfn.XMATCH(O$32,'movie-row'!$A$1:$Z$1),0)</f>
        <v>0</v>
      </c>
      <c r="P194" s="26" cm="1">
        <f t="array" ref="P194">VLOOKUP($A194,'movie-row'!$A$2:$Z$101,_xlfn.XMATCH(P$32,'movie-row'!$A$1:$Z$1),0)</f>
        <v>2</v>
      </c>
      <c r="Q194" s="26" cm="1">
        <f t="array" ref="Q194">VLOOKUP($A194,'movie-row'!$A$2:$Z$101,_xlfn.XMATCH(Q$32,'movie-row'!$A$1:$Z$1),0)</f>
        <v>0</v>
      </c>
      <c r="R194" s="26" cm="1">
        <f t="array" ref="R194">VLOOKUP($A194,'movie-row'!$A$2:$Z$101,_xlfn.XMATCH(R$32,'movie-row'!$A$1:$Z$1),0)</f>
        <v>0</v>
      </c>
      <c r="S194" s="26" cm="1">
        <f t="array" ref="S194">VLOOKUP($A194,'movie-row'!$A$2:$Z$101,_xlfn.XMATCH(S$32,'movie-row'!$A$1:$Z$1),0)</f>
        <v>0</v>
      </c>
      <c r="T194" s="26" cm="1">
        <f t="array" ref="T194">VLOOKUP($A194,'movie-row'!$A$2:$Z$101,_xlfn.XMATCH(T$32,'movie-row'!$A$1:$Z$1),0)</f>
        <v>0</v>
      </c>
      <c r="U194" s="26" cm="1">
        <f t="array" ref="U194">VLOOKUP($A194,'movie-row'!$A$2:$Z$101,_xlfn.XMATCH(U$32,'movie-row'!$A$1:$Z$1),0)</f>
        <v>0</v>
      </c>
      <c r="V194" s="26" cm="1">
        <f t="array" ref="V194">VLOOKUP($A194,'movie-row'!$A$2:$Z$101,_xlfn.XMATCH(V$32,'movie-row'!$A$1:$Z$1),0)</f>
        <v>0</v>
      </c>
      <c r="W194" s="26" cm="1">
        <f t="array" ref="W194">VLOOKUP($A194,'movie-row'!$A$2:$Z$101,_xlfn.XMATCH(W$32,'movie-row'!$A$1:$Z$1),0)</f>
        <v>3</v>
      </c>
      <c r="X194" s="26" cm="1">
        <f t="array" ref="X194">VLOOKUP($A194,'movie-row'!$A$2:$Z$101,_xlfn.XMATCH(X$32,'movie-row'!$A$1:$Z$1),0)</f>
        <v>4</v>
      </c>
      <c r="Y194" s="26" cm="1">
        <f t="array" ref="Y194">VLOOKUP($A194,'movie-row'!$A$2:$Z$101,_xlfn.XMATCH(Y$32,'movie-row'!$A$1:$Z$1),0)</f>
        <v>2.5</v>
      </c>
      <c r="Z194" s="26" cm="1">
        <f t="array" ref="Z194">VLOOKUP($A194,'movie-row'!$A$2:$Z$101,_xlfn.XMATCH(Z$32,'movie-row'!$A$1:$Z$1),0)</f>
        <v>4</v>
      </c>
      <c r="AB194" s="26">
        <f t="shared" si="151"/>
        <v>1.6007622114680782</v>
      </c>
      <c r="AC194" s="26">
        <f t="shared" si="152"/>
        <v>2.8153048498914446</v>
      </c>
      <c r="AD194" s="26">
        <f t="shared" si="153"/>
        <v>3.2738868478500303</v>
      </c>
      <c r="AE194" s="26">
        <f t="shared" si="154"/>
        <v>2.3243380210049214</v>
      </c>
      <c r="AF194" s="40">
        <f t="shared" si="155"/>
        <v>3.0097816574182099</v>
      </c>
      <c r="AG194" s="26">
        <f t="shared" si="156"/>
        <v>3.1778874068782916</v>
      </c>
      <c r="AH194" s="26">
        <f t="shared" si="157"/>
        <v>2.1466951165902546</v>
      </c>
      <c r="AI194" s="26">
        <f t="shared" si="158"/>
        <v>2.9980161935055909</v>
      </c>
      <c r="AJ194" s="26">
        <f t="shared" si="159"/>
        <v>1.9774957359999514</v>
      </c>
      <c r="AK194" s="26">
        <f t="shared" si="160"/>
        <v>2.1246285652726402</v>
      </c>
      <c r="AL194" s="26">
        <f t="shared" si="161"/>
        <v>2.9923865784131194</v>
      </c>
      <c r="AM194" s="26">
        <f t="shared" si="162"/>
        <v>3.4779928278346484</v>
      </c>
      <c r="AN194" s="26">
        <f t="shared" si="163"/>
        <v>2.0392468584142667</v>
      </c>
      <c r="AO194" s="40">
        <f t="shared" si="164"/>
        <v>2.0567466957659919</v>
      </c>
      <c r="AP194" s="26">
        <f t="shared" si="165"/>
        <v>2.1581556189671169</v>
      </c>
      <c r="AQ194" s="26">
        <f t="shared" si="166"/>
        <v>1.5116565806181834</v>
      </c>
      <c r="AR194" s="26">
        <f t="shared" si="167"/>
        <v>1.7897191700190209</v>
      </c>
      <c r="AS194" s="26">
        <f t="shared" si="168"/>
        <v>1.6779055300360697</v>
      </c>
      <c r="AT194" s="26">
        <f t="shared" si="169"/>
        <v>2.0813717258985993</v>
      </c>
      <c r="AU194" s="26">
        <f t="shared" si="170"/>
        <v>2.1855044160394201</v>
      </c>
      <c r="AV194" s="26">
        <f t="shared" si="171"/>
        <v>2.0613228696735306</v>
      </c>
      <c r="AW194" s="26">
        <f t="shared" si="172"/>
        <v>2.8254259435326161</v>
      </c>
      <c r="AX194" s="26">
        <f t="shared" si="173"/>
        <v>3.6859869021783962</v>
      </c>
      <c r="AY194" s="26">
        <f t="shared" si="174"/>
        <v>1.8358104413045848</v>
      </c>
      <c r="AZ194" s="26">
        <f t="shared" si="175"/>
        <v>2.5449869654903847</v>
      </c>
    </row>
    <row r="195" spans="1:52">
      <c r="A195" s="1" t="str">
        <f t="shared" si="187"/>
        <v>268: Batman (1989)</v>
      </c>
      <c r="B195" s="26" cm="1">
        <f t="array" ref="B195">VLOOKUP($A195,'movie-row'!$A$2:$Z$101,_xlfn.XMATCH(B$33,'movie-row'!$A$1:$Z$1),0)</f>
        <v>0</v>
      </c>
      <c r="C195" s="26" cm="1">
        <f t="array" ref="C195">VLOOKUP($A195,'movie-row'!$A$2:$Z$101,_xlfn.XMATCH(C$33,'movie-row'!$A$1:$Z$1),0)</f>
        <v>0</v>
      </c>
      <c r="D195" s="26" cm="1">
        <f t="array" ref="D195">VLOOKUP($A195,'movie-row'!$A$2:$Z$101,_xlfn.XMATCH(D$33,'movie-row'!$A$1:$Z$1),0)</f>
        <v>2.5</v>
      </c>
      <c r="E195" s="26" cm="1">
        <f t="array" ref="E195">VLOOKUP($A195,'movie-row'!$A$2:$Z$101,_xlfn.XMATCH(E$33,'movie-row'!$A$1:$Z$1),0)</f>
        <v>0</v>
      </c>
      <c r="F195" s="40" cm="1">
        <f t="array" ref="F195">VLOOKUP($A195,'movie-row'!$A$2:$Z$101,_xlfn.XMATCH(F$33,'movie-row'!$A$1:$Z$1),0)</f>
        <v>3.5</v>
      </c>
      <c r="G195" s="26" cm="1">
        <f t="array" ref="G195">VLOOKUP($A195,'movie-row'!$A$2:$Z$101,_xlfn.XMATCH(G$33,'movie-row'!$A$1:$Z$1),0)</f>
        <v>2.5</v>
      </c>
      <c r="H195" s="26" cm="1">
        <f t="array" ref="H195">VLOOKUP($A195,'movie-row'!$A$2:$Z$101,_xlfn.XMATCH(H$33,'movie-row'!$A$1:$Z$1),0)</f>
        <v>0</v>
      </c>
      <c r="I195" s="26" cm="1">
        <f t="array" ref="I195">VLOOKUP($A195,'movie-row'!$A$2:$Z$101,_xlfn.XMATCH(I$33,'movie-row'!$A$1:$Z$1),0)</f>
        <v>0</v>
      </c>
      <c r="J195" s="26" cm="1">
        <f t="array" ref="J195">VLOOKUP($A195,'movie-row'!$A$2:$Z$101,_xlfn.XMATCH(J$33,'movie-row'!$A$1:$Z$1),0)</f>
        <v>0</v>
      </c>
      <c r="K195" s="26" cm="1">
        <f t="array" ref="K195">VLOOKUP($A195,'movie-row'!$A$2:$Z$101,_xlfn.XMATCH(K$33,'movie-row'!$A$1:$Z$1),0)</f>
        <v>2.5</v>
      </c>
      <c r="L195" s="26" cm="1">
        <f t="array" ref="L195">VLOOKUP($A195,'movie-row'!$A$2:$Z$101,_xlfn.XMATCH(L$33,'movie-row'!$A$1:$Z$1),0)</f>
        <v>2.5</v>
      </c>
      <c r="M195" s="26" cm="1">
        <f t="array" ref="M195">VLOOKUP($A195,'movie-row'!$A$2:$Z$101,_xlfn.XMATCH(M$33,'movie-row'!$A$1:$Z$1),0)</f>
        <v>3</v>
      </c>
      <c r="N195" s="26" cm="1">
        <f t="array" ref="N195">VLOOKUP($A195,'movie-row'!$A$2:$Z$101,_xlfn.XMATCH(N$33,'movie-row'!$A$1:$Z$1),0)</f>
        <v>0</v>
      </c>
      <c r="O195" s="40" cm="1">
        <f t="array" ref="O195">VLOOKUP($A195,'movie-row'!$A$2:$Z$101,_xlfn.XMATCH(O$33,'movie-row'!$A$1:$Z$1),0)</f>
        <v>2.5</v>
      </c>
      <c r="P195" s="26" cm="1">
        <f t="array" ref="P195">VLOOKUP($A195,'movie-row'!$A$2:$Z$101,_xlfn.XMATCH(P$33,'movie-row'!$A$1:$Z$1),0)</f>
        <v>0</v>
      </c>
      <c r="Q195" s="26" cm="1">
        <f t="array" ref="Q195">VLOOKUP($A195,'movie-row'!$A$2:$Z$101,_xlfn.XMATCH(Q$33,'movie-row'!$A$1:$Z$1),0)</f>
        <v>0</v>
      </c>
      <c r="R195" s="26" cm="1">
        <f t="array" ref="R195">VLOOKUP($A195,'movie-row'!$A$2:$Z$101,_xlfn.XMATCH(R$33,'movie-row'!$A$1:$Z$1),0)</f>
        <v>3.5</v>
      </c>
      <c r="S195" s="26" cm="1">
        <f t="array" ref="S195">VLOOKUP($A195,'movie-row'!$A$2:$Z$101,_xlfn.XMATCH(S$33,'movie-row'!$A$1:$Z$1),0)</f>
        <v>0</v>
      </c>
      <c r="T195" s="26" cm="1">
        <f t="array" ref="T195">VLOOKUP($A195,'movie-row'!$A$2:$Z$101,_xlfn.XMATCH(T$33,'movie-row'!$A$1:$Z$1),0)</f>
        <v>2</v>
      </c>
      <c r="U195" s="26" cm="1">
        <f t="array" ref="U195">VLOOKUP($A195,'movie-row'!$A$2:$Z$101,_xlfn.XMATCH(U$33,'movie-row'!$A$1:$Z$1),0)</f>
        <v>3</v>
      </c>
      <c r="V195" s="26" cm="1">
        <f t="array" ref="V195">VLOOKUP($A195,'movie-row'!$A$2:$Z$101,_xlfn.XMATCH(V$33,'movie-row'!$A$1:$Z$1),0)</f>
        <v>0</v>
      </c>
      <c r="W195" s="26" cm="1">
        <f t="array" ref="W195">VLOOKUP($A195,'movie-row'!$A$2:$Z$101,_xlfn.XMATCH(W$33,'movie-row'!$A$1:$Z$1),0)</f>
        <v>0</v>
      </c>
      <c r="X195" s="26" cm="1">
        <f t="array" ref="X195">VLOOKUP($A195,'movie-row'!$A$2:$Z$101,_xlfn.XMATCH(X$33,'movie-row'!$A$1:$Z$1),0)</f>
        <v>2.5</v>
      </c>
      <c r="Y195" s="26" cm="1">
        <f t="array" ref="Y195">VLOOKUP($A195,'movie-row'!$A$2:$Z$101,_xlfn.XMATCH(Y$33,'movie-row'!$A$1:$Z$1),0)</f>
        <v>2.5</v>
      </c>
      <c r="Z195" s="26" cm="1">
        <f t="array" ref="Z195">VLOOKUP($A195,'movie-row'!$A$2:$Z$101,_xlfn.XMATCH(Z$33,'movie-row'!$A$1:$Z$1),0)</f>
        <v>0</v>
      </c>
      <c r="AB195" s="26">
        <f t="shared" si="151"/>
        <v>2.2979239152247599</v>
      </c>
      <c r="AC195" s="26">
        <f t="shared" si="152"/>
        <v>2.7507257589821119</v>
      </c>
      <c r="AD195" s="26">
        <f t="shared" si="153"/>
        <v>3.5156143727473084</v>
      </c>
      <c r="AE195" s="26">
        <f t="shared" si="154"/>
        <v>1.5785664109359876</v>
      </c>
      <c r="AF195" s="40">
        <f t="shared" si="155"/>
        <v>3.1861873784958821</v>
      </c>
      <c r="AG195" s="26">
        <f t="shared" si="156"/>
        <v>3.2330441079208301</v>
      </c>
      <c r="AH195" s="26">
        <f t="shared" si="157"/>
        <v>2.071500727204215</v>
      </c>
      <c r="AI195" s="26">
        <f t="shared" si="158"/>
        <v>2.8658974292739012</v>
      </c>
      <c r="AJ195" s="26">
        <f t="shared" si="159"/>
        <v>2.1777982756665244</v>
      </c>
      <c r="AK195" s="26">
        <f t="shared" si="160"/>
        <v>2.1924583150102634</v>
      </c>
      <c r="AL195" s="26">
        <f t="shared" si="161"/>
        <v>3.1633333994557633</v>
      </c>
      <c r="AM195" s="26">
        <f t="shared" si="162"/>
        <v>3.0893626357087984</v>
      </c>
      <c r="AN195" s="26">
        <f t="shared" si="163"/>
        <v>3.0723177774979842</v>
      </c>
      <c r="AO195" s="40">
        <f t="shared" si="164"/>
        <v>2.2397799802638474</v>
      </c>
      <c r="AP195" s="26">
        <f t="shared" si="165"/>
        <v>2.3694461192495679</v>
      </c>
      <c r="AQ195" s="26">
        <f t="shared" si="166"/>
        <v>2.3642703374987901</v>
      </c>
      <c r="AR195" s="26">
        <f t="shared" si="167"/>
        <v>2.4580137885911619</v>
      </c>
      <c r="AS195" s="26">
        <f t="shared" si="168"/>
        <v>2.4514205781654543</v>
      </c>
      <c r="AT195" s="26">
        <f t="shared" si="169"/>
        <v>3.0481976363451944</v>
      </c>
      <c r="AU195" s="26">
        <f t="shared" si="170"/>
        <v>3.2556991810202676</v>
      </c>
      <c r="AV195" s="26">
        <f t="shared" si="171"/>
        <v>2.2325987393631501</v>
      </c>
      <c r="AW195" s="26">
        <f t="shared" si="172"/>
        <v>2.7622486251889895</v>
      </c>
      <c r="AX195" s="26">
        <f t="shared" si="173"/>
        <v>3.6995107522606938</v>
      </c>
      <c r="AY195" s="26">
        <f t="shared" si="174"/>
        <v>2.0308085262814362</v>
      </c>
      <c r="AZ195" s="26">
        <f t="shared" si="175"/>
        <v>2.50345423678296</v>
      </c>
    </row>
    <row r="196" spans="1:52">
      <c r="A196" s="28" t="s">
        <v>30</v>
      </c>
      <c r="B196" s="26" cm="1">
        <f t="array" ref="B196">VLOOKUP($A196,'movie-row'!$A$2:$Z$101,_xlfn.XMATCH(B$29,'movie-row'!$A$1:$Z$1),0)</f>
        <v>0</v>
      </c>
      <c r="C196" s="26" cm="1">
        <f t="array" ref="C196">VLOOKUP($A196,'movie-row'!$A$2:$Z$101,_xlfn.XMATCH(C$29,'movie-row'!$A$1:$Z$1),0)</f>
        <v>4</v>
      </c>
      <c r="D196" s="26" cm="1">
        <f t="array" ref="D196">VLOOKUP($A196,'movie-row'!$A$2:$Z$101,_xlfn.XMATCH(D$29,'movie-row'!$A$1:$Z$1),0)</f>
        <v>4</v>
      </c>
      <c r="E196" s="26" cm="1">
        <f t="array" ref="E196">VLOOKUP($A196,'movie-row'!$A$2:$Z$101,_xlfn.XMATCH(E$29,'movie-row'!$A$1:$Z$1),0)</f>
        <v>5</v>
      </c>
      <c r="F196" s="40" cm="1">
        <f t="array" ref="F196">VLOOKUP($A196,'movie-row'!$A$2:$Z$101,_xlfn.XMATCH(F$29,'movie-row'!$A$1:$Z$1),0)</f>
        <v>4</v>
      </c>
      <c r="G196" s="26" cm="1">
        <f t="array" ref="G196">VLOOKUP($A196,'movie-row'!$A$2:$Z$101,_xlfn.XMATCH(G$29,'movie-row'!$A$1:$Z$1),0)</f>
        <v>4</v>
      </c>
      <c r="H196" s="26" cm="1">
        <f t="array" ref="H196">VLOOKUP($A196,'movie-row'!$A$2:$Z$101,_xlfn.XMATCH(H$29,'movie-row'!$A$1:$Z$1),0)</f>
        <v>4</v>
      </c>
      <c r="I196" s="26" cm="1">
        <f t="array" ref="I196">VLOOKUP($A196,'movie-row'!$A$2:$Z$101,_xlfn.XMATCH(I$29,'movie-row'!$A$1:$Z$1),0)</f>
        <v>5</v>
      </c>
      <c r="J196" s="26" cm="1">
        <f t="array" ref="J196">VLOOKUP($A196,'movie-row'!$A$2:$Z$101,_xlfn.XMATCH(J$29,'movie-row'!$A$1:$Z$1),0)</f>
        <v>3.5</v>
      </c>
      <c r="K196" s="26" cm="1">
        <f t="array" ref="K196">VLOOKUP($A196,'movie-row'!$A$2:$Z$101,_xlfn.XMATCH(K$29,'movie-row'!$A$1:$Z$1),0)</f>
        <v>0</v>
      </c>
      <c r="L196" s="26" cm="1">
        <f t="array" ref="L196">VLOOKUP($A196,'movie-row'!$A$2:$Z$101,_xlfn.XMATCH(L$29,'movie-row'!$A$1:$Z$1),0)</f>
        <v>5</v>
      </c>
      <c r="M196" s="26" cm="1">
        <f t="array" ref="M196">VLOOKUP($A196,'movie-row'!$A$2:$Z$101,_xlfn.XMATCH(M$29,'movie-row'!$A$1:$Z$1),0)</f>
        <v>0</v>
      </c>
      <c r="N196" s="26" cm="1">
        <f t="array" ref="N196">VLOOKUP($A196,'movie-row'!$A$2:$Z$101,_xlfn.XMATCH(N$29,'movie-row'!$A$1:$Z$1),0)</f>
        <v>3.5</v>
      </c>
      <c r="O196" s="40" cm="1">
        <f t="array" ref="O196">VLOOKUP($A196,'movie-row'!$A$2:$Z$101,_xlfn.XMATCH(O$29,'movie-row'!$A$1:$Z$1),0)</f>
        <v>0</v>
      </c>
      <c r="P196" s="26" cm="1">
        <f t="array" ref="P196">VLOOKUP($A196,'movie-row'!$A$2:$Z$101,_xlfn.XMATCH(P$29,'movie-row'!$A$1:$Z$1),0)</f>
        <v>5</v>
      </c>
      <c r="Q196" s="26" cm="1">
        <f t="array" ref="Q196">VLOOKUP($A196,'movie-row'!$A$2:$Z$101,_xlfn.XMATCH(Q$29,'movie-row'!$A$1:$Z$1),0)</f>
        <v>0</v>
      </c>
      <c r="R196" s="26" cm="1">
        <f t="array" ref="R196">VLOOKUP($A196,'movie-row'!$A$2:$Z$101,_xlfn.XMATCH(R$29,'movie-row'!$A$1:$Z$1),0)</f>
        <v>5</v>
      </c>
      <c r="S196" s="26" cm="1">
        <f t="array" ref="S196">VLOOKUP($A196,'movie-row'!$A$2:$Z$101,_xlfn.XMATCH(S$29,'movie-row'!$A$1:$Z$1),0)</f>
        <v>4</v>
      </c>
      <c r="T196" s="26" cm="1">
        <f t="array" ref="T196">VLOOKUP($A196,'movie-row'!$A$2:$Z$101,_xlfn.XMATCH(T$29,'movie-row'!$A$1:$Z$1),0)</f>
        <v>5</v>
      </c>
      <c r="U196" s="26" cm="1">
        <f t="array" ref="U196">VLOOKUP($A196,'movie-row'!$A$2:$Z$101,_xlfn.XMATCH(U$29,'movie-row'!$A$1:$Z$1),0)</f>
        <v>4</v>
      </c>
      <c r="V196" s="26" cm="1">
        <f t="array" ref="V196">VLOOKUP($A196,'movie-row'!$A$2:$Z$101,_xlfn.XMATCH(V$29,'movie-row'!$A$1:$Z$1),0)</f>
        <v>4.5</v>
      </c>
      <c r="W196" s="26" cm="1">
        <f t="array" ref="W196">VLOOKUP($A196,'movie-row'!$A$2:$Z$101,_xlfn.XMATCH(W$29,'movie-row'!$A$1:$Z$1),0)</f>
        <v>3.5</v>
      </c>
      <c r="X196" s="26" cm="1">
        <f t="array" ref="X196">VLOOKUP($A196,'movie-row'!$A$2:$Z$101,_xlfn.XMATCH(X$29,'movie-row'!$A$1:$Z$1),0)</f>
        <v>4</v>
      </c>
      <c r="Y196" s="26" cm="1">
        <f t="array" ref="Y196">VLOOKUP($A196,'movie-row'!$A$2:$Z$101,_xlfn.XMATCH(Y$29,'movie-row'!$A$1:$Z$1),0)</f>
        <v>0</v>
      </c>
      <c r="Z196" s="26" cm="1">
        <f t="array" ref="Z196">VLOOKUP($A196,'movie-row'!$A$2:$Z$101,_xlfn.XMATCH(Z$29,'movie-row'!$A$1:$Z$1),0)</f>
        <v>0</v>
      </c>
      <c r="AB196" s="26">
        <f t="shared" si="151"/>
        <v>3.1231591007220034</v>
      </c>
      <c r="AC196" s="26">
        <f t="shared" si="152"/>
        <v>2.9973732789346981</v>
      </c>
      <c r="AD196" s="26">
        <f t="shared" si="153"/>
        <v>3.8427629843265261</v>
      </c>
      <c r="AE196" s="26">
        <f t="shared" si="154"/>
        <v>1.7199726270414684</v>
      </c>
      <c r="AF196" s="40">
        <f t="shared" si="155"/>
        <v>3.1707888847668562</v>
      </c>
      <c r="AG196" s="26">
        <f t="shared" si="156"/>
        <v>3.390353157333196</v>
      </c>
      <c r="AH196" s="26">
        <f t="shared" si="157"/>
        <v>3.2048514977683196</v>
      </c>
      <c r="AI196" s="26">
        <f t="shared" si="158"/>
        <v>3.9687824469013764</v>
      </c>
      <c r="AJ196" s="26">
        <f t="shared" si="159"/>
        <v>3.2537928807320253</v>
      </c>
      <c r="AK196" s="26">
        <f t="shared" si="160"/>
        <v>2.3325831362314311</v>
      </c>
      <c r="AL196" s="26">
        <f t="shared" si="161"/>
        <v>3.3623793474042727</v>
      </c>
      <c r="AM196" s="26">
        <f t="shared" si="162"/>
        <v>2.8831144556839767</v>
      </c>
      <c r="AN196" s="26">
        <f t="shared" si="163"/>
        <v>4.0728183013814787</v>
      </c>
      <c r="AO196" s="40">
        <f t="shared" si="164"/>
        <v>2.2959299266601891</v>
      </c>
      <c r="AP196" s="26">
        <f t="shared" si="165"/>
        <v>2.8114096705098652</v>
      </c>
      <c r="AQ196" s="26">
        <f t="shared" si="166"/>
        <v>2.5622273795832045</v>
      </c>
      <c r="AR196" s="26">
        <f t="shared" si="167"/>
        <v>2.3589137935742897</v>
      </c>
      <c r="AS196" s="26">
        <f t="shared" si="168"/>
        <v>3.5131706135438354</v>
      </c>
      <c r="AT196" s="26">
        <f t="shared" si="169"/>
        <v>3.4986455583636653</v>
      </c>
      <c r="AU196" s="26">
        <f t="shared" si="170"/>
        <v>3.1638472276205944</v>
      </c>
      <c r="AV196" s="26">
        <f t="shared" si="171"/>
        <v>3.4948107860992277</v>
      </c>
      <c r="AW196" s="26">
        <f t="shared" si="172"/>
        <v>4.0781004946009514</v>
      </c>
      <c r="AX196" s="26">
        <f t="shared" si="173"/>
        <v>4.0878913515484872</v>
      </c>
      <c r="AY196" s="26">
        <f t="shared" si="174"/>
        <v>2.0346656923385344</v>
      </c>
      <c r="AZ196" s="26">
        <f t="shared" si="175"/>
        <v>3.2983046595766985</v>
      </c>
    </row>
    <row r="197" spans="1:52">
      <c r="A197" s="1" t="str">
        <f t="shared" ref="A197:A200" si="188">A196</f>
        <v>272: Batman Begins (2005)</v>
      </c>
      <c r="B197" s="26" cm="1">
        <f t="array" ref="B197">VLOOKUP($A197,'movie-row'!$A$2:$Z$101,_xlfn.XMATCH(B$30,'movie-row'!$A$1:$Z$1),0)</f>
        <v>4</v>
      </c>
      <c r="C197" s="26" cm="1">
        <f t="array" ref="C197">VLOOKUP($A197,'movie-row'!$A$2:$Z$101,_xlfn.XMATCH(C$30,'movie-row'!$A$1:$Z$1),0)</f>
        <v>3.5</v>
      </c>
      <c r="D197" s="26" cm="1">
        <f t="array" ref="D197">VLOOKUP($A197,'movie-row'!$A$2:$Z$101,_xlfn.XMATCH(D$30,'movie-row'!$A$1:$Z$1),0)</f>
        <v>4.5</v>
      </c>
      <c r="E197" s="26" cm="1">
        <f t="array" ref="E197">VLOOKUP($A197,'movie-row'!$A$2:$Z$101,_xlfn.XMATCH(E$30,'movie-row'!$A$1:$Z$1),0)</f>
        <v>0</v>
      </c>
      <c r="F197" s="40" cm="1">
        <f t="array" ref="F197">VLOOKUP($A197,'movie-row'!$A$2:$Z$101,_xlfn.XMATCH(F$30,'movie-row'!$A$1:$Z$1),0)</f>
        <v>4</v>
      </c>
      <c r="G197" s="26" cm="1">
        <f t="array" ref="G197">VLOOKUP($A197,'movie-row'!$A$2:$Z$101,_xlfn.XMATCH(G$30,'movie-row'!$A$1:$Z$1),0)</f>
        <v>5</v>
      </c>
      <c r="H197" s="26" cm="1">
        <f t="array" ref="H197">VLOOKUP($A197,'movie-row'!$A$2:$Z$101,_xlfn.XMATCH(H$30,'movie-row'!$A$1:$Z$1),0)</f>
        <v>4</v>
      </c>
      <c r="I197" s="26" cm="1">
        <f t="array" ref="I197">VLOOKUP($A197,'movie-row'!$A$2:$Z$101,_xlfn.XMATCH(I$30,'movie-row'!$A$1:$Z$1),0)</f>
        <v>3</v>
      </c>
      <c r="J197" s="26" cm="1">
        <f t="array" ref="J197">VLOOKUP($A197,'movie-row'!$A$2:$Z$101,_xlfn.XMATCH(J$30,'movie-row'!$A$1:$Z$1),0)</f>
        <v>4</v>
      </c>
      <c r="K197" s="26" cm="1">
        <f t="array" ref="K197">VLOOKUP($A197,'movie-row'!$A$2:$Z$101,_xlfn.XMATCH(K$30,'movie-row'!$A$1:$Z$1),0)</f>
        <v>0</v>
      </c>
      <c r="L197" s="26" cm="1">
        <f t="array" ref="L197">VLOOKUP($A197,'movie-row'!$A$2:$Z$101,_xlfn.XMATCH(L$30,'movie-row'!$A$1:$Z$1),0)</f>
        <v>4</v>
      </c>
      <c r="M197" s="26" cm="1">
        <f t="array" ref="M197">VLOOKUP($A197,'movie-row'!$A$2:$Z$101,_xlfn.XMATCH(M$30,'movie-row'!$A$1:$Z$1),0)</f>
        <v>4</v>
      </c>
      <c r="N197" s="26" cm="1">
        <f t="array" ref="N197">VLOOKUP($A197,'movie-row'!$A$2:$Z$101,_xlfn.XMATCH(N$30,'movie-row'!$A$1:$Z$1),0)</f>
        <v>4</v>
      </c>
      <c r="O197" s="40" cm="1">
        <f t="array" ref="O197">VLOOKUP($A197,'movie-row'!$A$2:$Z$101,_xlfn.XMATCH(O$30,'movie-row'!$A$1:$Z$1),0)</f>
        <v>5</v>
      </c>
      <c r="P197" s="26" cm="1">
        <f t="array" ref="P197">VLOOKUP($A197,'movie-row'!$A$2:$Z$101,_xlfn.XMATCH(P$30,'movie-row'!$A$1:$Z$1),0)</f>
        <v>0</v>
      </c>
      <c r="Q197" s="26" cm="1">
        <f t="array" ref="Q197">VLOOKUP($A197,'movie-row'!$A$2:$Z$101,_xlfn.XMATCH(Q$30,'movie-row'!$A$1:$Z$1),0)</f>
        <v>5</v>
      </c>
      <c r="R197" s="26" cm="1">
        <f t="array" ref="R197">VLOOKUP($A197,'movie-row'!$A$2:$Z$101,_xlfn.XMATCH(R$30,'movie-row'!$A$1:$Z$1),0)</f>
        <v>0</v>
      </c>
      <c r="S197" s="26" cm="1">
        <f t="array" ref="S197">VLOOKUP($A197,'movie-row'!$A$2:$Z$101,_xlfn.XMATCH(S$30,'movie-row'!$A$1:$Z$1),0)</f>
        <v>0</v>
      </c>
      <c r="T197" s="26" cm="1">
        <f t="array" ref="T197">VLOOKUP($A197,'movie-row'!$A$2:$Z$101,_xlfn.XMATCH(T$30,'movie-row'!$A$1:$Z$1),0)</f>
        <v>4</v>
      </c>
      <c r="U197" s="26" cm="1">
        <f t="array" ref="U197">VLOOKUP($A197,'movie-row'!$A$2:$Z$101,_xlfn.XMATCH(U$30,'movie-row'!$A$1:$Z$1),0)</f>
        <v>4</v>
      </c>
      <c r="V197" s="26" cm="1">
        <f t="array" ref="V197">VLOOKUP($A197,'movie-row'!$A$2:$Z$101,_xlfn.XMATCH(V$30,'movie-row'!$A$1:$Z$1),0)</f>
        <v>4</v>
      </c>
      <c r="W197" s="26" cm="1">
        <f t="array" ref="W197">VLOOKUP($A197,'movie-row'!$A$2:$Z$101,_xlfn.XMATCH(W$30,'movie-row'!$A$1:$Z$1),0)</f>
        <v>5</v>
      </c>
      <c r="X197" s="26" cm="1">
        <f t="array" ref="X197">VLOOKUP($A197,'movie-row'!$A$2:$Z$101,_xlfn.XMATCH(X$30,'movie-row'!$A$1:$Z$1),0)</f>
        <v>4</v>
      </c>
      <c r="Y197" s="26" cm="1">
        <f t="array" ref="Y197">VLOOKUP($A197,'movie-row'!$A$2:$Z$101,_xlfn.XMATCH(Y$30,'movie-row'!$A$1:$Z$1),0)</f>
        <v>0</v>
      </c>
      <c r="Z197" s="26" cm="1">
        <f t="array" ref="Z197">VLOOKUP($A197,'movie-row'!$A$2:$Z$101,_xlfn.XMATCH(Z$30,'movie-row'!$A$1:$Z$1),0)</f>
        <v>5</v>
      </c>
      <c r="AB197" s="26">
        <f t="shared" si="151"/>
        <v>3.2635680891193815</v>
      </c>
      <c r="AC197" s="26">
        <f t="shared" si="152"/>
        <v>2.2569770578484314</v>
      </c>
      <c r="AD197" s="26">
        <f t="shared" si="153"/>
        <v>3.862528859887385</v>
      </c>
      <c r="AE197" s="26">
        <f t="shared" si="154"/>
        <v>0.69508827311376753</v>
      </c>
      <c r="AF197" s="40">
        <f t="shared" si="155"/>
        <v>2.6546956150256045</v>
      </c>
      <c r="AG197" s="26">
        <f t="shared" si="156"/>
        <v>2.7262446405258438</v>
      </c>
      <c r="AH197" s="26">
        <f t="shared" si="157"/>
        <v>2.2872065569973175</v>
      </c>
      <c r="AI197" s="26">
        <f t="shared" si="158"/>
        <v>3.0211065769868397</v>
      </c>
      <c r="AJ197" s="26">
        <f t="shared" si="159"/>
        <v>3.3132931478098251</v>
      </c>
      <c r="AK197" s="26">
        <f t="shared" si="160"/>
        <v>2.4836327993129017</v>
      </c>
      <c r="AL197" s="26">
        <f t="shared" si="161"/>
        <v>3.187325381743225</v>
      </c>
      <c r="AM197" s="26">
        <f t="shared" si="162"/>
        <v>3.4579342702986935</v>
      </c>
      <c r="AN197" s="26">
        <f t="shared" si="163"/>
        <v>4.2789228613798471</v>
      </c>
      <c r="AO197" s="40">
        <f t="shared" si="164"/>
        <v>3.2668391014558438</v>
      </c>
      <c r="AP197" s="26">
        <f t="shared" si="165"/>
        <v>2.3849221709179029</v>
      </c>
      <c r="AQ197" s="26">
        <f t="shared" si="166"/>
        <v>2.7072267128295757</v>
      </c>
      <c r="AR197" s="26">
        <f t="shared" si="167"/>
        <v>1.3641353620245762</v>
      </c>
      <c r="AS197" s="26">
        <f t="shared" si="168"/>
        <v>2.7855422104220997</v>
      </c>
      <c r="AT197" s="26">
        <f t="shared" si="169"/>
        <v>2.3941195608578445</v>
      </c>
      <c r="AU197" s="26">
        <f t="shared" si="170"/>
        <v>3.1280117482771783</v>
      </c>
      <c r="AV197" s="26">
        <f t="shared" si="171"/>
        <v>3.4085774818960792</v>
      </c>
      <c r="AW197" s="26">
        <f t="shared" si="172"/>
        <v>4.2600273684437733</v>
      </c>
      <c r="AX197" s="26">
        <f t="shared" si="173"/>
        <v>3.3982139655999113</v>
      </c>
      <c r="AY197" s="26">
        <f t="shared" si="174"/>
        <v>2.2119394975579665</v>
      </c>
      <c r="AZ197" s="26">
        <f t="shared" si="175"/>
        <v>4.2357321150644225</v>
      </c>
    </row>
    <row r="198" spans="1:52">
      <c r="A198" s="1" t="str">
        <f t="shared" si="188"/>
        <v>272: Batman Begins (2005)</v>
      </c>
      <c r="B198" s="26" cm="1">
        <f t="array" ref="B198">VLOOKUP($A198,'movie-row'!$A$2:$Z$101,_xlfn.XMATCH(B$31,'movie-row'!$A$1:$Z$1),0)</f>
        <v>4.5</v>
      </c>
      <c r="C198" s="26" cm="1">
        <f t="array" ref="C198">VLOOKUP($A198,'movie-row'!$A$2:$Z$101,_xlfn.XMATCH(C$31,'movie-row'!$A$1:$Z$1),0)</f>
        <v>4</v>
      </c>
      <c r="D198" s="26" cm="1">
        <f t="array" ref="D198">VLOOKUP($A198,'movie-row'!$A$2:$Z$101,_xlfn.XMATCH(D$31,'movie-row'!$A$1:$Z$1),0)</f>
        <v>3.5</v>
      </c>
      <c r="E198" s="26" cm="1">
        <f t="array" ref="E198">VLOOKUP($A198,'movie-row'!$A$2:$Z$101,_xlfn.XMATCH(E$31,'movie-row'!$A$1:$Z$1),0)</f>
        <v>0</v>
      </c>
      <c r="F198" s="40" cm="1">
        <f t="array" ref="F198">VLOOKUP($A198,'movie-row'!$A$2:$Z$101,_xlfn.XMATCH(F$31,'movie-row'!$A$1:$Z$1),0)</f>
        <v>4</v>
      </c>
      <c r="G198" s="26" cm="1">
        <f t="array" ref="G198">VLOOKUP($A198,'movie-row'!$A$2:$Z$101,_xlfn.XMATCH(G$31,'movie-row'!$A$1:$Z$1),0)</f>
        <v>0</v>
      </c>
      <c r="H198" s="26" cm="1">
        <f t="array" ref="H198">VLOOKUP($A198,'movie-row'!$A$2:$Z$101,_xlfn.XMATCH(H$31,'movie-row'!$A$1:$Z$1),0)</f>
        <v>0</v>
      </c>
      <c r="I198" s="26" cm="1">
        <f t="array" ref="I198">VLOOKUP($A198,'movie-row'!$A$2:$Z$101,_xlfn.XMATCH(I$31,'movie-row'!$A$1:$Z$1),0)</f>
        <v>4</v>
      </c>
      <c r="J198" s="26" cm="1">
        <f t="array" ref="J198">VLOOKUP($A198,'movie-row'!$A$2:$Z$101,_xlfn.XMATCH(J$31,'movie-row'!$A$1:$Z$1),0)</f>
        <v>3.5</v>
      </c>
      <c r="K198" s="26" cm="1">
        <f t="array" ref="K198">VLOOKUP($A198,'movie-row'!$A$2:$Z$101,_xlfn.XMATCH(K$31,'movie-row'!$A$1:$Z$1),0)</f>
        <v>4</v>
      </c>
      <c r="L198" s="26" cm="1">
        <f t="array" ref="L198">VLOOKUP($A198,'movie-row'!$A$2:$Z$101,_xlfn.XMATCH(L$31,'movie-row'!$A$1:$Z$1),0)</f>
        <v>4</v>
      </c>
      <c r="M198" s="26" cm="1">
        <f t="array" ref="M198">VLOOKUP($A198,'movie-row'!$A$2:$Z$101,_xlfn.XMATCH(M$31,'movie-row'!$A$1:$Z$1),0)</f>
        <v>5</v>
      </c>
      <c r="N198" s="26" cm="1">
        <f t="array" ref="N198">VLOOKUP($A198,'movie-row'!$A$2:$Z$101,_xlfn.XMATCH(N$31,'movie-row'!$A$1:$Z$1),0)</f>
        <v>4</v>
      </c>
      <c r="O198" s="40" cm="1">
        <f t="array" ref="O198">VLOOKUP($A198,'movie-row'!$A$2:$Z$101,_xlfn.XMATCH(O$31,'movie-row'!$A$1:$Z$1),0)</f>
        <v>3.5</v>
      </c>
      <c r="P198" s="26" cm="1">
        <f t="array" ref="P198">VLOOKUP($A198,'movie-row'!$A$2:$Z$101,_xlfn.XMATCH(P$31,'movie-row'!$A$1:$Z$1),0)</f>
        <v>4</v>
      </c>
      <c r="Q198" s="26" cm="1">
        <f t="array" ref="Q198">VLOOKUP($A198,'movie-row'!$A$2:$Z$101,_xlfn.XMATCH(Q$31,'movie-row'!$A$1:$Z$1),0)</f>
        <v>3.5</v>
      </c>
      <c r="R198" s="26" cm="1">
        <f t="array" ref="R198">VLOOKUP($A198,'movie-row'!$A$2:$Z$101,_xlfn.XMATCH(R$31,'movie-row'!$A$1:$Z$1),0)</f>
        <v>0</v>
      </c>
      <c r="S198" s="26" cm="1">
        <f t="array" ref="S198">VLOOKUP($A198,'movie-row'!$A$2:$Z$101,_xlfn.XMATCH(S$31,'movie-row'!$A$1:$Z$1),0)</f>
        <v>5</v>
      </c>
      <c r="T198" s="26" cm="1">
        <f t="array" ref="T198">VLOOKUP($A198,'movie-row'!$A$2:$Z$101,_xlfn.XMATCH(T$31,'movie-row'!$A$1:$Z$1),0)</f>
        <v>0</v>
      </c>
      <c r="U198" s="26" cm="1">
        <f t="array" ref="U198">VLOOKUP($A198,'movie-row'!$A$2:$Z$101,_xlfn.XMATCH(U$31,'movie-row'!$A$1:$Z$1),0)</f>
        <v>0</v>
      </c>
      <c r="V198" s="26" cm="1">
        <f t="array" ref="V198">VLOOKUP($A198,'movie-row'!$A$2:$Z$101,_xlfn.XMATCH(V$31,'movie-row'!$A$1:$Z$1),0)</f>
        <v>4</v>
      </c>
      <c r="W198" s="26" cm="1">
        <f t="array" ref="W198">VLOOKUP($A198,'movie-row'!$A$2:$Z$101,_xlfn.XMATCH(W$31,'movie-row'!$A$1:$Z$1),0)</f>
        <v>4</v>
      </c>
      <c r="X198" s="26" cm="1">
        <f t="array" ref="X198">VLOOKUP($A198,'movie-row'!$A$2:$Z$101,_xlfn.XMATCH(X$31,'movie-row'!$A$1:$Z$1),0)</f>
        <v>4</v>
      </c>
      <c r="Y198" s="26" cm="1">
        <f t="array" ref="Y198">VLOOKUP($A198,'movie-row'!$A$2:$Z$101,_xlfn.XMATCH(Y$31,'movie-row'!$A$1:$Z$1),0)</f>
        <v>4</v>
      </c>
      <c r="Z198" s="26" cm="1">
        <f t="array" ref="Z198">VLOOKUP($A198,'movie-row'!$A$2:$Z$101,_xlfn.XMATCH(Z$31,'movie-row'!$A$1:$Z$1),0)</f>
        <v>4</v>
      </c>
      <c r="AB198" s="26">
        <f t="shared" si="151"/>
        <v>2.4985808794256146</v>
      </c>
      <c r="AC198" s="26">
        <f t="shared" si="152"/>
        <v>2.3320454922301925</v>
      </c>
      <c r="AD198" s="26">
        <f t="shared" si="153"/>
        <v>3.736096044582732</v>
      </c>
      <c r="AE198" s="26">
        <f t="shared" si="154"/>
        <v>1.233063160837659</v>
      </c>
      <c r="AF198" s="40">
        <f t="shared" si="155"/>
        <v>2.5755821142327298</v>
      </c>
      <c r="AG198" s="26">
        <f t="shared" si="156"/>
        <v>1.6713885159416098</v>
      </c>
      <c r="AH198" s="26">
        <f t="shared" si="157"/>
        <v>1.4308568261947754</v>
      </c>
      <c r="AI198" s="26">
        <f t="shared" si="158"/>
        <v>2.6239335971111393</v>
      </c>
      <c r="AJ198" s="26">
        <f t="shared" si="159"/>
        <v>2.4545083646342905</v>
      </c>
      <c r="AK198" s="26">
        <f t="shared" si="160"/>
        <v>2.6790429310618422</v>
      </c>
      <c r="AL198" s="26">
        <f t="shared" si="161"/>
        <v>2.4778335376352447</v>
      </c>
      <c r="AM198" s="26">
        <f t="shared" si="162"/>
        <v>3.3828123973159347</v>
      </c>
      <c r="AN198" s="26">
        <f t="shared" si="163"/>
        <v>3.7921210154907783</v>
      </c>
      <c r="AO198" s="40">
        <f t="shared" si="164"/>
        <v>3.1419529443422878</v>
      </c>
      <c r="AP198" s="26">
        <f t="shared" si="165"/>
        <v>2.7441612409408584</v>
      </c>
      <c r="AQ198" s="26">
        <f t="shared" si="166"/>
        <v>2.465496234590185</v>
      </c>
      <c r="AR198" s="26">
        <f t="shared" si="167"/>
        <v>1.4783078244443313</v>
      </c>
      <c r="AS198" s="26">
        <f t="shared" si="168"/>
        <v>3.7156619575303811</v>
      </c>
      <c r="AT198" s="26">
        <f t="shared" si="169"/>
        <v>1.6477560770806776</v>
      </c>
      <c r="AU198" s="26">
        <f t="shared" si="170"/>
        <v>2.4348917415928213</v>
      </c>
      <c r="AV198" s="26">
        <f t="shared" si="171"/>
        <v>2.6327621063849</v>
      </c>
      <c r="AW198" s="26">
        <f t="shared" si="172"/>
        <v>3.8072520307791202</v>
      </c>
      <c r="AX198" s="26">
        <f t="shared" si="173"/>
        <v>3.4015402202193092</v>
      </c>
      <c r="AY198" s="26">
        <f t="shared" si="174"/>
        <v>3.1854512686301466</v>
      </c>
      <c r="AZ198" s="26">
        <f t="shared" si="175"/>
        <v>4.1531594695081022</v>
      </c>
    </row>
    <row r="199" spans="1:52">
      <c r="A199" s="1" t="str">
        <f t="shared" si="188"/>
        <v>272: Batman Begins (2005)</v>
      </c>
      <c r="B199" s="26" cm="1">
        <f t="array" ref="B199">VLOOKUP($A199,'movie-row'!$A$2:$Z$101,_xlfn.XMATCH(B$32,'movie-row'!$A$1:$Z$1),0)</f>
        <v>3.5</v>
      </c>
      <c r="C199" s="26" cm="1">
        <f t="array" ref="C199">VLOOKUP($A199,'movie-row'!$A$2:$Z$101,_xlfn.XMATCH(C$32,'movie-row'!$A$1:$Z$1),0)</f>
        <v>3</v>
      </c>
      <c r="D199" s="26" cm="1">
        <f t="array" ref="D199">VLOOKUP($A199,'movie-row'!$A$2:$Z$101,_xlfn.XMATCH(D$32,'movie-row'!$A$1:$Z$1),0)</f>
        <v>3.5</v>
      </c>
      <c r="E199" s="26" cm="1">
        <f t="array" ref="E199">VLOOKUP($A199,'movie-row'!$A$2:$Z$101,_xlfn.XMATCH(E$32,'movie-row'!$A$1:$Z$1),0)</f>
        <v>3</v>
      </c>
      <c r="F199" s="40" cm="1">
        <f t="array" ref="F199">VLOOKUP($A199,'movie-row'!$A$2:$Z$101,_xlfn.XMATCH(F$32,'movie-row'!$A$1:$Z$1),0)</f>
        <v>0</v>
      </c>
      <c r="G199" s="26" cm="1">
        <f t="array" ref="G199">VLOOKUP($A199,'movie-row'!$A$2:$Z$101,_xlfn.XMATCH(G$32,'movie-row'!$A$1:$Z$1),0)</f>
        <v>4.5</v>
      </c>
      <c r="H199" s="26" cm="1">
        <f t="array" ref="H199">VLOOKUP($A199,'movie-row'!$A$2:$Z$101,_xlfn.XMATCH(H$32,'movie-row'!$A$1:$Z$1),0)</f>
        <v>3</v>
      </c>
      <c r="I199" s="26" cm="1">
        <f t="array" ref="I199">VLOOKUP($A199,'movie-row'!$A$2:$Z$101,_xlfn.XMATCH(I$32,'movie-row'!$A$1:$Z$1),0)</f>
        <v>3.5</v>
      </c>
      <c r="J199" s="26" cm="1">
        <f t="array" ref="J199">VLOOKUP($A199,'movie-row'!$A$2:$Z$101,_xlfn.XMATCH(J$32,'movie-row'!$A$1:$Z$1),0)</f>
        <v>0</v>
      </c>
      <c r="K199" s="26" cm="1">
        <f t="array" ref="K199">VLOOKUP($A199,'movie-row'!$A$2:$Z$101,_xlfn.XMATCH(K$32,'movie-row'!$A$1:$Z$1),0)</f>
        <v>5</v>
      </c>
      <c r="L199" s="26" cm="1">
        <f t="array" ref="L199">VLOOKUP($A199,'movie-row'!$A$2:$Z$101,_xlfn.XMATCH(L$32,'movie-row'!$A$1:$Z$1),0)</f>
        <v>0</v>
      </c>
      <c r="M199" s="26" cm="1">
        <f t="array" ref="M199">VLOOKUP($A199,'movie-row'!$A$2:$Z$101,_xlfn.XMATCH(M$32,'movie-row'!$A$1:$Z$1),0)</f>
        <v>4</v>
      </c>
      <c r="N199" s="26" cm="1">
        <f t="array" ref="N199">VLOOKUP($A199,'movie-row'!$A$2:$Z$101,_xlfn.XMATCH(N$32,'movie-row'!$A$1:$Z$1),0)</f>
        <v>5</v>
      </c>
      <c r="O199" s="40" cm="1">
        <f t="array" ref="O199">VLOOKUP($A199,'movie-row'!$A$2:$Z$101,_xlfn.XMATCH(O$32,'movie-row'!$A$1:$Z$1),0)</f>
        <v>0</v>
      </c>
      <c r="P199" s="26" cm="1">
        <f t="array" ref="P199">VLOOKUP($A199,'movie-row'!$A$2:$Z$101,_xlfn.XMATCH(P$32,'movie-row'!$A$1:$Z$1),0)</f>
        <v>4</v>
      </c>
      <c r="Q199" s="26" cm="1">
        <f t="array" ref="Q199">VLOOKUP($A199,'movie-row'!$A$2:$Z$101,_xlfn.XMATCH(Q$32,'movie-row'!$A$1:$Z$1),0)</f>
        <v>4</v>
      </c>
      <c r="R199" s="26" cm="1">
        <f t="array" ref="R199">VLOOKUP($A199,'movie-row'!$A$2:$Z$101,_xlfn.XMATCH(R$32,'movie-row'!$A$1:$Z$1),0)</f>
        <v>3.5</v>
      </c>
      <c r="S199" s="26" cm="1">
        <f t="array" ref="S199">VLOOKUP($A199,'movie-row'!$A$2:$Z$101,_xlfn.XMATCH(S$32,'movie-row'!$A$1:$Z$1),0)</f>
        <v>4</v>
      </c>
      <c r="T199" s="26" cm="1">
        <f t="array" ref="T199">VLOOKUP($A199,'movie-row'!$A$2:$Z$101,_xlfn.XMATCH(T$32,'movie-row'!$A$1:$Z$1),0)</f>
        <v>4</v>
      </c>
      <c r="U199" s="26" cm="1">
        <f t="array" ref="U199">VLOOKUP($A199,'movie-row'!$A$2:$Z$101,_xlfn.XMATCH(U$32,'movie-row'!$A$1:$Z$1),0)</f>
        <v>5</v>
      </c>
      <c r="V199" s="26" cm="1">
        <f t="array" ref="V199">VLOOKUP($A199,'movie-row'!$A$2:$Z$101,_xlfn.XMATCH(V$32,'movie-row'!$A$1:$Z$1),0)</f>
        <v>0</v>
      </c>
      <c r="W199" s="26" cm="1">
        <f t="array" ref="W199">VLOOKUP($A199,'movie-row'!$A$2:$Z$101,_xlfn.XMATCH(W$32,'movie-row'!$A$1:$Z$1),0)</f>
        <v>3</v>
      </c>
      <c r="X199" s="26" cm="1">
        <f t="array" ref="X199">VLOOKUP($A199,'movie-row'!$A$2:$Z$101,_xlfn.XMATCH(X$32,'movie-row'!$A$1:$Z$1),0)</f>
        <v>4.5</v>
      </c>
      <c r="Y199" s="26" cm="1">
        <f t="array" ref="Y199">VLOOKUP($A199,'movie-row'!$A$2:$Z$101,_xlfn.XMATCH(Y$32,'movie-row'!$A$1:$Z$1),0)</f>
        <v>4</v>
      </c>
      <c r="Z199" s="26" cm="1">
        <f t="array" ref="Z199">VLOOKUP($A199,'movie-row'!$A$2:$Z$101,_xlfn.XMATCH(Z$32,'movie-row'!$A$1:$Z$1),0)</f>
        <v>4.5</v>
      </c>
      <c r="AB199" s="26">
        <f t="shared" si="151"/>
        <v>2.4293451416963467</v>
      </c>
      <c r="AC199" s="26">
        <f t="shared" si="152"/>
        <v>1.7233200133290754</v>
      </c>
      <c r="AD199" s="26">
        <f t="shared" si="153"/>
        <v>3.9153596456718307</v>
      </c>
      <c r="AE199" s="26">
        <f t="shared" si="154"/>
        <v>1.9281819623024474</v>
      </c>
      <c r="AF199" s="40">
        <f t="shared" si="155"/>
        <v>2.589602882998804</v>
      </c>
      <c r="AG199" s="26">
        <f t="shared" si="156"/>
        <v>1.8059642687551256</v>
      </c>
      <c r="AH199" s="26">
        <f t="shared" si="157"/>
        <v>1.9520088859659421</v>
      </c>
      <c r="AI199" s="26">
        <f t="shared" si="158"/>
        <v>1.8459643823499698</v>
      </c>
      <c r="AJ199" s="26">
        <f t="shared" si="159"/>
        <v>2.6845883271807596</v>
      </c>
      <c r="AK199" s="26">
        <f t="shared" si="160"/>
        <v>1.9216911775380878</v>
      </c>
      <c r="AL199" s="26">
        <f t="shared" si="161"/>
        <v>1.6182484071019005</v>
      </c>
      <c r="AM199" s="26">
        <f t="shared" si="162"/>
        <v>2.4843611077470475</v>
      </c>
      <c r="AN199" s="26">
        <f t="shared" si="163"/>
        <v>3.047965700425642</v>
      </c>
      <c r="AO199" s="40">
        <f t="shared" si="164"/>
        <v>3.2092593214751526</v>
      </c>
      <c r="AP199" s="26">
        <f t="shared" si="165"/>
        <v>2.0162042530699544</v>
      </c>
      <c r="AQ199" s="26">
        <f t="shared" si="166"/>
        <v>2.5656306109541145</v>
      </c>
      <c r="AR199" s="26">
        <f t="shared" si="167"/>
        <v>2.2211979014747452</v>
      </c>
      <c r="AS199" s="26">
        <f t="shared" si="168"/>
        <v>3.5775276867015604</v>
      </c>
      <c r="AT199" s="26">
        <f t="shared" si="169"/>
        <v>2.5576802161685088</v>
      </c>
      <c r="AU199" s="26">
        <f t="shared" si="170"/>
        <v>2.7843346109672544</v>
      </c>
      <c r="AV199" s="26">
        <f t="shared" si="171"/>
        <v>1.558610301897754</v>
      </c>
      <c r="AW199" s="26">
        <f t="shared" si="172"/>
        <v>3.9327206007771074</v>
      </c>
      <c r="AX199" s="26">
        <f t="shared" si="173"/>
        <v>2.7020219989270542</v>
      </c>
      <c r="AY199" s="26">
        <f t="shared" si="174"/>
        <v>3.2413842854366082</v>
      </c>
      <c r="AZ199" s="26">
        <f t="shared" si="175"/>
        <v>3.6118512618746959</v>
      </c>
    </row>
    <row r="200" spans="1:52">
      <c r="A200" s="1" t="str">
        <f t="shared" si="188"/>
        <v>272: Batman Begins (2005)</v>
      </c>
      <c r="B200" s="26" cm="1">
        <f t="array" ref="B200">VLOOKUP($A200,'movie-row'!$A$2:$Z$101,_xlfn.XMATCH(B$33,'movie-row'!$A$1:$Z$1),0)</f>
        <v>4</v>
      </c>
      <c r="C200" s="26" cm="1">
        <f t="array" ref="C200">VLOOKUP($A200,'movie-row'!$A$2:$Z$101,_xlfn.XMATCH(C$33,'movie-row'!$A$1:$Z$1),0)</f>
        <v>0</v>
      </c>
      <c r="D200" s="26" cm="1">
        <f t="array" ref="D200">VLOOKUP($A200,'movie-row'!$A$2:$Z$101,_xlfn.XMATCH(D$33,'movie-row'!$A$1:$Z$1),0)</f>
        <v>3.5</v>
      </c>
      <c r="E200" s="26" cm="1">
        <f t="array" ref="E200">VLOOKUP($A200,'movie-row'!$A$2:$Z$101,_xlfn.XMATCH(E$33,'movie-row'!$A$1:$Z$1),0)</f>
        <v>0</v>
      </c>
      <c r="F200" s="40" cm="1">
        <f t="array" ref="F200">VLOOKUP($A200,'movie-row'!$A$2:$Z$101,_xlfn.XMATCH(F$33,'movie-row'!$A$1:$Z$1),0)</f>
        <v>3.5</v>
      </c>
      <c r="G200" s="26" cm="1">
        <f t="array" ref="G200">VLOOKUP($A200,'movie-row'!$A$2:$Z$101,_xlfn.XMATCH(G$33,'movie-row'!$A$1:$Z$1),0)</f>
        <v>3.5</v>
      </c>
      <c r="H200" s="26" cm="1">
        <f t="array" ref="H200">VLOOKUP($A200,'movie-row'!$A$2:$Z$101,_xlfn.XMATCH(H$33,'movie-row'!$A$1:$Z$1),0)</f>
        <v>4</v>
      </c>
      <c r="I200" s="26" cm="1">
        <f t="array" ref="I200">VLOOKUP($A200,'movie-row'!$A$2:$Z$101,_xlfn.XMATCH(I$33,'movie-row'!$A$1:$Z$1),0)</f>
        <v>4</v>
      </c>
      <c r="J200" s="26" cm="1">
        <f t="array" ref="J200">VLOOKUP($A200,'movie-row'!$A$2:$Z$101,_xlfn.XMATCH(J$33,'movie-row'!$A$1:$Z$1),0)</f>
        <v>5</v>
      </c>
      <c r="K200" s="26" cm="1">
        <f t="array" ref="K200">VLOOKUP($A200,'movie-row'!$A$2:$Z$101,_xlfn.XMATCH(K$33,'movie-row'!$A$1:$Z$1),0)</f>
        <v>3.5</v>
      </c>
      <c r="L200" s="26" cm="1">
        <f t="array" ref="L200">VLOOKUP($A200,'movie-row'!$A$2:$Z$101,_xlfn.XMATCH(L$33,'movie-row'!$A$1:$Z$1),0)</f>
        <v>3.5</v>
      </c>
      <c r="M200" s="26" cm="1">
        <f t="array" ref="M200">VLOOKUP($A200,'movie-row'!$A$2:$Z$101,_xlfn.XMATCH(M$33,'movie-row'!$A$1:$Z$1),0)</f>
        <v>3</v>
      </c>
      <c r="N200" s="26" cm="1">
        <f t="array" ref="N200">VLOOKUP($A200,'movie-row'!$A$2:$Z$101,_xlfn.XMATCH(N$33,'movie-row'!$A$1:$Z$1),0)</f>
        <v>4</v>
      </c>
      <c r="O200" s="40" cm="1">
        <f t="array" ref="O200">VLOOKUP($A200,'movie-row'!$A$2:$Z$101,_xlfn.XMATCH(O$33,'movie-row'!$A$1:$Z$1),0)</f>
        <v>3.5</v>
      </c>
      <c r="P200" s="26" cm="1">
        <f t="array" ref="P200">VLOOKUP($A200,'movie-row'!$A$2:$Z$101,_xlfn.XMATCH(P$33,'movie-row'!$A$1:$Z$1),0)</f>
        <v>0</v>
      </c>
      <c r="Q200" s="26" cm="1">
        <f t="array" ref="Q200">VLOOKUP($A200,'movie-row'!$A$2:$Z$101,_xlfn.XMATCH(Q$33,'movie-row'!$A$1:$Z$1),0)</f>
        <v>0</v>
      </c>
      <c r="R200" s="26" cm="1">
        <f t="array" ref="R200">VLOOKUP($A200,'movie-row'!$A$2:$Z$101,_xlfn.XMATCH(R$33,'movie-row'!$A$1:$Z$1),0)</f>
        <v>3.5</v>
      </c>
      <c r="S200" s="26" cm="1">
        <f t="array" ref="S200">VLOOKUP($A200,'movie-row'!$A$2:$Z$101,_xlfn.XMATCH(S$33,'movie-row'!$A$1:$Z$1),0)</f>
        <v>5</v>
      </c>
      <c r="T200" s="26" cm="1">
        <f t="array" ref="T200">VLOOKUP($A200,'movie-row'!$A$2:$Z$101,_xlfn.XMATCH(T$33,'movie-row'!$A$1:$Z$1),0)</f>
        <v>4</v>
      </c>
      <c r="U200" s="26" cm="1">
        <f t="array" ref="U200">VLOOKUP($A200,'movie-row'!$A$2:$Z$101,_xlfn.XMATCH(U$33,'movie-row'!$A$1:$Z$1),0)</f>
        <v>3</v>
      </c>
      <c r="V200" s="26" cm="1">
        <f t="array" ref="V200">VLOOKUP($A200,'movie-row'!$A$2:$Z$101,_xlfn.XMATCH(V$33,'movie-row'!$A$1:$Z$1),0)</f>
        <v>4</v>
      </c>
      <c r="W200" s="26" cm="1">
        <f t="array" ref="W200">VLOOKUP($A200,'movie-row'!$A$2:$Z$101,_xlfn.XMATCH(W$33,'movie-row'!$A$1:$Z$1),0)</f>
        <v>5</v>
      </c>
      <c r="X200" s="26" cm="1">
        <f t="array" ref="X200">VLOOKUP($A200,'movie-row'!$A$2:$Z$101,_xlfn.XMATCH(X$33,'movie-row'!$A$1:$Z$1),0)</f>
        <v>4</v>
      </c>
      <c r="Y200" s="26" cm="1">
        <f t="array" ref="Y200">VLOOKUP($A200,'movie-row'!$A$2:$Z$101,_xlfn.XMATCH(Y$33,'movie-row'!$A$1:$Z$1),0)</f>
        <v>3.5</v>
      </c>
      <c r="Z200" s="26" cm="1">
        <f t="array" ref="Z200">VLOOKUP($A200,'movie-row'!$A$2:$Z$101,_xlfn.XMATCH(Z$33,'movie-row'!$A$1:$Z$1),0)</f>
        <v>3.5</v>
      </c>
      <c r="AB200" s="26">
        <f t="shared" ref="AB200:AB263" si="189">SUMPRODUCT(B200:B204,_xlfn.ANCHORARRAY(B$37))/SUM(_xlfn.ANCHORARRAY(B$37))</f>
        <v>2.5759346990735414</v>
      </c>
      <c r="AC200" s="26">
        <f t="shared" ref="AC200:AC263" si="190">SUMPRODUCT(C200:C204,_xlfn.ANCHORARRAY(C$37))/SUM(_xlfn.ANCHORARRAY(C$37))</f>
        <v>1.7210126570821054</v>
      </c>
      <c r="AD200" s="26">
        <f t="shared" ref="AD200:AD263" si="191">SUMPRODUCT(D200:D204,_xlfn.ANCHORARRAY(D$37))/SUM(_xlfn.ANCHORARRAY(D$37))</f>
        <v>4.037147632329269</v>
      </c>
      <c r="AE200" s="26">
        <f t="shared" ref="AE200:AE263" si="192">SUMPRODUCT(E200:E204,_xlfn.ANCHORARRAY(E$37))/SUM(_xlfn.ANCHORARRAY(E$37))</f>
        <v>1.5636473616883777</v>
      </c>
      <c r="AF200" s="40">
        <f t="shared" ref="AF200:AF263" si="193">SUMPRODUCT(F200:F204,_xlfn.ANCHORARRAY(F$37))/SUM(_xlfn.ANCHORARRAY(F$37))</f>
        <v>3.5330597389681451</v>
      </c>
      <c r="AG200" s="26">
        <f t="shared" ref="AG200:AG263" si="194">SUMPRODUCT(G200:G204,_xlfn.ANCHORARRAY(G$37))/SUM(_xlfn.ANCHORARRAY(G$37))</f>
        <v>1.5954362242127991</v>
      </c>
      <c r="AH200" s="26">
        <f t="shared" ref="AH200:AH263" si="195">SUMPRODUCT(H200:H204,_xlfn.ANCHORARRAY(H$37))/SUM(_xlfn.ANCHORARRAY(H$37))</f>
        <v>1.714653448924617</v>
      </c>
      <c r="AI200" s="26">
        <f t="shared" ref="AI200:AI263" si="196">SUMPRODUCT(I200:I204,_xlfn.ANCHORARRAY(I$37))/SUM(_xlfn.ANCHORARRAY(I$37))</f>
        <v>1.8567771829216562</v>
      </c>
      <c r="AJ200" s="26">
        <f t="shared" ref="AJ200:AJ263" si="197">SUMPRODUCT(J200:J204,_xlfn.ANCHORARRAY(J$37))/SUM(_xlfn.ANCHORARRAY(J$37))</f>
        <v>2.8725539075070032</v>
      </c>
      <c r="AK200" s="26">
        <f t="shared" ref="AK200:AK263" si="198">SUMPRODUCT(K200:K204,_xlfn.ANCHORARRAY(K$37))/SUM(_xlfn.ANCHORARRAY(K$37))</f>
        <v>1.3349544546155367</v>
      </c>
      <c r="AL200" s="26">
        <f t="shared" ref="AL200:AL263" si="199">SUMPRODUCT(L200:L204,_xlfn.ANCHORARRAY(L$37))/SUM(_xlfn.ANCHORARRAY(L$37))</f>
        <v>2.4102763481422329</v>
      </c>
      <c r="AM200" s="26">
        <f t="shared" ref="AM200:AM263" si="200">SUMPRODUCT(M200:M204,_xlfn.ANCHORARRAY(M$37))/SUM(_xlfn.ANCHORARRAY(M$37))</f>
        <v>2.3299202125768779</v>
      </c>
      <c r="AN200" s="26">
        <f t="shared" ref="AN200:AN263" si="201">SUMPRODUCT(N200:N204,_xlfn.ANCHORARRAY(N$37))/SUM(_xlfn.ANCHORARRAY(N$37))</f>
        <v>1.9678919557844741</v>
      </c>
      <c r="AO200" s="40">
        <f t="shared" ref="AO200:AO263" si="202">SUMPRODUCT(O200:O204,_xlfn.ANCHORARRAY(O$37))/SUM(_xlfn.ANCHORARRAY(O$37))</f>
        <v>3.4825299956669733</v>
      </c>
      <c r="AP200" s="26">
        <f t="shared" ref="AP200:AP263" si="203">SUMPRODUCT(P200:P204,_xlfn.ANCHORARRAY(P$37))/SUM(_xlfn.ANCHORARRAY(P$37))</f>
        <v>1.7339465808328682</v>
      </c>
      <c r="AQ200" s="26">
        <f t="shared" ref="AQ200:AQ263" si="204">SUMPRODUCT(Q200:Q204,_xlfn.ANCHORARRAY(Q$37))/SUM(_xlfn.ANCHORARRAY(Q$37))</f>
        <v>2.5512057608033172</v>
      </c>
      <c r="AR200" s="26">
        <f t="shared" ref="AR200:AR263" si="205">SUMPRODUCT(R200:R204,_xlfn.ANCHORARRAY(R$37))/SUM(_xlfn.ANCHORARRAY(R$37))</f>
        <v>2.2834314009853074</v>
      </c>
      <c r="AS200" s="26">
        <f t="shared" ref="AS200:AS263" si="206">SUMPRODUCT(S200:S204,_xlfn.ANCHORARRAY(S$37))/SUM(_xlfn.ANCHORARRAY(S$37))</f>
        <v>2.8519874842076804</v>
      </c>
      <c r="AT200" s="26">
        <f t="shared" ref="AT200:AT263" si="207">SUMPRODUCT(T200:T204,_xlfn.ANCHORARRAY(T$37))/SUM(_xlfn.ANCHORARRAY(T$37))</f>
        <v>2.3522439229193233</v>
      </c>
      <c r="AU200" s="26">
        <f t="shared" ref="AU200:AU263" si="208">SUMPRODUCT(U200:U204,_xlfn.ANCHORARRAY(U$37))/SUM(_xlfn.ANCHORARRAY(U$37))</f>
        <v>2.4061817803662859</v>
      </c>
      <c r="AV200" s="26">
        <f t="shared" ref="AV200:AV263" si="209">SUMPRODUCT(V200:V204,_xlfn.ANCHORARRAY(V$37))/SUM(_xlfn.ANCHORARRAY(V$37))</f>
        <v>2.8511100683507205</v>
      </c>
      <c r="AW200" s="26">
        <f t="shared" ref="AW200:AW263" si="210">SUMPRODUCT(W200:W204,_xlfn.ANCHORARRAY(W$37))/SUM(_xlfn.ANCHORARRAY(W$37))</f>
        <v>4.2600273684437733</v>
      </c>
      <c r="AX200" s="26">
        <f t="shared" ref="AX200:AX263" si="211">SUMPRODUCT(X200:X204,_xlfn.ANCHORARRAY(X$37))/SUM(_xlfn.ANCHORARRAY(X$37))</f>
        <v>2.5461859875757069</v>
      </c>
      <c r="AY200" s="26">
        <f t="shared" ref="AY200:AY263" si="212">SUMPRODUCT(Y200:Y204,_xlfn.ANCHORARRAY(Y$37))/SUM(_xlfn.ANCHORARRAY(Y$37))</f>
        <v>2.4573337800786832</v>
      </c>
      <c r="AZ200" s="26">
        <f t="shared" ref="AZ200:AZ263" si="213">SUMPRODUCT(Z200:Z204,_xlfn.ANCHORARRAY(Z$37))/SUM(_xlfn.ANCHORARRAY(Z$37))</f>
        <v>3.3572492635291042</v>
      </c>
    </row>
    <row r="201" spans="1:52">
      <c r="A201" s="28" t="s">
        <v>31</v>
      </c>
      <c r="B201" s="26" cm="1">
        <f t="array" ref="B201">VLOOKUP($A201,'movie-row'!$A$2:$Z$101,_xlfn.XMATCH(B$29,'movie-row'!$A$1:$Z$1),0)</f>
        <v>0</v>
      </c>
      <c r="C201" s="26" cm="1">
        <f t="array" ref="C201">VLOOKUP($A201,'movie-row'!$A$2:$Z$101,_xlfn.XMATCH(C$29,'movie-row'!$A$1:$Z$1),0)</f>
        <v>0</v>
      </c>
      <c r="D201" s="26" cm="1">
        <f t="array" ref="D201">VLOOKUP($A201,'movie-row'!$A$2:$Z$101,_xlfn.XMATCH(D$29,'movie-row'!$A$1:$Z$1),0)</f>
        <v>4</v>
      </c>
      <c r="E201" s="26" cm="1">
        <f t="array" ref="E201">VLOOKUP($A201,'movie-row'!$A$2:$Z$101,_xlfn.XMATCH(E$29,'movie-row'!$A$1:$Z$1),0)</f>
        <v>0</v>
      </c>
      <c r="F201" s="40" cm="1">
        <f t="array" ref="F201">VLOOKUP($A201,'movie-row'!$A$2:$Z$101,_xlfn.XMATCH(F$29,'movie-row'!$A$1:$Z$1),0)</f>
        <v>1.5</v>
      </c>
      <c r="G201" s="26" cm="1">
        <f t="array" ref="G201">VLOOKUP($A201,'movie-row'!$A$2:$Z$101,_xlfn.XMATCH(G$29,'movie-row'!$A$1:$Z$1),0)</f>
        <v>0</v>
      </c>
      <c r="H201" s="26" cm="1">
        <f t="array" ref="H201">VLOOKUP($A201,'movie-row'!$A$2:$Z$101,_xlfn.XMATCH(H$29,'movie-row'!$A$1:$Z$1),0)</f>
        <v>0</v>
      </c>
      <c r="I201" s="26" cm="1">
        <f t="array" ref="I201">VLOOKUP($A201,'movie-row'!$A$2:$Z$101,_xlfn.XMATCH(I$29,'movie-row'!$A$1:$Z$1),0)</f>
        <v>0</v>
      </c>
      <c r="J201" s="26" cm="1">
        <f t="array" ref="J201">VLOOKUP($A201,'movie-row'!$A$2:$Z$101,_xlfn.XMATCH(J$29,'movie-row'!$A$1:$Z$1),0)</f>
        <v>4</v>
      </c>
      <c r="K201" s="26" cm="1">
        <f t="array" ref="K201">VLOOKUP($A201,'movie-row'!$A$2:$Z$101,_xlfn.XMATCH(K$29,'movie-row'!$A$1:$Z$1),0)</f>
        <v>0</v>
      </c>
      <c r="L201" s="26" cm="1">
        <f t="array" ref="L201">VLOOKUP($A201,'movie-row'!$A$2:$Z$101,_xlfn.XMATCH(L$29,'movie-row'!$A$1:$Z$1),0)</f>
        <v>4.5</v>
      </c>
      <c r="M201" s="26" cm="1">
        <f t="array" ref="M201">VLOOKUP($A201,'movie-row'!$A$2:$Z$101,_xlfn.XMATCH(M$29,'movie-row'!$A$1:$Z$1),0)</f>
        <v>0</v>
      </c>
      <c r="N201" s="26" cm="1">
        <f t="array" ref="N201">VLOOKUP($A201,'movie-row'!$A$2:$Z$101,_xlfn.XMATCH(N$29,'movie-row'!$A$1:$Z$1),0)</f>
        <v>4.5</v>
      </c>
      <c r="O201" s="40" cm="1">
        <f t="array" ref="O201">VLOOKUP($A201,'movie-row'!$A$2:$Z$101,_xlfn.XMATCH(O$29,'movie-row'!$A$1:$Z$1),0)</f>
        <v>4</v>
      </c>
      <c r="P201" s="26" cm="1">
        <f t="array" ref="P201">VLOOKUP($A201,'movie-row'!$A$2:$Z$101,_xlfn.XMATCH(P$29,'movie-row'!$A$1:$Z$1),0)</f>
        <v>5</v>
      </c>
      <c r="Q201" s="26" cm="1">
        <f t="array" ref="Q201">VLOOKUP($A201,'movie-row'!$A$2:$Z$101,_xlfn.XMATCH(Q$29,'movie-row'!$A$1:$Z$1),0)</f>
        <v>0</v>
      </c>
      <c r="R201" s="26" cm="1">
        <f t="array" ref="R201">VLOOKUP($A201,'movie-row'!$A$2:$Z$101,_xlfn.XMATCH(R$29,'movie-row'!$A$1:$Z$1),0)</f>
        <v>0</v>
      </c>
      <c r="S201" s="26" cm="1">
        <f t="array" ref="S201">VLOOKUP($A201,'movie-row'!$A$2:$Z$101,_xlfn.XMATCH(S$29,'movie-row'!$A$1:$Z$1),0)</f>
        <v>0</v>
      </c>
      <c r="T201" s="26" cm="1">
        <f t="array" ref="T201">VLOOKUP($A201,'movie-row'!$A$2:$Z$101,_xlfn.XMATCH(T$29,'movie-row'!$A$1:$Z$1),0)</f>
        <v>0</v>
      </c>
      <c r="U201" s="26" cm="1">
        <f t="array" ref="U201">VLOOKUP($A201,'movie-row'!$A$2:$Z$101,_xlfn.XMATCH(U$29,'movie-row'!$A$1:$Z$1),0)</f>
        <v>4</v>
      </c>
      <c r="V201" s="26" cm="1">
        <f t="array" ref="V201">VLOOKUP($A201,'movie-row'!$A$2:$Z$101,_xlfn.XMATCH(V$29,'movie-row'!$A$1:$Z$1),0)</f>
        <v>4.5</v>
      </c>
      <c r="W201" s="26" cm="1">
        <f t="array" ref="W201">VLOOKUP($A201,'movie-row'!$A$2:$Z$101,_xlfn.XMATCH(W$29,'movie-row'!$A$1:$Z$1),0)</f>
        <v>4</v>
      </c>
      <c r="X201" s="26" cm="1">
        <f t="array" ref="X201">VLOOKUP($A201,'movie-row'!$A$2:$Z$101,_xlfn.XMATCH(X$29,'movie-row'!$A$1:$Z$1),0)</f>
        <v>0</v>
      </c>
      <c r="Y201" s="26" cm="1">
        <f t="array" ref="Y201">VLOOKUP($A201,'movie-row'!$A$2:$Z$101,_xlfn.XMATCH(Y$29,'movie-row'!$A$1:$Z$1),0)</f>
        <v>0</v>
      </c>
      <c r="Z201" s="26" cm="1">
        <f t="array" ref="Z201">VLOOKUP($A201,'movie-row'!$A$2:$Z$101,_xlfn.XMATCH(Z$29,'movie-row'!$A$1:$Z$1),0)</f>
        <v>4</v>
      </c>
      <c r="AB201" s="26">
        <f t="shared" si="189"/>
        <v>1.747582237927928</v>
      </c>
      <c r="AC201" s="26">
        <f t="shared" si="190"/>
        <v>2.5625047283700035</v>
      </c>
      <c r="AD201" s="26">
        <f t="shared" si="191"/>
        <v>4.2783818313928821</v>
      </c>
      <c r="AE201" s="26">
        <f t="shared" si="192"/>
        <v>1.9935691955728236</v>
      </c>
      <c r="AF201" s="40">
        <f t="shared" si="193"/>
        <v>3.8184100900035776</v>
      </c>
      <c r="AG201" s="26">
        <f t="shared" si="194"/>
        <v>1.5561896378803866</v>
      </c>
      <c r="AH201" s="26">
        <f t="shared" si="195"/>
        <v>1.0989056660949648</v>
      </c>
      <c r="AI201" s="26">
        <f t="shared" si="196"/>
        <v>0.81622076103332608</v>
      </c>
      <c r="AJ201" s="26">
        <f t="shared" si="197"/>
        <v>2.6356831815796391</v>
      </c>
      <c r="AK201" s="26">
        <f t="shared" si="198"/>
        <v>1.3110716259301496</v>
      </c>
      <c r="AL201" s="26">
        <f t="shared" si="199"/>
        <v>2.580747786771854</v>
      </c>
      <c r="AM201" s="26">
        <f t="shared" si="200"/>
        <v>2.2612634237828253</v>
      </c>
      <c r="AN201" s="26">
        <f t="shared" si="201"/>
        <v>1.5955439456914557</v>
      </c>
      <c r="AO201" s="40">
        <f t="shared" si="202"/>
        <v>3.6268350098950877</v>
      </c>
      <c r="AP201" s="26">
        <f t="shared" si="203"/>
        <v>2.1394610059399906</v>
      </c>
      <c r="AQ201" s="26">
        <f t="shared" si="204"/>
        <v>2.7723456304050966</v>
      </c>
      <c r="AR201" s="26">
        <f t="shared" si="205"/>
        <v>2.5034171757380133</v>
      </c>
      <c r="AS201" s="26">
        <f t="shared" si="206"/>
        <v>1.8773602652195462</v>
      </c>
      <c r="AT201" s="26">
        <f t="shared" si="207"/>
        <v>2.2269271252801937</v>
      </c>
      <c r="AU201" s="26">
        <f t="shared" si="208"/>
        <v>2.3877834983647479</v>
      </c>
      <c r="AV201" s="26">
        <f t="shared" si="209"/>
        <v>2.7602076463346394</v>
      </c>
      <c r="AW201" s="26">
        <f t="shared" si="210"/>
        <v>4.0854214307752761</v>
      </c>
      <c r="AX201" s="26">
        <f t="shared" si="211"/>
        <v>1.8884456072576217</v>
      </c>
      <c r="AY201" s="26">
        <f t="shared" si="212"/>
        <v>2.3305407812648067</v>
      </c>
      <c r="AZ201" s="26">
        <f t="shared" si="213"/>
        <v>3.5684657965528443</v>
      </c>
    </row>
    <row r="202" spans="1:52">
      <c r="A202" s="1" t="str">
        <f t="shared" ref="A202:A205" si="214">A201</f>
        <v>274: The Silence of the Lambs (1991)</v>
      </c>
      <c r="B202" s="26" cm="1">
        <f t="array" ref="B202">VLOOKUP($A202,'movie-row'!$A$2:$Z$101,_xlfn.XMATCH(B$30,'movie-row'!$A$1:$Z$1),0)</f>
        <v>0</v>
      </c>
      <c r="C202" s="26" cm="1">
        <f t="array" ref="C202">VLOOKUP($A202,'movie-row'!$A$2:$Z$101,_xlfn.XMATCH(C$30,'movie-row'!$A$1:$Z$1),0)</f>
        <v>4</v>
      </c>
      <c r="D202" s="26" cm="1">
        <f t="array" ref="D202">VLOOKUP($A202,'movie-row'!$A$2:$Z$101,_xlfn.XMATCH(D$30,'movie-row'!$A$1:$Z$1),0)</f>
        <v>4.5</v>
      </c>
      <c r="E202" s="26" cm="1">
        <f t="array" ref="E202">VLOOKUP($A202,'movie-row'!$A$2:$Z$101,_xlfn.XMATCH(E$30,'movie-row'!$A$1:$Z$1),0)</f>
        <v>4</v>
      </c>
      <c r="F202" s="40" cm="1">
        <f t="array" ref="F202">VLOOKUP($A202,'movie-row'!$A$2:$Z$101,_xlfn.XMATCH(F$30,'movie-row'!$A$1:$Z$1),0)</f>
        <v>4</v>
      </c>
      <c r="G202" s="26" cm="1">
        <f t="array" ref="G202">VLOOKUP($A202,'movie-row'!$A$2:$Z$101,_xlfn.XMATCH(G$30,'movie-row'!$A$1:$Z$1),0)</f>
        <v>0</v>
      </c>
      <c r="H202" s="26" cm="1">
        <f t="array" ref="H202">VLOOKUP($A202,'movie-row'!$A$2:$Z$101,_xlfn.XMATCH(H$30,'movie-row'!$A$1:$Z$1),0)</f>
        <v>0</v>
      </c>
      <c r="I202" s="26" cm="1">
        <f t="array" ref="I202">VLOOKUP($A202,'movie-row'!$A$2:$Z$101,_xlfn.XMATCH(I$30,'movie-row'!$A$1:$Z$1),0)</f>
        <v>0</v>
      </c>
      <c r="J202" s="26" cm="1">
        <f t="array" ref="J202">VLOOKUP($A202,'movie-row'!$A$2:$Z$101,_xlfn.XMATCH(J$30,'movie-row'!$A$1:$Z$1),0)</f>
        <v>0</v>
      </c>
      <c r="K202" s="26" cm="1">
        <f t="array" ref="K202">VLOOKUP($A202,'movie-row'!$A$2:$Z$101,_xlfn.XMATCH(K$30,'movie-row'!$A$1:$Z$1),0)</f>
        <v>0</v>
      </c>
      <c r="L202" s="26" cm="1">
        <f t="array" ref="L202">VLOOKUP($A202,'movie-row'!$A$2:$Z$101,_xlfn.XMATCH(L$30,'movie-row'!$A$1:$Z$1),0)</f>
        <v>0</v>
      </c>
      <c r="M202" s="26" cm="1">
        <f t="array" ref="M202">VLOOKUP($A202,'movie-row'!$A$2:$Z$101,_xlfn.XMATCH(M$30,'movie-row'!$A$1:$Z$1),0)</f>
        <v>4</v>
      </c>
      <c r="N202" s="26" cm="1">
        <f t="array" ref="N202">VLOOKUP($A202,'movie-row'!$A$2:$Z$101,_xlfn.XMATCH(N$30,'movie-row'!$A$1:$Z$1),0)</f>
        <v>0</v>
      </c>
      <c r="O202" s="40" cm="1">
        <f t="array" ref="O202">VLOOKUP($A202,'movie-row'!$A$2:$Z$101,_xlfn.XMATCH(O$30,'movie-row'!$A$1:$Z$1),0)</f>
        <v>5</v>
      </c>
      <c r="P202" s="26" cm="1">
        <f t="array" ref="P202">VLOOKUP($A202,'movie-row'!$A$2:$Z$101,_xlfn.XMATCH(P$30,'movie-row'!$A$1:$Z$1),0)</f>
        <v>0</v>
      </c>
      <c r="Q202" s="26" cm="1">
        <f t="array" ref="Q202">VLOOKUP($A202,'movie-row'!$A$2:$Z$101,_xlfn.XMATCH(Q$30,'movie-row'!$A$1:$Z$1),0)</f>
        <v>5</v>
      </c>
      <c r="R202" s="26" cm="1">
        <f t="array" ref="R202">VLOOKUP($A202,'movie-row'!$A$2:$Z$101,_xlfn.XMATCH(R$30,'movie-row'!$A$1:$Z$1),0)</f>
        <v>0</v>
      </c>
      <c r="S202" s="26" cm="1">
        <f t="array" ref="S202">VLOOKUP($A202,'movie-row'!$A$2:$Z$101,_xlfn.XMATCH(S$30,'movie-row'!$A$1:$Z$1),0)</f>
        <v>4</v>
      </c>
      <c r="T202" s="26" cm="1">
        <f t="array" ref="T202">VLOOKUP($A202,'movie-row'!$A$2:$Z$101,_xlfn.XMATCH(T$30,'movie-row'!$A$1:$Z$1),0)</f>
        <v>0</v>
      </c>
      <c r="U202" s="26" cm="1">
        <f t="array" ref="U202">VLOOKUP($A202,'movie-row'!$A$2:$Z$101,_xlfn.XMATCH(U$30,'movie-row'!$A$1:$Z$1),0)</f>
        <v>0</v>
      </c>
      <c r="V202" s="26" cm="1">
        <f t="array" ref="V202">VLOOKUP($A202,'movie-row'!$A$2:$Z$101,_xlfn.XMATCH(V$30,'movie-row'!$A$1:$Z$1),0)</f>
        <v>0</v>
      </c>
      <c r="W202" s="26" cm="1">
        <f t="array" ref="W202">VLOOKUP($A202,'movie-row'!$A$2:$Z$101,_xlfn.XMATCH(W$30,'movie-row'!$A$1:$Z$1),0)</f>
        <v>3</v>
      </c>
      <c r="X202" s="26" cm="1">
        <f t="array" ref="X202">VLOOKUP($A202,'movie-row'!$A$2:$Z$101,_xlfn.XMATCH(X$30,'movie-row'!$A$1:$Z$1),0)</f>
        <v>4</v>
      </c>
      <c r="Y202" s="26" cm="1">
        <f t="array" ref="Y202">VLOOKUP($A202,'movie-row'!$A$2:$Z$101,_xlfn.XMATCH(Y$30,'movie-row'!$A$1:$Z$1),0)</f>
        <v>4</v>
      </c>
      <c r="Z202" s="26" cm="1">
        <f t="array" ref="Z202">VLOOKUP($A202,'movie-row'!$A$2:$Z$101,_xlfn.XMATCH(Z$30,'movie-row'!$A$1:$Z$1),0)</f>
        <v>5</v>
      </c>
      <c r="AB202" s="26">
        <f t="shared" si="189"/>
        <v>1.8141492669616193</v>
      </c>
      <c r="AC202" s="26">
        <f t="shared" si="190"/>
        <v>3.558286301940103</v>
      </c>
      <c r="AD202" s="26">
        <f t="shared" si="191"/>
        <v>3.6955662974486927</v>
      </c>
      <c r="AE202" s="26">
        <f t="shared" si="192"/>
        <v>2.1061217204202189</v>
      </c>
      <c r="AF202" s="40">
        <f t="shared" si="193"/>
        <v>3.6909140071183106</v>
      </c>
      <c r="AG202" s="26">
        <f t="shared" si="194"/>
        <v>2.482764865874036</v>
      </c>
      <c r="AH202" s="26">
        <f t="shared" si="195"/>
        <v>1.2400163908498476</v>
      </c>
      <c r="AI202" s="26">
        <f t="shared" si="196"/>
        <v>0.94095869157351819</v>
      </c>
      <c r="AJ202" s="26">
        <f t="shared" si="197"/>
        <v>2.796685232410673</v>
      </c>
      <c r="AK202" s="26">
        <f t="shared" si="198"/>
        <v>2.2797184732406128</v>
      </c>
      <c r="AL202" s="26">
        <f t="shared" si="199"/>
        <v>2.4660332200746318</v>
      </c>
      <c r="AM202" s="26">
        <f t="shared" si="200"/>
        <v>3.5295409889450466</v>
      </c>
      <c r="AN202" s="26">
        <f t="shared" si="201"/>
        <v>0.76468433547437764</v>
      </c>
      <c r="AO202" s="40">
        <f t="shared" si="202"/>
        <v>2.9733029014551478</v>
      </c>
      <c r="AP202" s="26">
        <f t="shared" si="203"/>
        <v>1.6994751864563324</v>
      </c>
      <c r="AQ202" s="26">
        <f t="shared" si="204"/>
        <v>3.7472974518066242</v>
      </c>
      <c r="AR202" s="26">
        <f t="shared" si="205"/>
        <v>2.7040254226759908</v>
      </c>
      <c r="AS202" s="26">
        <f t="shared" si="206"/>
        <v>1.9948735574057359</v>
      </c>
      <c r="AT202" s="26">
        <f t="shared" si="207"/>
        <v>2.4386483997615671</v>
      </c>
      <c r="AU202" s="26">
        <f t="shared" si="208"/>
        <v>1.7052337526275705</v>
      </c>
      <c r="AV202" s="26">
        <f t="shared" si="209"/>
        <v>1.4141124608182409</v>
      </c>
      <c r="AW202" s="26">
        <f t="shared" si="210"/>
        <v>4.2360722039261729</v>
      </c>
      <c r="AX202" s="26">
        <f t="shared" si="211"/>
        <v>2.901554494390763</v>
      </c>
      <c r="AY202" s="26">
        <f t="shared" si="212"/>
        <v>2.7111041996716603</v>
      </c>
      <c r="AZ202" s="26">
        <f t="shared" si="213"/>
        <v>2.9962295872989113</v>
      </c>
    </row>
    <row r="203" spans="1:52">
      <c r="A203" s="1" t="str">
        <f t="shared" si="214"/>
        <v>274: The Silence of the Lambs (1991)</v>
      </c>
      <c r="B203" s="26" cm="1">
        <f t="array" ref="B203">VLOOKUP($A203,'movie-row'!$A$2:$Z$101,_xlfn.XMATCH(B$31,'movie-row'!$A$1:$Z$1),0)</f>
        <v>4.5</v>
      </c>
      <c r="C203" s="26" cm="1">
        <f t="array" ref="C203">VLOOKUP($A203,'movie-row'!$A$2:$Z$101,_xlfn.XMATCH(C$31,'movie-row'!$A$1:$Z$1),0)</f>
        <v>1.5</v>
      </c>
      <c r="D203" s="26" cm="1">
        <f t="array" ref="D203">VLOOKUP($A203,'movie-row'!$A$2:$Z$101,_xlfn.XMATCH(D$31,'movie-row'!$A$1:$Z$1),0)</f>
        <v>4.5</v>
      </c>
      <c r="E203" s="26" cm="1">
        <f t="array" ref="E203">VLOOKUP($A203,'movie-row'!$A$2:$Z$101,_xlfn.XMATCH(E$31,'movie-row'!$A$1:$Z$1),0)</f>
        <v>4.5</v>
      </c>
      <c r="F203" s="40" cm="1">
        <f t="array" ref="F203">VLOOKUP($A203,'movie-row'!$A$2:$Z$101,_xlfn.XMATCH(F$31,'movie-row'!$A$1:$Z$1),0)</f>
        <v>4.5</v>
      </c>
      <c r="G203" s="26" cm="1">
        <f t="array" ref="G203">VLOOKUP($A203,'movie-row'!$A$2:$Z$101,_xlfn.XMATCH(G$31,'movie-row'!$A$1:$Z$1),0)</f>
        <v>0</v>
      </c>
      <c r="H203" s="26" cm="1">
        <f t="array" ref="H203">VLOOKUP($A203,'movie-row'!$A$2:$Z$101,_xlfn.XMATCH(H$31,'movie-row'!$A$1:$Z$1),0)</f>
        <v>0</v>
      </c>
      <c r="I203" s="26" cm="1">
        <f t="array" ref="I203">VLOOKUP($A203,'movie-row'!$A$2:$Z$101,_xlfn.XMATCH(I$31,'movie-row'!$A$1:$Z$1),0)</f>
        <v>0</v>
      </c>
      <c r="J203" s="26" cm="1">
        <f t="array" ref="J203">VLOOKUP($A203,'movie-row'!$A$2:$Z$101,_xlfn.XMATCH(J$31,'movie-row'!$A$1:$Z$1),0)</f>
        <v>4.5</v>
      </c>
      <c r="K203" s="26" cm="1">
        <f t="array" ref="K203">VLOOKUP($A203,'movie-row'!$A$2:$Z$101,_xlfn.XMATCH(K$31,'movie-row'!$A$1:$Z$1),0)</f>
        <v>0</v>
      </c>
      <c r="L203" s="26" cm="1">
        <f t="array" ref="L203">VLOOKUP($A203,'movie-row'!$A$2:$Z$101,_xlfn.XMATCH(L$31,'movie-row'!$A$1:$Z$1),0)</f>
        <v>0</v>
      </c>
      <c r="M203" s="26" cm="1">
        <f t="array" ref="M203">VLOOKUP($A203,'movie-row'!$A$2:$Z$101,_xlfn.XMATCH(M$31,'movie-row'!$A$1:$Z$1),0)</f>
        <v>0</v>
      </c>
      <c r="N203" s="26" cm="1">
        <f t="array" ref="N203">VLOOKUP($A203,'movie-row'!$A$2:$Z$101,_xlfn.XMATCH(N$31,'movie-row'!$A$1:$Z$1),0)</f>
        <v>0</v>
      </c>
      <c r="O203" s="40" cm="1">
        <f t="array" ref="O203">VLOOKUP($A203,'movie-row'!$A$2:$Z$101,_xlfn.XMATCH(O$31,'movie-row'!$A$1:$Z$1),0)</f>
        <v>4.5</v>
      </c>
      <c r="P203" s="26" cm="1">
        <f t="array" ref="P203">VLOOKUP($A203,'movie-row'!$A$2:$Z$101,_xlfn.XMATCH(P$31,'movie-row'!$A$1:$Z$1),0)</f>
        <v>0</v>
      </c>
      <c r="Q203" s="26" cm="1">
        <f t="array" ref="Q203">VLOOKUP($A203,'movie-row'!$A$2:$Z$101,_xlfn.XMATCH(Q$31,'movie-row'!$A$1:$Z$1),0)</f>
        <v>4.5</v>
      </c>
      <c r="R203" s="26" cm="1">
        <f t="array" ref="R203">VLOOKUP($A203,'movie-row'!$A$2:$Z$101,_xlfn.XMATCH(R$31,'movie-row'!$A$1:$Z$1),0)</f>
        <v>4</v>
      </c>
      <c r="S203" s="26" cm="1">
        <f t="array" ref="S203">VLOOKUP($A203,'movie-row'!$A$2:$Z$101,_xlfn.XMATCH(S$31,'movie-row'!$A$1:$Z$1),0)</f>
        <v>5</v>
      </c>
      <c r="T203" s="26" cm="1">
        <f t="array" ref="T203">VLOOKUP($A203,'movie-row'!$A$2:$Z$101,_xlfn.XMATCH(T$31,'movie-row'!$A$1:$Z$1),0)</f>
        <v>4</v>
      </c>
      <c r="U203" s="26" cm="1">
        <f t="array" ref="U203">VLOOKUP($A203,'movie-row'!$A$2:$Z$101,_xlfn.XMATCH(U$31,'movie-row'!$A$1:$Z$1),0)</f>
        <v>0</v>
      </c>
      <c r="V203" s="26" cm="1">
        <f t="array" ref="V203">VLOOKUP($A203,'movie-row'!$A$2:$Z$101,_xlfn.XMATCH(V$31,'movie-row'!$A$1:$Z$1),0)</f>
        <v>0</v>
      </c>
      <c r="W203" s="26" cm="1">
        <f t="array" ref="W203">VLOOKUP($A203,'movie-row'!$A$2:$Z$101,_xlfn.XMATCH(W$31,'movie-row'!$A$1:$Z$1),0)</f>
        <v>5</v>
      </c>
      <c r="X203" s="26" cm="1">
        <f t="array" ref="X203">VLOOKUP($A203,'movie-row'!$A$2:$Z$101,_xlfn.XMATCH(X$31,'movie-row'!$A$1:$Z$1),0)</f>
        <v>0</v>
      </c>
      <c r="Y203" s="26" cm="1">
        <f t="array" ref="Y203">VLOOKUP($A203,'movie-row'!$A$2:$Z$101,_xlfn.XMATCH(Y$31,'movie-row'!$A$1:$Z$1),0)</f>
        <v>4.5</v>
      </c>
      <c r="Z203" s="26" cm="1">
        <f t="array" ref="Z203">VLOOKUP($A203,'movie-row'!$A$2:$Z$101,_xlfn.XMATCH(Z$31,'movie-row'!$A$1:$Z$1),0)</f>
        <v>0</v>
      </c>
      <c r="AB203" s="26">
        <f t="shared" si="189"/>
        <v>1.918409277697974</v>
      </c>
      <c r="AC203" s="26">
        <f t="shared" si="190"/>
        <v>3.6576392435465372</v>
      </c>
      <c r="AD203" s="26">
        <f t="shared" si="191"/>
        <v>2.9794843922815706</v>
      </c>
      <c r="AE203" s="26">
        <f t="shared" si="192"/>
        <v>1.165857565815309</v>
      </c>
      <c r="AF203" s="40">
        <f t="shared" si="193"/>
        <v>2.9762865489135608</v>
      </c>
      <c r="AG203" s="26">
        <f t="shared" si="194"/>
        <v>2.6675601669078244</v>
      </c>
      <c r="AH203" s="26">
        <f t="shared" si="195"/>
        <v>1.6921893662511593</v>
      </c>
      <c r="AI203" s="26">
        <f t="shared" si="196"/>
        <v>1.1130323678889915</v>
      </c>
      <c r="AJ203" s="26">
        <f t="shared" si="197"/>
        <v>3.6469463114170626</v>
      </c>
      <c r="AK203" s="26">
        <f t="shared" si="198"/>
        <v>2.4726510254711367</v>
      </c>
      <c r="AL203" s="26">
        <f t="shared" si="199"/>
        <v>2.5926375449086199</v>
      </c>
      <c r="AM203" s="26">
        <f t="shared" si="200"/>
        <v>2.6530381028428991</v>
      </c>
      <c r="AN203" s="26">
        <f t="shared" si="201"/>
        <v>0.85050699386567863</v>
      </c>
      <c r="AO203" s="40">
        <f t="shared" si="202"/>
        <v>2.8185270581981734</v>
      </c>
      <c r="AP203" s="26">
        <f t="shared" si="203"/>
        <v>1.7779366788471824</v>
      </c>
      <c r="AQ203" s="26">
        <f t="shared" si="204"/>
        <v>3.6224540398328355</v>
      </c>
      <c r="AR203" s="26">
        <f t="shared" si="205"/>
        <v>2.9037429184791694</v>
      </c>
      <c r="AS203" s="26">
        <f t="shared" si="206"/>
        <v>1.1451771284396204</v>
      </c>
      <c r="AT203" s="26">
        <f t="shared" si="207"/>
        <v>3.4765762437923478</v>
      </c>
      <c r="AU203" s="26">
        <f t="shared" si="208"/>
        <v>2.0039340899462235</v>
      </c>
      <c r="AV203" s="26">
        <f t="shared" si="209"/>
        <v>2.3029622851192966</v>
      </c>
      <c r="AW203" s="26">
        <f t="shared" si="210"/>
        <v>4.0685050100083595</v>
      </c>
      <c r="AX203" s="26">
        <f t="shared" si="211"/>
        <v>2.0081448139099791</v>
      </c>
      <c r="AY203" s="26">
        <f t="shared" si="212"/>
        <v>1.9040847624761501</v>
      </c>
      <c r="AZ203" s="26">
        <f t="shared" si="213"/>
        <v>2.615402898999359</v>
      </c>
    </row>
    <row r="204" spans="1:52">
      <c r="A204" s="1" t="str">
        <f t="shared" si="214"/>
        <v>274: The Silence of the Lambs (1991)</v>
      </c>
      <c r="B204" s="26" cm="1">
        <f t="array" ref="B204">VLOOKUP($A204,'movie-row'!$A$2:$Z$101,_xlfn.XMATCH(B$32,'movie-row'!$A$1:$Z$1),0)</f>
        <v>4.5</v>
      </c>
      <c r="C204" s="26" cm="1">
        <f t="array" ref="C204">VLOOKUP($A204,'movie-row'!$A$2:$Z$101,_xlfn.XMATCH(C$32,'movie-row'!$A$1:$Z$1),0)</f>
        <v>4</v>
      </c>
      <c r="D204" s="26" cm="1">
        <f t="array" ref="D204">VLOOKUP($A204,'movie-row'!$A$2:$Z$101,_xlfn.XMATCH(D$32,'movie-row'!$A$1:$Z$1),0)</f>
        <v>4</v>
      </c>
      <c r="E204" s="26" cm="1">
        <f t="array" ref="E204">VLOOKUP($A204,'movie-row'!$A$2:$Z$101,_xlfn.XMATCH(E$32,'movie-row'!$A$1:$Z$1),0)</f>
        <v>0</v>
      </c>
      <c r="F204" s="40" cm="1">
        <f t="array" ref="F204">VLOOKUP($A204,'movie-row'!$A$2:$Z$101,_xlfn.XMATCH(F$32,'movie-row'!$A$1:$Z$1),0)</f>
        <v>4.5</v>
      </c>
      <c r="G204" s="26" cm="1">
        <f t="array" ref="G204">VLOOKUP($A204,'movie-row'!$A$2:$Z$101,_xlfn.XMATCH(G$32,'movie-row'!$A$1:$Z$1),0)</f>
        <v>4.5</v>
      </c>
      <c r="H204" s="26" cm="1">
        <f t="array" ref="H204">VLOOKUP($A204,'movie-row'!$A$2:$Z$101,_xlfn.XMATCH(H$32,'movie-row'!$A$1:$Z$1),0)</f>
        <v>4</v>
      </c>
      <c r="I204" s="26" cm="1">
        <f t="array" ref="I204">VLOOKUP($A204,'movie-row'!$A$2:$Z$101,_xlfn.XMATCH(I$32,'movie-row'!$A$1:$Z$1),0)</f>
        <v>5</v>
      </c>
      <c r="J204" s="26" cm="1">
        <f t="array" ref="J204">VLOOKUP($A204,'movie-row'!$A$2:$Z$101,_xlfn.XMATCH(J$32,'movie-row'!$A$1:$Z$1),0)</f>
        <v>0</v>
      </c>
      <c r="K204" s="26" cm="1">
        <f t="array" ref="K204">VLOOKUP($A204,'movie-row'!$A$2:$Z$101,_xlfn.XMATCH(K$32,'movie-row'!$A$1:$Z$1),0)</f>
        <v>3</v>
      </c>
      <c r="L204" s="26" cm="1">
        <f t="array" ref="L204">VLOOKUP($A204,'movie-row'!$A$2:$Z$101,_xlfn.XMATCH(L$32,'movie-row'!$A$1:$Z$1),0)</f>
        <v>4</v>
      </c>
      <c r="M204" s="26" cm="1">
        <f t="array" ref="M204">VLOOKUP($A204,'movie-row'!$A$2:$Z$101,_xlfn.XMATCH(M$32,'movie-row'!$A$1:$Z$1),0)</f>
        <v>5</v>
      </c>
      <c r="N204" s="26" cm="1">
        <f t="array" ref="N204">VLOOKUP($A204,'movie-row'!$A$2:$Z$101,_xlfn.XMATCH(N$32,'movie-row'!$A$1:$Z$1),0)</f>
        <v>0</v>
      </c>
      <c r="O204" s="40" cm="1">
        <f t="array" ref="O204">VLOOKUP($A204,'movie-row'!$A$2:$Z$101,_xlfn.XMATCH(O$32,'movie-row'!$A$1:$Z$1),0)</f>
        <v>0</v>
      </c>
      <c r="P204" s="26" cm="1">
        <f t="array" ref="P204">VLOOKUP($A204,'movie-row'!$A$2:$Z$101,_xlfn.XMATCH(P$32,'movie-row'!$A$1:$Z$1),0)</f>
        <v>4.5</v>
      </c>
      <c r="Q204" s="26" cm="1">
        <f t="array" ref="Q204">VLOOKUP($A204,'movie-row'!$A$2:$Z$101,_xlfn.XMATCH(Q$32,'movie-row'!$A$1:$Z$1),0)</f>
        <v>4</v>
      </c>
      <c r="R204" s="26" cm="1">
        <f t="array" ref="R204">VLOOKUP($A204,'movie-row'!$A$2:$Z$101,_xlfn.XMATCH(R$32,'movie-row'!$A$1:$Z$1),0)</f>
        <v>4.5</v>
      </c>
      <c r="S204" s="26" cm="1">
        <f t="array" ref="S204">VLOOKUP($A204,'movie-row'!$A$2:$Z$101,_xlfn.XMATCH(S$32,'movie-row'!$A$1:$Z$1),0)</f>
        <v>0</v>
      </c>
      <c r="T204" s="26" cm="1">
        <f t="array" ref="T204">VLOOKUP($A204,'movie-row'!$A$2:$Z$101,_xlfn.XMATCH(T$32,'movie-row'!$A$1:$Z$1),0)</f>
        <v>4</v>
      </c>
      <c r="U204" s="26" cm="1">
        <f t="array" ref="U204">VLOOKUP($A204,'movie-row'!$A$2:$Z$101,_xlfn.XMATCH(U$32,'movie-row'!$A$1:$Z$1),0)</f>
        <v>5</v>
      </c>
      <c r="V204" s="26" cm="1">
        <f t="array" ref="V204">VLOOKUP($A204,'movie-row'!$A$2:$Z$101,_xlfn.XMATCH(V$32,'movie-row'!$A$1:$Z$1),0)</f>
        <v>4.5</v>
      </c>
      <c r="W204" s="26" cm="1">
        <f t="array" ref="W204">VLOOKUP($A204,'movie-row'!$A$2:$Z$101,_xlfn.XMATCH(W$32,'movie-row'!$A$1:$Z$1),0)</f>
        <v>4</v>
      </c>
      <c r="X204" s="26" cm="1">
        <f t="array" ref="X204">VLOOKUP($A204,'movie-row'!$A$2:$Z$101,_xlfn.XMATCH(X$32,'movie-row'!$A$1:$Z$1),0)</f>
        <v>4.5</v>
      </c>
      <c r="Y204" s="26" cm="1">
        <f t="array" ref="Y204">VLOOKUP($A204,'movie-row'!$A$2:$Z$101,_xlfn.XMATCH(Y$32,'movie-row'!$A$1:$Z$1),0)</f>
        <v>0</v>
      </c>
      <c r="Z204" s="26" cm="1">
        <f t="array" ref="Z204">VLOOKUP($A204,'movie-row'!$A$2:$Z$101,_xlfn.XMATCH(Z$32,'movie-row'!$A$1:$Z$1),0)</f>
        <v>4.5</v>
      </c>
      <c r="AB204" s="26">
        <f t="shared" si="189"/>
        <v>0.98924430568355493</v>
      </c>
      <c r="AC204" s="26">
        <f t="shared" si="190"/>
        <v>3.5559078782500464</v>
      </c>
      <c r="AD204" s="26">
        <f t="shared" si="191"/>
        <v>2.0398393201287761</v>
      </c>
      <c r="AE204" s="26">
        <f t="shared" si="192"/>
        <v>0</v>
      </c>
      <c r="AF204" s="40">
        <f t="shared" si="193"/>
        <v>2.7709648192636451</v>
      </c>
      <c r="AG204" s="26">
        <f t="shared" si="194"/>
        <v>2.943810362119613</v>
      </c>
      <c r="AH204" s="26">
        <f t="shared" si="195"/>
        <v>2.254235127879411</v>
      </c>
      <c r="AI204" s="26">
        <f t="shared" si="196"/>
        <v>1.3650549829125382</v>
      </c>
      <c r="AJ204" s="26">
        <f t="shared" si="197"/>
        <v>2.8883352097020132</v>
      </c>
      <c r="AK204" s="26">
        <f t="shared" si="198"/>
        <v>3.3625781443924354</v>
      </c>
      <c r="AL204" s="26">
        <f t="shared" si="199"/>
        <v>3.5148507305870509</v>
      </c>
      <c r="AM204" s="26">
        <f t="shared" si="200"/>
        <v>3.197807950122082</v>
      </c>
      <c r="AN204" s="26">
        <f t="shared" si="201"/>
        <v>1.5042825236764503</v>
      </c>
      <c r="AO204" s="40">
        <f t="shared" si="202"/>
        <v>1.8621475894141781</v>
      </c>
      <c r="AP204" s="26">
        <f t="shared" si="203"/>
        <v>2.9072691613994608</v>
      </c>
      <c r="AQ204" s="26">
        <f t="shared" si="204"/>
        <v>3.6162218650635762</v>
      </c>
      <c r="AR204" s="26">
        <f t="shared" si="205"/>
        <v>2.0854953561083245</v>
      </c>
      <c r="AS204" s="26">
        <f t="shared" si="206"/>
        <v>0.86640570483901802</v>
      </c>
      <c r="AT204" s="26">
        <f t="shared" si="207"/>
        <v>2.7647002522934661</v>
      </c>
      <c r="AU204" s="26">
        <f t="shared" si="208"/>
        <v>2.1657005481717211</v>
      </c>
      <c r="AV204" s="26">
        <f t="shared" si="209"/>
        <v>2.9152432427649169</v>
      </c>
      <c r="AW204" s="26">
        <f t="shared" si="210"/>
        <v>3.9508612044796467</v>
      </c>
      <c r="AX204" s="26">
        <f t="shared" si="211"/>
        <v>2.3007860930295179</v>
      </c>
      <c r="AY204" s="26">
        <f t="shared" si="212"/>
        <v>1.5031462273417546</v>
      </c>
      <c r="AZ204" s="26">
        <f t="shared" si="213"/>
        <v>3.0044682875806141</v>
      </c>
    </row>
    <row r="205" spans="1:52">
      <c r="A205" s="1" t="str">
        <f t="shared" si="214"/>
        <v>274: The Silence of the Lambs (1991)</v>
      </c>
      <c r="B205" s="26" cm="1">
        <f t="array" ref="B205">VLOOKUP($A205,'movie-row'!$A$2:$Z$101,_xlfn.XMATCH(B$33,'movie-row'!$A$1:$Z$1),0)</f>
        <v>0</v>
      </c>
      <c r="C205" s="26" cm="1">
        <f t="array" ref="C205">VLOOKUP($A205,'movie-row'!$A$2:$Z$101,_xlfn.XMATCH(C$33,'movie-row'!$A$1:$Z$1),0)</f>
        <v>4</v>
      </c>
      <c r="D205" s="26" cm="1">
        <f t="array" ref="D205">VLOOKUP($A205,'movie-row'!$A$2:$Z$101,_xlfn.XMATCH(D$33,'movie-row'!$A$1:$Z$1),0)</f>
        <v>4.5</v>
      </c>
      <c r="E205" s="26" cm="1">
        <f t="array" ref="E205">VLOOKUP($A205,'movie-row'!$A$2:$Z$101,_xlfn.XMATCH(E$33,'movie-row'!$A$1:$Z$1),0)</f>
        <v>0</v>
      </c>
      <c r="F205" s="40" cm="1">
        <f t="array" ref="F205">VLOOKUP($A205,'movie-row'!$A$2:$Z$101,_xlfn.XMATCH(F$33,'movie-row'!$A$1:$Z$1),0)</f>
        <v>5</v>
      </c>
      <c r="G205" s="26" cm="1">
        <f t="array" ref="G205">VLOOKUP($A205,'movie-row'!$A$2:$Z$101,_xlfn.XMATCH(G$33,'movie-row'!$A$1:$Z$1),0)</f>
        <v>4.5</v>
      </c>
      <c r="H205" s="26" cm="1">
        <f t="array" ref="H205">VLOOKUP($A205,'movie-row'!$A$2:$Z$101,_xlfn.XMATCH(H$33,'movie-row'!$A$1:$Z$1),0)</f>
        <v>4</v>
      </c>
      <c r="I205" s="26" cm="1">
        <f t="array" ref="I205">VLOOKUP($A205,'movie-row'!$A$2:$Z$101,_xlfn.XMATCH(I$33,'movie-row'!$A$1:$Z$1),0)</f>
        <v>0</v>
      </c>
      <c r="J205" s="26" cm="1">
        <f t="array" ref="J205">VLOOKUP($A205,'movie-row'!$A$2:$Z$101,_xlfn.XMATCH(J$33,'movie-row'!$A$1:$Z$1),0)</f>
        <v>5</v>
      </c>
      <c r="K205" s="26" cm="1">
        <f t="array" ref="K205">VLOOKUP($A205,'movie-row'!$A$2:$Z$101,_xlfn.XMATCH(K$33,'movie-row'!$A$1:$Z$1),0)</f>
        <v>4.5</v>
      </c>
      <c r="L205" s="26" cm="1">
        <f t="array" ref="L205">VLOOKUP($A205,'movie-row'!$A$2:$Z$101,_xlfn.XMATCH(L$33,'movie-row'!$A$1:$Z$1),0)</f>
        <v>4.5</v>
      </c>
      <c r="M205" s="26" cm="1">
        <f t="array" ref="M205">VLOOKUP($A205,'movie-row'!$A$2:$Z$101,_xlfn.XMATCH(M$33,'movie-row'!$A$1:$Z$1),0)</f>
        <v>4</v>
      </c>
      <c r="N205" s="26" cm="1">
        <f t="array" ref="N205">VLOOKUP($A205,'movie-row'!$A$2:$Z$101,_xlfn.XMATCH(N$33,'movie-row'!$A$1:$Z$1),0)</f>
        <v>4</v>
      </c>
      <c r="O205" s="40" cm="1">
        <f t="array" ref="O205">VLOOKUP($A205,'movie-row'!$A$2:$Z$101,_xlfn.XMATCH(O$33,'movie-row'!$A$1:$Z$1),0)</f>
        <v>4.5</v>
      </c>
      <c r="P205" s="26" cm="1">
        <f t="array" ref="P205">VLOOKUP($A205,'movie-row'!$A$2:$Z$101,_xlfn.XMATCH(P$33,'movie-row'!$A$1:$Z$1),0)</f>
        <v>0</v>
      </c>
      <c r="Q205" s="26" cm="1">
        <f t="array" ref="Q205">VLOOKUP($A205,'movie-row'!$A$2:$Z$101,_xlfn.XMATCH(Q$33,'movie-row'!$A$1:$Z$1),0)</f>
        <v>0</v>
      </c>
      <c r="R205" s="26" cm="1">
        <f t="array" ref="R205">VLOOKUP($A205,'movie-row'!$A$2:$Z$101,_xlfn.XMATCH(R$33,'movie-row'!$A$1:$Z$1),0)</f>
        <v>5</v>
      </c>
      <c r="S205" s="26" cm="1">
        <f t="array" ref="S205">VLOOKUP($A205,'movie-row'!$A$2:$Z$101,_xlfn.XMATCH(S$33,'movie-row'!$A$1:$Z$1),0)</f>
        <v>0</v>
      </c>
      <c r="T205" s="26" cm="1">
        <f t="array" ref="T205">VLOOKUP($A205,'movie-row'!$A$2:$Z$101,_xlfn.XMATCH(T$33,'movie-row'!$A$1:$Z$1),0)</f>
        <v>4.5</v>
      </c>
      <c r="U205" s="26" cm="1">
        <f t="array" ref="U205">VLOOKUP($A205,'movie-row'!$A$2:$Z$101,_xlfn.XMATCH(U$33,'movie-row'!$A$1:$Z$1),0)</f>
        <v>4</v>
      </c>
      <c r="V205" s="26" cm="1">
        <f t="array" ref="V205">VLOOKUP($A205,'movie-row'!$A$2:$Z$101,_xlfn.XMATCH(V$33,'movie-row'!$A$1:$Z$1),0)</f>
        <v>4</v>
      </c>
      <c r="W205" s="26" cm="1">
        <f t="array" ref="W205">VLOOKUP($A205,'movie-row'!$A$2:$Z$101,_xlfn.XMATCH(W$33,'movie-row'!$A$1:$Z$1),0)</f>
        <v>5</v>
      </c>
      <c r="X205" s="26" cm="1">
        <f t="array" ref="X205">VLOOKUP($A205,'movie-row'!$A$2:$Z$101,_xlfn.XMATCH(X$33,'movie-row'!$A$1:$Z$1),0)</f>
        <v>1.5</v>
      </c>
      <c r="Y205" s="26" cm="1">
        <f t="array" ref="Y205">VLOOKUP($A205,'movie-row'!$A$2:$Z$101,_xlfn.XMATCH(Y$33,'movie-row'!$A$1:$Z$1),0)</f>
        <v>4</v>
      </c>
      <c r="Z205" s="26" cm="1">
        <f t="array" ref="Z205">VLOOKUP($A205,'movie-row'!$A$2:$Z$101,_xlfn.XMATCH(Z$33,'movie-row'!$A$1:$Z$1),0)</f>
        <v>4.5</v>
      </c>
      <c r="AB205" s="26">
        <f t="shared" si="189"/>
        <v>0</v>
      </c>
      <c r="AC205" s="26">
        <f t="shared" si="190"/>
        <v>2.8527832770196411</v>
      </c>
      <c r="AD205" s="26">
        <f t="shared" si="191"/>
        <v>2.0620129425157017</v>
      </c>
      <c r="AE205" s="26">
        <f t="shared" si="192"/>
        <v>0</v>
      </c>
      <c r="AF205" s="40">
        <f t="shared" si="193"/>
        <v>1.8447545539908383</v>
      </c>
      <c r="AG205" s="26">
        <f t="shared" si="194"/>
        <v>2.0172351341259636</v>
      </c>
      <c r="AH205" s="26">
        <f t="shared" si="195"/>
        <v>1.2089049676538759</v>
      </c>
      <c r="AI205" s="26">
        <f t="shared" si="196"/>
        <v>0</v>
      </c>
      <c r="AJ205" s="26">
        <f t="shared" si="197"/>
        <v>3.1453264139807042</v>
      </c>
      <c r="AK205" s="26">
        <f t="shared" si="198"/>
        <v>2.97728589773065</v>
      </c>
      <c r="AL205" s="26">
        <f t="shared" si="199"/>
        <v>2.8058754395922749</v>
      </c>
      <c r="AM205" s="26">
        <f t="shared" si="200"/>
        <v>2.8665388148704505</v>
      </c>
      <c r="AN205" s="26">
        <f t="shared" si="201"/>
        <v>1.8070921373055957</v>
      </c>
      <c r="AO205" s="40">
        <f t="shared" si="202"/>
        <v>2.0579536181505067</v>
      </c>
      <c r="AP205" s="26">
        <f t="shared" si="203"/>
        <v>2.4594125700721525</v>
      </c>
      <c r="AQ205" s="26">
        <f t="shared" si="204"/>
        <v>2.9708724674683067</v>
      </c>
      <c r="AR205" s="26">
        <f t="shared" si="205"/>
        <v>1.1240720600620704</v>
      </c>
      <c r="AS205" s="26">
        <f t="shared" si="206"/>
        <v>1.6750756649261243</v>
      </c>
      <c r="AT205" s="26">
        <f t="shared" si="207"/>
        <v>1.9024921832841859</v>
      </c>
      <c r="AU205" s="26">
        <f t="shared" si="208"/>
        <v>1.7310818682800786</v>
      </c>
      <c r="AV205" s="26">
        <f t="shared" si="209"/>
        <v>1.9768358990544432</v>
      </c>
      <c r="AW205" s="26">
        <f t="shared" si="210"/>
        <v>3.3925353961173652</v>
      </c>
      <c r="AX205" s="26">
        <f t="shared" si="211"/>
        <v>1.3292136020253291</v>
      </c>
      <c r="AY205" s="26">
        <f t="shared" si="212"/>
        <v>1.7613919469488664</v>
      </c>
      <c r="AZ205" s="26">
        <f t="shared" si="213"/>
        <v>2.075484363312857</v>
      </c>
    </row>
    <row r="206" spans="1:52">
      <c r="A206" s="28" t="s">
        <v>32</v>
      </c>
      <c r="B206" s="26" cm="1">
        <f t="array" ref="B206">VLOOKUP($A206,'movie-row'!$A$2:$Z$101,_xlfn.XMATCH(B$29,'movie-row'!$A$1:$Z$1),0)</f>
        <v>0</v>
      </c>
      <c r="C206" s="26" cm="1">
        <f t="array" ref="C206">VLOOKUP($A206,'movie-row'!$A$2:$Z$101,_xlfn.XMATCH(C$29,'movie-row'!$A$1:$Z$1),0)</f>
        <v>4.5</v>
      </c>
      <c r="D206" s="26" cm="1">
        <f t="array" ref="D206">VLOOKUP($A206,'movie-row'!$A$2:$Z$101,_xlfn.XMATCH(D$29,'movie-row'!$A$1:$Z$1),0)</f>
        <v>0</v>
      </c>
      <c r="E206" s="26" cm="1">
        <f t="array" ref="E206">VLOOKUP($A206,'movie-row'!$A$2:$Z$101,_xlfn.XMATCH(E$29,'movie-row'!$A$1:$Z$1),0)</f>
        <v>0</v>
      </c>
      <c r="F206" s="40" cm="1">
        <f t="array" ref="F206">VLOOKUP($A206,'movie-row'!$A$2:$Z$101,_xlfn.XMATCH(F$29,'movie-row'!$A$1:$Z$1),0)</f>
        <v>0</v>
      </c>
      <c r="G206" s="26" cm="1">
        <f t="array" ref="G206">VLOOKUP($A206,'movie-row'!$A$2:$Z$101,_xlfn.XMATCH(G$29,'movie-row'!$A$1:$Z$1),0)</f>
        <v>4.5</v>
      </c>
      <c r="H206" s="26" cm="1">
        <f t="array" ref="H206">VLOOKUP($A206,'movie-row'!$A$2:$Z$101,_xlfn.XMATCH(H$29,'movie-row'!$A$1:$Z$1),0)</f>
        <v>0</v>
      </c>
      <c r="I206" s="26" cm="1">
        <f t="array" ref="I206">VLOOKUP($A206,'movie-row'!$A$2:$Z$101,_xlfn.XMATCH(I$29,'movie-row'!$A$1:$Z$1),0)</f>
        <v>0</v>
      </c>
      <c r="J206" s="26" cm="1">
        <f t="array" ref="J206">VLOOKUP($A206,'movie-row'!$A$2:$Z$101,_xlfn.XMATCH(J$29,'movie-row'!$A$1:$Z$1),0)</f>
        <v>5</v>
      </c>
      <c r="K206" s="26" cm="1">
        <f t="array" ref="K206">VLOOKUP($A206,'movie-row'!$A$2:$Z$101,_xlfn.XMATCH(K$29,'movie-row'!$A$1:$Z$1),0)</f>
        <v>5</v>
      </c>
      <c r="L206" s="26" cm="1">
        <f t="array" ref="L206">VLOOKUP($A206,'movie-row'!$A$2:$Z$101,_xlfn.XMATCH(L$29,'movie-row'!$A$1:$Z$1),0)</f>
        <v>4.5</v>
      </c>
      <c r="M206" s="26" cm="1">
        <f t="array" ref="M206">VLOOKUP($A206,'movie-row'!$A$2:$Z$101,_xlfn.XMATCH(M$29,'movie-row'!$A$1:$Z$1),0)</f>
        <v>5</v>
      </c>
      <c r="N206" s="26" cm="1">
        <f t="array" ref="N206">VLOOKUP($A206,'movie-row'!$A$2:$Z$101,_xlfn.XMATCH(N$29,'movie-row'!$A$1:$Z$1),0)</f>
        <v>0</v>
      </c>
      <c r="O206" s="40" cm="1">
        <f t="array" ref="O206">VLOOKUP($A206,'movie-row'!$A$2:$Z$101,_xlfn.XMATCH(O$29,'movie-row'!$A$1:$Z$1),0)</f>
        <v>0</v>
      </c>
      <c r="P206" s="26" cm="1">
        <f t="array" ref="P206">VLOOKUP($A206,'movie-row'!$A$2:$Z$101,_xlfn.XMATCH(P$29,'movie-row'!$A$1:$Z$1),0)</f>
        <v>5</v>
      </c>
      <c r="Q206" s="26" cm="1">
        <f t="array" ref="Q206">VLOOKUP($A206,'movie-row'!$A$2:$Z$101,_xlfn.XMATCH(Q$29,'movie-row'!$A$1:$Z$1),0)</f>
        <v>5</v>
      </c>
      <c r="R206" s="26" cm="1">
        <f t="array" ref="R206">VLOOKUP($A206,'movie-row'!$A$2:$Z$101,_xlfn.XMATCH(R$29,'movie-row'!$A$1:$Z$1),0)</f>
        <v>0</v>
      </c>
      <c r="S206" s="26" cm="1">
        <f t="array" ref="S206">VLOOKUP($A206,'movie-row'!$A$2:$Z$101,_xlfn.XMATCH(S$29,'movie-row'!$A$1:$Z$1),0)</f>
        <v>0</v>
      </c>
      <c r="T206" s="26" cm="1">
        <f t="array" ref="T206">VLOOKUP($A206,'movie-row'!$A$2:$Z$101,_xlfn.XMATCH(T$29,'movie-row'!$A$1:$Z$1),0)</f>
        <v>0</v>
      </c>
      <c r="U206" s="26" cm="1">
        <f t="array" ref="U206">VLOOKUP($A206,'movie-row'!$A$2:$Z$101,_xlfn.XMATCH(U$29,'movie-row'!$A$1:$Z$1),0)</f>
        <v>0</v>
      </c>
      <c r="V206" s="26" cm="1">
        <f t="array" ref="V206">VLOOKUP($A206,'movie-row'!$A$2:$Z$101,_xlfn.XMATCH(V$29,'movie-row'!$A$1:$Z$1),0)</f>
        <v>0</v>
      </c>
      <c r="W206" s="26" cm="1">
        <f t="array" ref="W206">VLOOKUP($A206,'movie-row'!$A$2:$Z$101,_xlfn.XMATCH(W$29,'movie-row'!$A$1:$Z$1),0)</f>
        <v>5</v>
      </c>
      <c r="X206" s="26" cm="1">
        <f t="array" ref="X206">VLOOKUP($A206,'movie-row'!$A$2:$Z$101,_xlfn.XMATCH(X$29,'movie-row'!$A$1:$Z$1),0)</f>
        <v>4.5</v>
      </c>
      <c r="Y206" s="26" cm="1">
        <f t="array" ref="Y206">VLOOKUP($A206,'movie-row'!$A$2:$Z$101,_xlfn.XMATCH(Y$29,'movie-row'!$A$1:$Z$1),0)</f>
        <v>0</v>
      </c>
      <c r="Z206" s="26" cm="1">
        <f t="array" ref="Z206">VLOOKUP($A206,'movie-row'!$A$2:$Z$101,_xlfn.XMATCH(Z$29,'movie-row'!$A$1:$Z$1),0)</f>
        <v>0</v>
      </c>
      <c r="AB206" s="26">
        <f t="shared" si="189"/>
        <v>0.83400848437409814</v>
      </c>
      <c r="AC206" s="26">
        <f t="shared" si="190"/>
        <v>2.1631904415329224</v>
      </c>
      <c r="AD206" s="26">
        <f t="shared" si="191"/>
        <v>1.4996942997823708</v>
      </c>
      <c r="AE206" s="26">
        <f t="shared" si="192"/>
        <v>0</v>
      </c>
      <c r="AF206" s="40">
        <f t="shared" si="193"/>
        <v>0.81297903218282119</v>
      </c>
      <c r="AG206" s="26">
        <f t="shared" si="194"/>
        <v>1.832439833092175</v>
      </c>
      <c r="AH206" s="26">
        <f t="shared" si="195"/>
        <v>0</v>
      </c>
      <c r="AI206" s="26">
        <f t="shared" si="196"/>
        <v>0</v>
      </c>
      <c r="AJ206" s="26">
        <f t="shared" si="197"/>
        <v>3.0584115372901315</v>
      </c>
      <c r="AK206" s="26">
        <f t="shared" si="198"/>
        <v>2.8367386455250756</v>
      </c>
      <c r="AL206" s="26">
        <f t="shared" si="199"/>
        <v>2.7093072775676399</v>
      </c>
      <c r="AM206" s="26">
        <f t="shared" si="200"/>
        <v>2.3560083839912882</v>
      </c>
      <c r="AN206" s="26">
        <f t="shared" si="201"/>
        <v>0.9568203680988886</v>
      </c>
      <c r="AO206" s="40">
        <f t="shared" si="202"/>
        <v>1.7867372286299346</v>
      </c>
      <c r="AP206" s="26">
        <f t="shared" si="203"/>
        <v>3.7489697415737382</v>
      </c>
      <c r="AQ206" s="26">
        <f t="shared" si="204"/>
        <v>3.1360073807870639</v>
      </c>
      <c r="AR206" s="26">
        <f t="shared" si="205"/>
        <v>0</v>
      </c>
      <c r="AS206" s="26">
        <f t="shared" si="206"/>
        <v>1.820154259010222</v>
      </c>
      <c r="AT206" s="26">
        <f t="shared" si="207"/>
        <v>1.7194369005406254</v>
      </c>
      <c r="AU206" s="26">
        <f t="shared" si="208"/>
        <v>0.80417125226261688</v>
      </c>
      <c r="AV206" s="26">
        <f t="shared" si="209"/>
        <v>0.90252675594626308</v>
      </c>
      <c r="AW206" s="26">
        <f t="shared" si="210"/>
        <v>3.0612635421210812</v>
      </c>
      <c r="AX206" s="26">
        <f t="shared" si="211"/>
        <v>1.1615229256815507</v>
      </c>
      <c r="AY206" s="26">
        <f t="shared" si="212"/>
        <v>1.5591587735279133</v>
      </c>
      <c r="AZ206" s="26">
        <f t="shared" si="213"/>
        <v>1.0489137952589431</v>
      </c>
    </row>
    <row r="207" spans="1:52">
      <c r="A207" s="1" t="str">
        <f t="shared" ref="A207:A210" si="215">A206</f>
        <v>275: Fargo (1996)</v>
      </c>
      <c r="B207" s="26" cm="1">
        <f t="array" ref="B207">VLOOKUP($A207,'movie-row'!$A$2:$Z$101,_xlfn.XMATCH(B$30,'movie-row'!$A$1:$Z$1),0)</f>
        <v>0</v>
      </c>
      <c r="C207" s="26" cm="1">
        <f t="array" ref="C207">VLOOKUP($A207,'movie-row'!$A$2:$Z$101,_xlfn.XMATCH(C$30,'movie-row'!$A$1:$Z$1),0)</f>
        <v>5</v>
      </c>
      <c r="D207" s="26" cm="1">
        <f t="array" ref="D207">VLOOKUP($A207,'movie-row'!$A$2:$Z$101,_xlfn.XMATCH(D$30,'movie-row'!$A$1:$Z$1),0)</f>
        <v>0</v>
      </c>
      <c r="E207" s="26" cm="1">
        <f t="array" ref="E207">VLOOKUP($A207,'movie-row'!$A$2:$Z$101,_xlfn.XMATCH(E$30,'movie-row'!$A$1:$Z$1),0)</f>
        <v>0</v>
      </c>
      <c r="F207" s="40" cm="1">
        <f t="array" ref="F207">VLOOKUP($A207,'movie-row'!$A$2:$Z$101,_xlfn.XMATCH(F$30,'movie-row'!$A$1:$Z$1),0)</f>
        <v>0</v>
      </c>
      <c r="G207" s="26" cm="1">
        <f t="array" ref="G207">VLOOKUP($A207,'movie-row'!$A$2:$Z$101,_xlfn.XMATCH(G$30,'movie-row'!$A$1:$Z$1),0)</f>
        <v>0</v>
      </c>
      <c r="H207" s="26" cm="1">
        <f t="array" ref="H207">VLOOKUP($A207,'movie-row'!$A$2:$Z$101,_xlfn.XMATCH(H$30,'movie-row'!$A$1:$Z$1),0)</f>
        <v>0</v>
      </c>
      <c r="I207" s="26" cm="1">
        <f t="array" ref="I207">VLOOKUP($A207,'movie-row'!$A$2:$Z$101,_xlfn.XMATCH(I$30,'movie-row'!$A$1:$Z$1),0)</f>
        <v>0</v>
      </c>
      <c r="J207" s="26" cm="1">
        <f t="array" ref="J207">VLOOKUP($A207,'movie-row'!$A$2:$Z$101,_xlfn.XMATCH(J$30,'movie-row'!$A$1:$Z$1),0)</f>
        <v>4.5</v>
      </c>
      <c r="K207" s="26" cm="1">
        <f t="array" ref="K207">VLOOKUP($A207,'movie-row'!$A$2:$Z$101,_xlfn.XMATCH(K$30,'movie-row'!$A$1:$Z$1),0)</f>
        <v>0</v>
      </c>
      <c r="L207" s="26" cm="1">
        <f t="array" ref="L207">VLOOKUP($A207,'movie-row'!$A$2:$Z$101,_xlfn.XMATCH(L$30,'movie-row'!$A$1:$Z$1),0)</f>
        <v>0</v>
      </c>
      <c r="M207" s="26" cm="1">
        <f t="array" ref="M207">VLOOKUP($A207,'movie-row'!$A$2:$Z$101,_xlfn.XMATCH(M$30,'movie-row'!$A$1:$Z$1),0)</f>
        <v>0</v>
      </c>
      <c r="N207" s="26" cm="1">
        <f t="array" ref="N207">VLOOKUP($A207,'movie-row'!$A$2:$Z$101,_xlfn.XMATCH(N$30,'movie-row'!$A$1:$Z$1),0)</f>
        <v>0</v>
      </c>
      <c r="O207" s="40" cm="1">
        <f t="array" ref="O207">VLOOKUP($A207,'movie-row'!$A$2:$Z$101,_xlfn.XMATCH(O$30,'movie-row'!$A$1:$Z$1),0)</f>
        <v>5</v>
      </c>
      <c r="P207" s="26" cm="1">
        <f t="array" ref="P207">VLOOKUP($A207,'movie-row'!$A$2:$Z$101,_xlfn.XMATCH(P$30,'movie-row'!$A$1:$Z$1),0)</f>
        <v>0</v>
      </c>
      <c r="Q207" s="26" cm="1">
        <f t="array" ref="Q207">VLOOKUP($A207,'movie-row'!$A$2:$Z$101,_xlfn.XMATCH(Q$30,'movie-row'!$A$1:$Z$1),0)</f>
        <v>5</v>
      </c>
      <c r="R207" s="26" cm="1">
        <f t="array" ref="R207">VLOOKUP($A207,'movie-row'!$A$2:$Z$101,_xlfn.XMATCH(R$30,'movie-row'!$A$1:$Z$1),0)</f>
        <v>0</v>
      </c>
      <c r="S207" s="26" cm="1">
        <f t="array" ref="S207">VLOOKUP($A207,'movie-row'!$A$2:$Z$101,_xlfn.XMATCH(S$30,'movie-row'!$A$1:$Z$1),0)</f>
        <v>0</v>
      </c>
      <c r="T207" s="26" cm="1">
        <f t="array" ref="T207">VLOOKUP($A207,'movie-row'!$A$2:$Z$101,_xlfn.XMATCH(T$30,'movie-row'!$A$1:$Z$1),0)</f>
        <v>4.5</v>
      </c>
      <c r="U207" s="26" cm="1">
        <f t="array" ref="U207">VLOOKUP($A207,'movie-row'!$A$2:$Z$101,_xlfn.XMATCH(U$30,'movie-row'!$A$1:$Z$1),0)</f>
        <v>0</v>
      </c>
      <c r="V207" s="26" cm="1">
        <f t="array" ref="V207">VLOOKUP($A207,'movie-row'!$A$2:$Z$101,_xlfn.XMATCH(V$30,'movie-row'!$A$1:$Z$1),0)</f>
        <v>4.5</v>
      </c>
      <c r="W207" s="26" cm="1">
        <f t="array" ref="W207">VLOOKUP($A207,'movie-row'!$A$2:$Z$101,_xlfn.XMATCH(W$30,'movie-row'!$A$1:$Z$1),0)</f>
        <v>0</v>
      </c>
      <c r="X207" s="26" cm="1">
        <f t="array" ref="X207">VLOOKUP($A207,'movie-row'!$A$2:$Z$101,_xlfn.XMATCH(X$30,'movie-row'!$A$1:$Z$1),0)</f>
        <v>0</v>
      </c>
      <c r="Y207" s="26" cm="1">
        <f t="array" ref="Y207">VLOOKUP($A207,'movie-row'!$A$2:$Z$101,_xlfn.XMATCH(Y$30,'movie-row'!$A$1:$Z$1),0)</f>
        <v>0</v>
      </c>
      <c r="Z207" s="26" cm="1">
        <f t="array" ref="Z207">VLOOKUP($A207,'movie-row'!$A$2:$Z$101,_xlfn.XMATCH(Z$30,'movie-row'!$A$1:$Z$1),0)</f>
        <v>5</v>
      </c>
      <c r="AB207" s="26">
        <f t="shared" si="189"/>
        <v>1.696606427354826</v>
      </c>
      <c r="AC207" s="26">
        <f t="shared" si="190"/>
        <v>2.0286915155137701</v>
      </c>
      <c r="AD207" s="26">
        <f t="shared" si="191"/>
        <v>2.3395091899854834</v>
      </c>
      <c r="AE207" s="26">
        <f t="shared" si="192"/>
        <v>0</v>
      </c>
      <c r="AF207" s="40">
        <f t="shared" si="193"/>
        <v>1.3870954843271353</v>
      </c>
      <c r="AG207" s="26">
        <f t="shared" si="194"/>
        <v>1.5561896378803866</v>
      </c>
      <c r="AH207" s="26">
        <f t="shared" si="195"/>
        <v>0.63218560158842629</v>
      </c>
      <c r="AI207" s="26">
        <f t="shared" si="196"/>
        <v>0</v>
      </c>
      <c r="AJ207" s="26">
        <f t="shared" si="197"/>
        <v>1.9257548727518712</v>
      </c>
      <c r="AK207" s="26">
        <f t="shared" si="198"/>
        <v>1.7845360315624574</v>
      </c>
      <c r="AL207" s="26">
        <f t="shared" si="199"/>
        <v>1.9662797868441952</v>
      </c>
      <c r="AM207" s="26">
        <f t="shared" si="200"/>
        <v>0.94231914850646747</v>
      </c>
      <c r="AN207" s="26">
        <f t="shared" si="201"/>
        <v>1.0210696958875534</v>
      </c>
      <c r="AO207" s="40">
        <f t="shared" si="202"/>
        <v>2.9179017881644849</v>
      </c>
      <c r="AP207" s="26">
        <f t="shared" si="203"/>
        <v>3.3821724758794574</v>
      </c>
      <c r="AQ207" s="26">
        <f t="shared" si="204"/>
        <v>2.082568071239701</v>
      </c>
      <c r="AR207" s="26">
        <f t="shared" si="205"/>
        <v>0</v>
      </c>
      <c r="AS207" s="26">
        <f t="shared" si="206"/>
        <v>2.5115125809041334</v>
      </c>
      <c r="AT207" s="26">
        <f t="shared" si="207"/>
        <v>1.7737901470932156</v>
      </c>
      <c r="AU207" s="26">
        <f t="shared" si="208"/>
        <v>1.651775239529266</v>
      </c>
      <c r="AV207" s="26">
        <f t="shared" si="209"/>
        <v>2.0202409616028283</v>
      </c>
      <c r="AW207" s="26">
        <f t="shared" si="210"/>
        <v>1.9387364578789195</v>
      </c>
      <c r="AX207" s="26">
        <f t="shared" si="211"/>
        <v>0.78016554739089483</v>
      </c>
      <c r="AY207" s="26">
        <f t="shared" si="212"/>
        <v>2.4887859260688345</v>
      </c>
      <c r="AZ207" s="26">
        <f t="shared" si="213"/>
        <v>1.9232103628416739</v>
      </c>
    </row>
    <row r="208" spans="1:52">
      <c r="A208" s="1" t="str">
        <f t="shared" si="215"/>
        <v>275: Fargo (1996)</v>
      </c>
      <c r="B208" s="26" cm="1">
        <f t="array" ref="B208">VLOOKUP($A208,'movie-row'!$A$2:$Z$101,_xlfn.XMATCH(B$31,'movie-row'!$A$1:$Z$1),0)</f>
        <v>0</v>
      </c>
      <c r="C208" s="26" cm="1">
        <f t="array" ref="C208">VLOOKUP($A208,'movie-row'!$A$2:$Z$101,_xlfn.XMATCH(C$31,'movie-row'!$A$1:$Z$1),0)</f>
        <v>0</v>
      </c>
      <c r="D208" s="26" cm="1">
        <f t="array" ref="D208">VLOOKUP($A208,'movie-row'!$A$2:$Z$101,_xlfn.XMATCH(D$31,'movie-row'!$A$1:$Z$1),0)</f>
        <v>0</v>
      </c>
      <c r="E208" s="26" cm="1">
        <f t="array" ref="E208">VLOOKUP($A208,'movie-row'!$A$2:$Z$101,_xlfn.XMATCH(E$31,'movie-row'!$A$1:$Z$1),0)</f>
        <v>0</v>
      </c>
      <c r="F208" s="40" cm="1">
        <f t="array" ref="F208">VLOOKUP($A208,'movie-row'!$A$2:$Z$101,_xlfn.XMATCH(F$31,'movie-row'!$A$1:$Z$1),0)</f>
        <v>4</v>
      </c>
      <c r="G208" s="26" cm="1">
        <f t="array" ref="G208">VLOOKUP($A208,'movie-row'!$A$2:$Z$101,_xlfn.XMATCH(G$31,'movie-row'!$A$1:$Z$1),0)</f>
        <v>0</v>
      </c>
      <c r="H208" s="26" cm="1">
        <f t="array" ref="H208">VLOOKUP($A208,'movie-row'!$A$2:$Z$101,_xlfn.XMATCH(H$31,'movie-row'!$A$1:$Z$1),0)</f>
        <v>0</v>
      </c>
      <c r="I208" s="26" cm="1">
        <f t="array" ref="I208">VLOOKUP($A208,'movie-row'!$A$2:$Z$101,_xlfn.XMATCH(I$31,'movie-row'!$A$1:$Z$1),0)</f>
        <v>0</v>
      </c>
      <c r="J208" s="26" cm="1">
        <f t="array" ref="J208">VLOOKUP($A208,'movie-row'!$A$2:$Z$101,_xlfn.XMATCH(J$31,'movie-row'!$A$1:$Z$1),0)</f>
        <v>0</v>
      </c>
      <c r="K208" s="26" cm="1">
        <f t="array" ref="K208">VLOOKUP($A208,'movie-row'!$A$2:$Z$101,_xlfn.XMATCH(K$31,'movie-row'!$A$1:$Z$1),0)</f>
        <v>4.5</v>
      </c>
      <c r="L208" s="26" cm="1">
        <f t="array" ref="L208">VLOOKUP($A208,'movie-row'!$A$2:$Z$101,_xlfn.XMATCH(L$31,'movie-row'!$A$1:$Z$1),0)</f>
        <v>4.5</v>
      </c>
      <c r="M208" s="26" cm="1">
        <f t="array" ref="M208">VLOOKUP($A208,'movie-row'!$A$2:$Z$101,_xlfn.XMATCH(M$31,'movie-row'!$A$1:$Z$1),0)</f>
        <v>0</v>
      </c>
      <c r="N208" s="26" cm="1">
        <f t="array" ref="N208">VLOOKUP($A208,'movie-row'!$A$2:$Z$101,_xlfn.XMATCH(N$31,'movie-row'!$A$1:$Z$1),0)</f>
        <v>4.5</v>
      </c>
      <c r="O208" s="40" cm="1">
        <f t="array" ref="O208">VLOOKUP($A208,'movie-row'!$A$2:$Z$101,_xlfn.XMATCH(O$31,'movie-row'!$A$1:$Z$1),0)</f>
        <v>0</v>
      </c>
      <c r="P208" s="26" cm="1">
        <f t="array" ref="P208">VLOOKUP($A208,'movie-row'!$A$2:$Z$101,_xlfn.XMATCH(P$31,'movie-row'!$A$1:$Z$1),0)</f>
        <v>4.5</v>
      </c>
      <c r="Q208" s="26" cm="1">
        <f t="array" ref="Q208">VLOOKUP($A208,'movie-row'!$A$2:$Z$101,_xlfn.XMATCH(Q$31,'movie-row'!$A$1:$Z$1),0)</f>
        <v>4.5</v>
      </c>
      <c r="R208" s="26" cm="1">
        <f t="array" ref="R208">VLOOKUP($A208,'movie-row'!$A$2:$Z$101,_xlfn.XMATCH(R$31,'movie-row'!$A$1:$Z$1),0)</f>
        <v>0</v>
      </c>
      <c r="S208" s="26" cm="1">
        <f t="array" ref="S208">VLOOKUP($A208,'movie-row'!$A$2:$Z$101,_xlfn.XMATCH(S$31,'movie-row'!$A$1:$Z$1),0)</f>
        <v>5</v>
      </c>
      <c r="T208" s="26" cm="1">
        <f t="array" ref="T208">VLOOKUP($A208,'movie-row'!$A$2:$Z$101,_xlfn.XMATCH(T$31,'movie-row'!$A$1:$Z$1),0)</f>
        <v>0</v>
      </c>
      <c r="U208" s="26" cm="1">
        <f t="array" ref="U208">VLOOKUP($A208,'movie-row'!$A$2:$Z$101,_xlfn.XMATCH(U$31,'movie-row'!$A$1:$Z$1),0)</f>
        <v>0</v>
      </c>
      <c r="V208" s="26" cm="1">
        <f t="array" ref="V208">VLOOKUP($A208,'movie-row'!$A$2:$Z$101,_xlfn.XMATCH(V$31,'movie-row'!$A$1:$Z$1),0)</f>
        <v>0</v>
      </c>
      <c r="W208" s="26" cm="1">
        <f t="array" ref="W208">VLOOKUP($A208,'movie-row'!$A$2:$Z$101,_xlfn.XMATCH(W$31,'movie-row'!$A$1:$Z$1),0)</f>
        <v>5</v>
      </c>
      <c r="X208" s="26" cm="1">
        <f t="array" ref="X208">VLOOKUP($A208,'movie-row'!$A$2:$Z$101,_xlfn.XMATCH(X$31,'movie-row'!$A$1:$Z$1),0)</f>
        <v>0</v>
      </c>
      <c r="Y208" s="26" cm="1">
        <f t="array" ref="Y208">VLOOKUP($A208,'movie-row'!$A$2:$Z$101,_xlfn.XMATCH(Y$31,'movie-row'!$A$1:$Z$1),0)</f>
        <v>4</v>
      </c>
      <c r="Z208" s="26" cm="1">
        <f t="array" ref="Z208">VLOOKUP($A208,'movie-row'!$A$2:$Z$101,_xlfn.XMATCH(Z$31,'movie-row'!$A$1:$Z$1),0)</f>
        <v>0</v>
      </c>
      <c r="AB208" s="26">
        <f t="shared" si="189"/>
        <v>2.6742583316769259</v>
      </c>
      <c r="AC208" s="26">
        <f t="shared" si="190"/>
        <v>0.81106662892226999</v>
      </c>
      <c r="AD208" s="26">
        <f t="shared" si="191"/>
        <v>3.1634806667298534</v>
      </c>
      <c r="AE208" s="26">
        <f t="shared" si="192"/>
        <v>0.64982571426378688</v>
      </c>
      <c r="AF208" s="40">
        <f t="shared" si="193"/>
        <v>2.1422047090246181</v>
      </c>
      <c r="AG208" s="26">
        <f t="shared" si="194"/>
        <v>1.7168412727390532</v>
      </c>
      <c r="AH208" s="26">
        <f t="shared" si="195"/>
        <v>1.1207578419833353</v>
      </c>
      <c r="AI208" s="26">
        <f t="shared" si="196"/>
        <v>0.76473319659162575</v>
      </c>
      <c r="AJ208" s="26">
        <f t="shared" si="197"/>
        <v>1.721191438665191</v>
      </c>
      <c r="AK208" s="26">
        <f t="shared" si="198"/>
        <v>2.7154639684375419</v>
      </c>
      <c r="AL208" s="26">
        <f t="shared" si="199"/>
        <v>2.990956629713228</v>
      </c>
      <c r="AM208" s="26">
        <f t="shared" si="200"/>
        <v>1.5611894408531344</v>
      </c>
      <c r="AN208" s="26">
        <f t="shared" si="201"/>
        <v>1.4629517198646009</v>
      </c>
      <c r="AO208" s="40">
        <f t="shared" si="202"/>
        <v>2.682006251764411</v>
      </c>
      <c r="AP208" s="26">
        <f t="shared" si="203"/>
        <v>4.5876200435109391</v>
      </c>
      <c r="AQ208" s="26">
        <f t="shared" si="204"/>
        <v>1.8245194765194217</v>
      </c>
      <c r="AR208" s="26">
        <f t="shared" si="205"/>
        <v>0.76799937149389519</v>
      </c>
      <c r="AS208" s="26">
        <f t="shared" si="206"/>
        <v>3.519627820809879</v>
      </c>
      <c r="AT208" s="26">
        <f t="shared" si="207"/>
        <v>1.5239117273416252</v>
      </c>
      <c r="AU208" s="26">
        <f t="shared" si="208"/>
        <v>2.240162557636177</v>
      </c>
      <c r="AV208" s="26">
        <f t="shared" si="209"/>
        <v>1.3858598741682551</v>
      </c>
      <c r="AW208" s="26">
        <f t="shared" si="210"/>
        <v>2.3658400421306913</v>
      </c>
      <c r="AX208" s="26">
        <f t="shared" si="211"/>
        <v>1.4845026505060634</v>
      </c>
      <c r="AY208" s="26">
        <f t="shared" si="212"/>
        <v>3.5947431772986471</v>
      </c>
      <c r="AZ208" s="26">
        <f t="shared" si="213"/>
        <v>1.7584877084692527</v>
      </c>
    </row>
    <row r="209" spans="1:52">
      <c r="A209" s="1" t="str">
        <f t="shared" si="215"/>
        <v>275: Fargo (1996)</v>
      </c>
      <c r="B209" s="26" cm="1">
        <f t="array" ref="B209">VLOOKUP($A209,'movie-row'!$A$2:$Z$101,_xlfn.XMATCH(B$32,'movie-row'!$A$1:$Z$1),0)</f>
        <v>0</v>
      </c>
      <c r="C209" s="26" cm="1">
        <f t="array" ref="C209">VLOOKUP($A209,'movie-row'!$A$2:$Z$101,_xlfn.XMATCH(C$32,'movie-row'!$A$1:$Z$1),0)</f>
        <v>0</v>
      </c>
      <c r="D209" s="26" cm="1">
        <f t="array" ref="D209">VLOOKUP($A209,'movie-row'!$A$2:$Z$101,_xlfn.XMATCH(D$32,'movie-row'!$A$1:$Z$1),0)</f>
        <v>5</v>
      </c>
      <c r="E209" s="26" cm="1">
        <f t="array" ref="E209">VLOOKUP($A209,'movie-row'!$A$2:$Z$101,_xlfn.XMATCH(E$32,'movie-row'!$A$1:$Z$1),0)</f>
        <v>0</v>
      </c>
      <c r="F209" s="40" cm="1">
        <f t="array" ref="F209">VLOOKUP($A209,'movie-row'!$A$2:$Z$101,_xlfn.XMATCH(F$32,'movie-row'!$A$1:$Z$1),0)</f>
        <v>0</v>
      </c>
      <c r="G209" s="26" cm="1">
        <f t="array" ref="G209">VLOOKUP($A209,'movie-row'!$A$2:$Z$101,_xlfn.XMATCH(G$32,'movie-row'!$A$1:$Z$1),0)</f>
        <v>0</v>
      </c>
      <c r="H209" s="26" cm="1">
        <f t="array" ref="H209">VLOOKUP($A209,'movie-row'!$A$2:$Z$101,_xlfn.XMATCH(H$32,'movie-row'!$A$1:$Z$1),0)</f>
        <v>0</v>
      </c>
      <c r="I209" s="26" cm="1">
        <f t="array" ref="I209">VLOOKUP($A209,'movie-row'!$A$2:$Z$101,_xlfn.XMATCH(I$32,'movie-row'!$A$1:$Z$1),0)</f>
        <v>0</v>
      </c>
      <c r="J209" s="26" cm="1">
        <f t="array" ref="J209">VLOOKUP($A209,'movie-row'!$A$2:$Z$101,_xlfn.XMATCH(J$32,'movie-row'!$A$1:$Z$1),0)</f>
        <v>0</v>
      </c>
      <c r="K209" s="26" cm="1">
        <f t="array" ref="K209">VLOOKUP($A209,'movie-row'!$A$2:$Z$101,_xlfn.XMATCH(K$32,'movie-row'!$A$1:$Z$1),0)</f>
        <v>0</v>
      </c>
      <c r="L209" s="26" cm="1">
        <f t="array" ref="L209">VLOOKUP($A209,'movie-row'!$A$2:$Z$101,_xlfn.XMATCH(L$32,'movie-row'!$A$1:$Z$1),0)</f>
        <v>0</v>
      </c>
      <c r="M209" s="26" cm="1">
        <f t="array" ref="M209">VLOOKUP($A209,'movie-row'!$A$2:$Z$101,_xlfn.XMATCH(M$32,'movie-row'!$A$1:$Z$1),0)</f>
        <v>5</v>
      </c>
      <c r="N209" s="26" cm="1">
        <f t="array" ref="N209">VLOOKUP($A209,'movie-row'!$A$2:$Z$101,_xlfn.XMATCH(N$32,'movie-row'!$A$1:$Z$1),0)</f>
        <v>0</v>
      </c>
      <c r="O209" s="40" cm="1">
        <f t="array" ref="O209">VLOOKUP($A209,'movie-row'!$A$2:$Z$101,_xlfn.XMATCH(O$32,'movie-row'!$A$1:$Z$1),0)</f>
        <v>0</v>
      </c>
      <c r="P209" s="26" cm="1">
        <f t="array" ref="P209">VLOOKUP($A209,'movie-row'!$A$2:$Z$101,_xlfn.XMATCH(P$32,'movie-row'!$A$1:$Z$1),0)</f>
        <v>4</v>
      </c>
      <c r="Q209" s="26" cm="1">
        <f t="array" ref="Q209">VLOOKUP($A209,'movie-row'!$A$2:$Z$101,_xlfn.XMATCH(Q$32,'movie-row'!$A$1:$Z$1),0)</f>
        <v>0</v>
      </c>
      <c r="R209" s="26" cm="1">
        <f t="array" ref="R209">VLOOKUP($A209,'movie-row'!$A$2:$Z$101,_xlfn.XMATCH(R$32,'movie-row'!$A$1:$Z$1),0)</f>
        <v>0</v>
      </c>
      <c r="S209" s="26" cm="1">
        <f t="array" ref="S209">VLOOKUP($A209,'movie-row'!$A$2:$Z$101,_xlfn.XMATCH(S$32,'movie-row'!$A$1:$Z$1),0)</f>
        <v>4.5</v>
      </c>
      <c r="T209" s="26" cm="1">
        <f t="array" ref="T209">VLOOKUP($A209,'movie-row'!$A$2:$Z$101,_xlfn.XMATCH(T$32,'movie-row'!$A$1:$Z$1),0)</f>
        <v>0</v>
      </c>
      <c r="U209" s="26" cm="1">
        <f t="array" ref="U209">VLOOKUP($A209,'movie-row'!$A$2:$Z$101,_xlfn.XMATCH(U$32,'movie-row'!$A$1:$Z$1),0)</f>
        <v>5</v>
      </c>
      <c r="V209" s="26" cm="1">
        <f t="array" ref="V209">VLOOKUP($A209,'movie-row'!$A$2:$Z$101,_xlfn.XMATCH(V$32,'movie-row'!$A$1:$Z$1),0)</f>
        <v>0</v>
      </c>
      <c r="W209" s="26" cm="1">
        <f t="array" ref="W209">VLOOKUP($A209,'movie-row'!$A$2:$Z$101,_xlfn.XMATCH(W$32,'movie-row'!$A$1:$Z$1),0)</f>
        <v>0</v>
      </c>
      <c r="X209" s="26" cm="1">
        <f t="array" ref="X209">VLOOKUP($A209,'movie-row'!$A$2:$Z$101,_xlfn.XMATCH(X$32,'movie-row'!$A$1:$Z$1),0)</f>
        <v>0</v>
      </c>
      <c r="Y209" s="26" cm="1">
        <f t="array" ref="Y209">VLOOKUP($A209,'movie-row'!$A$2:$Z$101,_xlfn.XMATCH(Y$32,'movie-row'!$A$1:$Z$1),0)</f>
        <v>0</v>
      </c>
      <c r="Z209" s="26" cm="1">
        <f t="array" ref="Z209">VLOOKUP($A209,'movie-row'!$A$2:$Z$101,_xlfn.XMATCH(Z$32,'movie-row'!$A$1:$Z$1),0)</f>
        <v>0</v>
      </c>
      <c r="AB209" s="26">
        <f t="shared" si="189"/>
        <v>3.5139323008282934</v>
      </c>
      <c r="AC209" s="26">
        <f t="shared" si="190"/>
        <v>1.3634354901505676</v>
      </c>
      <c r="AD209" s="26">
        <f t="shared" si="191"/>
        <v>3.7581800663612368</v>
      </c>
      <c r="AE209" s="26">
        <f t="shared" si="192"/>
        <v>0.70762555281854189</v>
      </c>
      <c r="AF209" s="40">
        <f t="shared" si="193"/>
        <v>1.4389453893702597</v>
      </c>
      <c r="AG209" s="26">
        <f t="shared" si="194"/>
        <v>2.6432177152974039</v>
      </c>
      <c r="AH209" s="26">
        <f t="shared" si="195"/>
        <v>1.8224089375797816</v>
      </c>
      <c r="AI209" s="26">
        <f t="shared" si="196"/>
        <v>1.2750606789883014</v>
      </c>
      <c r="AJ209" s="26">
        <f t="shared" si="197"/>
        <v>1.9514046256099424</v>
      </c>
      <c r="AK209" s="26">
        <f t="shared" si="198"/>
        <v>2.5135836040666644</v>
      </c>
      <c r="AL209" s="26">
        <f t="shared" si="199"/>
        <v>2.8786474823786694</v>
      </c>
      <c r="AM209" s="26">
        <f t="shared" si="200"/>
        <v>2.1760232940350819</v>
      </c>
      <c r="AN209" s="26">
        <f t="shared" si="201"/>
        <v>1.1701782678266308</v>
      </c>
      <c r="AO209" s="40">
        <f t="shared" si="202"/>
        <v>2.8346584512373956</v>
      </c>
      <c r="AP209" s="26">
        <f t="shared" si="203"/>
        <v>4.5598488913060882</v>
      </c>
      <c r="AQ209" s="26">
        <f t="shared" si="204"/>
        <v>1.7589334938019896</v>
      </c>
      <c r="AR209" s="26">
        <f t="shared" si="205"/>
        <v>1.672986920872175</v>
      </c>
      <c r="AS209" s="26">
        <f t="shared" si="206"/>
        <v>3.4010005199034734</v>
      </c>
      <c r="AT209" s="26">
        <f t="shared" si="207"/>
        <v>2.5711299488116457</v>
      </c>
      <c r="AU209" s="26">
        <f t="shared" si="208"/>
        <v>3.237800648550242</v>
      </c>
      <c r="AV209" s="26">
        <f t="shared" si="209"/>
        <v>2.2213035150117557</v>
      </c>
      <c r="AW209" s="26">
        <f t="shared" si="210"/>
        <v>1.6671538999995275</v>
      </c>
      <c r="AX209" s="26">
        <f t="shared" si="211"/>
        <v>2.3952314901263612</v>
      </c>
      <c r="AY209" s="26">
        <f t="shared" si="212"/>
        <v>2.8682700890087913</v>
      </c>
      <c r="AZ209" s="26">
        <f t="shared" si="213"/>
        <v>2.4791172618507069</v>
      </c>
    </row>
    <row r="210" spans="1:52">
      <c r="A210" s="1" t="str">
        <f t="shared" si="215"/>
        <v>275: Fargo (1996)</v>
      </c>
      <c r="B210" s="26" cm="1">
        <f t="array" ref="B210">VLOOKUP($A210,'movie-row'!$A$2:$Z$101,_xlfn.XMATCH(B$33,'movie-row'!$A$1:$Z$1),0)</f>
        <v>4.5</v>
      </c>
      <c r="C210" s="26" cm="1">
        <f t="array" ref="C210">VLOOKUP($A210,'movie-row'!$A$2:$Z$101,_xlfn.XMATCH(C$33,'movie-row'!$A$1:$Z$1),0)</f>
        <v>0</v>
      </c>
      <c r="D210" s="26" cm="1">
        <f t="array" ref="D210">VLOOKUP($A210,'movie-row'!$A$2:$Z$101,_xlfn.XMATCH(D$33,'movie-row'!$A$1:$Z$1),0)</f>
        <v>4.5</v>
      </c>
      <c r="E210" s="26" cm="1">
        <f t="array" ref="E210">VLOOKUP($A210,'movie-row'!$A$2:$Z$101,_xlfn.XMATCH(E$33,'movie-row'!$A$1:$Z$1),0)</f>
        <v>0</v>
      </c>
      <c r="F210" s="40" cm="1">
        <f t="array" ref="F210">VLOOKUP($A210,'movie-row'!$A$2:$Z$101,_xlfn.XMATCH(F$33,'movie-row'!$A$1:$Z$1),0)</f>
        <v>0</v>
      </c>
      <c r="G210" s="26" cm="1">
        <f t="array" ref="G210">VLOOKUP($A210,'movie-row'!$A$2:$Z$101,_xlfn.XMATCH(G$33,'movie-row'!$A$1:$Z$1),0)</f>
        <v>4.5</v>
      </c>
      <c r="H210" s="26" cm="1">
        <f t="array" ref="H210">VLOOKUP($A210,'movie-row'!$A$2:$Z$101,_xlfn.XMATCH(H$33,'movie-row'!$A$1:$Z$1),0)</f>
        <v>0</v>
      </c>
      <c r="I210" s="26" cm="1">
        <f t="array" ref="I210">VLOOKUP($A210,'movie-row'!$A$2:$Z$101,_xlfn.XMATCH(I$33,'movie-row'!$A$1:$Z$1),0)</f>
        <v>0</v>
      </c>
      <c r="J210" s="26" cm="1">
        <f t="array" ref="J210">VLOOKUP($A210,'movie-row'!$A$2:$Z$101,_xlfn.XMATCH(J$33,'movie-row'!$A$1:$Z$1),0)</f>
        <v>5</v>
      </c>
      <c r="K210" s="26" cm="1">
        <f t="array" ref="K210">VLOOKUP($A210,'movie-row'!$A$2:$Z$101,_xlfn.XMATCH(K$33,'movie-row'!$A$1:$Z$1),0)</f>
        <v>4.5</v>
      </c>
      <c r="L210" s="26" cm="1">
        <f t="array" ref="L210">VLOOKUP($A210,'movie-row'!$A$2:$Z$101,_xlfn.XMATCH(L$33,'movie-row'!$A$1:$Z$1),0)</f>
        <v>4.5</v>
      </c>
      <c r="M210" s="26" cm="1">
        <f t="array" ref="M210">VLOOKUP($A210,'movie-row'!$A$2:$Z$101,_xlfn.XMATCH(M$33,'movie-row'!$A$1:$Z$1),0)</f>
        <v>0</v>
      </c>
      <c r="N210" s="26" cm="1">
        <f t="array" ref="N210">VLOOKUP($A210,'movie-row'!$A$2:$Z$101,_xlfn.XMATCH(N$33,'movie-row'!$A$1:$Z$1),0)</f>
        <v>0</v>
      </c>
      <c r="O210" s="40" cm="1">
        <f t="array" ref="O210">VLOOKUP($A210,'movie-row'!$A$2:$Z$101,_xlfn.XMATCH(O$33,'movie-row'!$A$1:$Z$1),0)</f>
        <v>4.5</v>
      </c>
      <c r="P210" s="26" cm="1">
        <f t="array" ref="P210">VLOOKUP($A210,'movie-row'!$A$2:$Z$101,_xlfn.XMATCH(P$33,'movie-row'!$A$1:$Z$1),0)</f>
        <v>5</v>
      </c>
      <c r="Q210" s="26" cm="1">
        <f t="array" ref="Q210">VLOOKUP($A210,'movie-row'!$A$2:$Z$101,_xlfn.XMATCH(Q$33,'movie-row'!$A$1:$Z$1),0)</f>
        <v>0</v>
      </c>
      <c r="R210" s="26" cm="1">
        <f t="array" ref="R210">VLOOKUP($A210,'movie-row'!$A$2:$Z$101,_xlfn.XMATCH(R$33,'movie-row'!$A$1:$Z$1),0)</f>
        <v>0</v>
      </c>
      <c r="S210" s="26" cm="1">
        <f t="array" ref="S210">VLOOKUP($A210,'movie-row'!$A$2:$Z$101,_xlfn.XMATCH(S$33,'movie-row'!$A$1:$Z$1),0)</f>
        <v>0</v>
      </c>
      <c r="T210" s="26" cm="1">
        <f t="array" ref="T210">VLOOKUP($A210,'movie-row'!$A$2:$Z$101,_xlfn.XMATCH(T$33,'movie-row'!$A$1:$Z$1),0)</f>
        <v>4</v>
      </c>
      <c r="U210" s="26" cm="1">
        <f t="array" ref="U210">VLOOKUP($A210,'movie-row'!$A$2:$Z$101,_xlfn.XMATCH(U$33,'movie-row'!$A$1:$Z$1),0)</f>
        <v>0</v>
      </c>
      <c r="V210" s="26" cm="1">
        <f t="array" ref="V210">VLOOKUP($A210,'movie-row'!$A$2:$Z$101,_xlfn.XMATCH(V$33,'movie-row'!$A$1:$Z$1),0)</f>
        <v>0</v>
      </c>
      <c r="W210" s="26" cm="1">
        <f t="array" ref="W210">VLOOKUP($A210,'movie-row'!$A$2:$Z$101,_xlfn.XMATCH(W$33,'movie-row'!$A$1:$Z$1),0)</f>
        <v>5</v>
      </c>
      <c r="X210" s="26" cm="1">
        <f t="array" ref="X210">VLOOKUP($A210,'movie-row'!$A$2:$Z$101,_xlfn.XMATCH(X$33,'movie-row'!$A$1:$Z$1),0)</f>
        <v>0</v>
      </c>
      <c r="Y210" s="26" cm="1">
        <f t="array" ref="Y210">VLOOKUP($A210,'movie-row'!$A$2:$Z$101,_xlfn.XMATCH(Y$33,'movie-row'!$A$1:$Z$1),0)</f>
        <v>5</v>
      </c>
      <c r="Z210" s="26" cm="1">
        <f t="array" ref="Z210">VLOOKUP($A210,'movie-row'!$A$2:$Z$101,_xlfn.XMATCH(Z$33,'movie-row'!$A$1:$Z$1),0)</f>
        <v>0</v>
      </c>
      <c r="AB210" s="26">
        <f t="shared" si="189"/>
        <v>3.668478888066621</v>
      </c>
      <c r="AC210" s="26">
        <f t="shared" si="190"/>
        <v>1.4969280003885646</v>
      </c>
      <c r="AD210" s="26">
        <f t="shared" si="191"/>
        <v>2.8797229910397584</v>
      </c>
      <c r="AE210" s="26">
        <f t="shared" si="192"/>
        <v>1.8083061694533993</v>
      </c>
      <c r="AF210" s="40">
        <f t="shared" si="193"/>
        <v>1.5502613516185986</v>
      </c>
      <c r="AG210" s="26">
        <f t="shared" si="194"/>
        <v>3.4883221505469075</v>
      </c>
      <c r="AH210" s="26">
        <f t="shared" si="195"/>
        <v>2.4591089377283888</v>
      </c>
      <c r="AI210" s="26">
        <f t="shared" si="196"/>
        <v>1.4306911481935141</v>
      </c>
      <c r="AJ210" s="26">
        <f t="shared" si="197"/>
        <v>2.7788042632198415</v>
      </c>
      <c r="AK210" s="26">
        <f t="shared" si="198"/>
        <v>2.8594524760722493</v>
      </c>
      <c r="AL210" s="26">
        <f t="shared" si="199"/>
        <v>3.9739704257200894</v>
      </c>
      <c r="AM210" s="26">
        <f t="shared" si="200"/>
        <v>1.2455459120770584</v>
      </c>
      <c r="AN210" s="26">
        <f t="shared" si="201"/>
        <v>1.4981501228079339</v>
      </c>
      <c r="AO210" s="40">
        <f t="shared" si="202"/>
        <v>3.8446908467804422</v>
      </c>
      <c r="AP210" s="26">
        <f t="shared" si="203"/>
        <v>4.0567055462775237</v>
      </c>
      <c r="AQ210" s="26">
        <f t="shared" si="204"/>
        <v>2.6446734724555809</v>
      </c>
      <c r="AR210" s="26">
        <f t="shared" si="205"/>
        <v>1.8449610210340222</v>
      </c>
      <c r="AS210" s="26">
        <f t="shared" si="206"/>
        <v>3.3366895592148622</v>
      </c>
      <c r="AT210" s="26">
        <f t="shared" si="207"/>
        <v>3.3597152065335036</v>
      </c>
      <c r="AU210" s="26">
        <f t="shared" si="208"/>
        <v>3.021773639850371</v>
      </c>
      <c r="AV210" s="26">
        <f t="shared" si="209"/>
        <v>2.3807955071553217</v>
      </c>
      <c r="AW210" s="26">
        <f t="shared" si="210"/>
        <v>1.9846642437493109</v>
      </c>
      <c r="AX210" s="26">
        <f t="shared" si="211"/>
        <v>3.2479889128761292</v>
      </c>
      <c r="AY210" s="26">
        <f t="shared" si="212"/>
        <v>3.7520546336860172</v>
      </c>
      <c r="AZ210" s="26">
        <f t="shared" si="213"/>
        <v>3.2758773936732735</v>
      </c>
    </row>
    <row r="211" spans="1:52">
      <c r="A211" s="28" t="s">
        <v>33</v>
      </c>
      <c r="B211" s="26" cm="1">
        <f t="array" ref="B211">VLOOKUP($A211,'movie-row'!$A$2:$Z$101,_xlfn.XMATCH(B$29,'movie-row'!$A$1:$Z$1),0)</f>
        <v>4.5</v>
      </c>
      <c r="C211" s="26" cm="1">
        <f t="array" ref="C211">VLOOKUP($A211,'movie-row'!$A$2:$Z$101,_xlfn.XMATCH(C$29,'movie-row'!$A$1:$Z$1),0)</f>
        <v>4.5</v>
      </c>
      <c r="D211" s="26" cm="1">
        <f t="array" ref="D211">VLOOKUP($A211,'movie-row'!$A$2:$Z$101,_xlfn.XMATCH(D$29,'movie-row'!$A$1:$Z$1),0)</f>
        <v>4</v>
      </c>
      <c r="E211" s="26" cm="1">
        <f t="array" ref="E211">VLOOKUP($A211,'movie-row'!$A$2:$Z$101,_xlfn.XMATCH(E$29,'movie-row'!$A$1:$Z$1),0)</f>
        <v>0</v>
      </c>
      <c r="F211" s="40" cm="1">
        <f t="array" ref="F211">VLOOKUP($A211,'movie-row'!$A$2:$Z$101,_xlfn.XMATCH(F$29,'movie-row'!$A$1:$Z$1),0)</f>
        <v>3</v>
      </c>
      <c r="G211" s="26" cm="1">
        <f t="array" ref="G211">VLOOKUP($A211,'movie-row'!$A$2:$Z$101,_xlfn.XMATCH(G$29,'movie-row'!$A$1:$Z$1),0)</f>
        <v>4.5</v>
      </c>
      <c r="H211" s="26" cm="1">
        <f t="array" ref="H211">VLOOKUP($A211,'movie-row'!$A$2:$Z$101,_xlfn.XMATCH(H$29,'movie-row'!$A$1:$Z$1),0)</f>
        <v>5</v>
      </c>
      <c r="I211" s="26" cm="1">
        <f t="array" ref="I211">VLOOKUP($A211,'movie-row'!$A$2:$Z$101,_xlfn.XMATCH(I$29,'movie-row'!$A$1:$Z$1),0)</f>
        <v>0</v>
      </c>
      <c r="J211" s="26" cm="1">
        <f t="array" ref="J211">VLOOKUP($A211,'movie-row'!$A$2:$Z$101,_xlfn.XMATCH(J$29,'movie-row'!$A$1:$Z$1),0)</f>
        <v>0</v>
      </c>
      <c r="K211" s="26" cm="1">
        <f t="array" ref="K211">VLOOKUP($A211,'movie-row'!$A$2:$Z$101,_xlfn.XMATCH(K$29,'movie-row'!$A$1:$Z$1),0)</f>
        <v>0</v>
      </c>
      <c r="L211" s="26" cm="1">
        <f t="array" ref="L211">VLOOKUP($A211,'movie-row'!$A$2:$Z$101,_xlfn.XMATCH(L$29,'movie-row'!$A$1:$Z$1),0)</f>
        <v>1</v>
      </c>
      <c r="M211" s="26" cm="1">
        <f t="array" ref="M211">VLOOKUP($A211,'movie-row'!$A$2:$Z$101,_xlfn.XMATCH(M$29,'movie-row'!$A$1:$Z$1),0)</f>
        <v>0</v>
      </c>
      <c r="N211" s="26" cm="1">
        <f t="array" ref="N211">VLOOKUP($A211,'movie-row'!$A$2:$Z$101,_xlfn.XMATCH(N$29,'movie-row'!$A$1:$Z$1),0)</f>
        <v>0</v>
      </c>
      <c r="O211" s="40" cm="1">
        <f t="array" ref="O211">VLOOKUP($A211,'movie-row'!$A$2:$Z$101,_xlfn.XMATCH(O$29,'movie-row'!$A$1:$Z$1),0)</f>
        <v>5</v>
      </c>
      <c r="P211" s="26" cm="1">
        <f t="array" ref="P211">VLOOKUP($A211,'movie-row'!$A$2:$Z$101,_xlfn.XMATCH(P$29,'movie-row'!$A$1:$Z$1),0)</f>
        <v>5</v>
      </c>
      <c r="Q211" s="26" cm="1">
        <f t="array" ref="Q211">VLOOKUP($A211,'movie-row'!$A$2:$Z$101,_xlfn.XMATCH(Q$29,'movie-row'!$A$1:$Z$1),0)</f>
        <v>0</v>
      </c>
      <c r="R211" s="26" cm="1">
        <f t="array" ref="R211">VLOOKUP($A211,'movie-row'!$A$2:$Z$101,_xlfn.XMATCH(R$29,'movie-row'!$A$1:$Z$1),0)</f>
        <v>0</v>
      </c>
      <c r="S211" s="26" cm="1">
        <f t="array" ref="S211">VLOOKUP($A211,'movie-row'!$A$2:$Z$101,_xlfn.XMATCH(S$29,'movie-row'!$A$1:$Z$1),0)</f>
        <v>3</v>
      </c>
      <c r="T211" s="26" cm="1">
        <f t="array" ref="T211">VLOOKUP($A211,'movie-row'!$A$2:$Z$101,_xlfn.XMATCH(T$29,'movie-row'!$A$1:$Z$1),0)</f>
        <v>0</v>
      </c>
      <c r="U211" s="26" cm="1">
        <f t="array" ref="U211">VLOOKUP($A211,'movie-row'!$A$2:$Z$101,_xlfn.XMATCH(U$29,'movie-row'!$A$1:$Z$1),0)</f>
        <v>4</v>
      </c>
      <c r="V211" s="26" cm="1">
        <f t="array" ref="V211">VLOOKUP($A211,'movie-row'!$A$2:$Z$101,_xlfn.XMATCH(V$29,'movie-row'!$A$1:$Z$1),0)</f>
        <v>4</v>
      </c>
      <c r="W211" s="26" cm="1">
        <f t="array" ref="W211">VLOOKUP($A211,'movie-row'!$A$2:$Z$101,_xlfn.XMATCH(W$29,'movie-row'!$A$1:$Z$1),0)</f>
        <v>0</v>
      </c>
      <c r="X211" s="26" cm="1">
        <f t="array" ref="X211">VLOOKUP($A211,'movie-row'!$A$2:$Z$101,_xlfn.XMATCH(X$29,'movie-row'!$A$1:$Z$1),0)</f>
        <v>4.5</v>
      </c>
      <c r="Y211" s="26" cm="1">
        <f t="array" ref="Y211">VLOOKUP($A211,'movie-row'!$A$2:$Z$101,_xlfn.XMATCH(Y$29,'movie-row'!$A$1:$Z$1),0)</f>
        <v>4.5</v>
      </c>
      <c r="Z211" s="26" cm="1">
        <f t="array" ref="Z211">VLOOKUP($A211,'movie-row'!$A$2:$Z$101,_xlfn.XMATCH(Z$29,'movie-row'!$A$1:$Z$1),0)</f>
        <v>5</v>
      </c>
      <c r="AB211" s="26">
        <f t="shared" si="189"/>
        <v>3.6423110211378522</v>
      </c>
      <c r="AC211" s="26">
        <f t="shared" si="190"/>
        <v>2.5467917231414394</v>
      </c>
      <c r="AD211" s="26">
        <f t="shared" si="191"/>
        <v>2.722485036022646</v>
      </c>
      <c r="AE211" s="26">
        <f t="shared" si="192"/>
        <v>2.4811396780336659</v>
      </c>
      <c r="AF211" s="40">
        <f t="shared" si="193"/>
        <v>1.6232050748523728</v>
      </c>
      <c r="AG211" s="26">
        <f t="shared" si="194"/>
        <v>3.5465763889856263</v>
      </c>
      <c r="AH211" s="26">
        <f t="shared" si="195"/>
        <v>3.5285939177860643</v>
      </c>
      <c r="AI211" s="26">
        <f t="shared" si="196"/>
        <v>2.4423407794247285</v>
      </c>
      <c r="AJ211" s="26">
        <f t="shared" si="197"/>
        <v>2.7077272746022332</v>
      </c>
      <c r="AK211" s="26">
        <f t="shared" si="198"/>
        <v>2.6164971119070879</v>
      </c>
      <c r="AL211" s="26">
        <f t="shared" si="199"/>
        <v>3.9971728324629123</v>
      </c>
      <c r="AM211" s="26">
        <f t="shared" si="200"/>
        <v>1.4293536822520772</v>
      </c>
      <c r="AN211" s="26">
        <f t="shared" si="201"/>
        <v>2.1679024019980111</v>
      </c>
      <c r="AO211" s="40">
        <f t="shared" si="202"/>
        <v>3.9325969431874297</v>
      </c>
      <c r="AP211" s="26">
        <f t="shared" si="203"/>
        <v>3.1551560747971581</v>
      </c>
      <c r="AQ211" s="26">
        <f t="shared" si="204"/>
        <v>3.6192354953674619</v>
      </c>
      <c r="AR211" s="26">
        <f t="shared" si="205"/>
        <v>2.0044852704295133</v>
      </c>
      <c r="AS211" s="26">
        <f t="shared" si="206"/>
        <v>3.5859923907280336</v>
      </c>
      <c r="AT211" s="26">
        <f t="shared" si="207"/>
        <v>2.7363326263852463</v>
      </c>
      <c r="AU211" s="26">
        <f t="shared" si="208"/>
        <v>3.4462620989640333</v>
      </c>
      <c r="AV211" s="26">
        <f t="shared" si="209"/>
        <v>3.6106135412573495</v>
      </c>
      <c r="AW211" s="26">
        <f t="shared" si="210"/>
        <v>1.3338522727149615</v>
      </c>
      <c r="AX211" s="26">
        <f t="shared" si="211"/>
        <v>4.139076885550276</v>
      </c>
      <c r="AY211" s="26">
        <f t="shared" si="212"/>
        <v>2.8577535037062392</v>
      </c>
      <c r="AZ211" s="26">
        <f t="shared" si="213"/>
        <v>3.6380643650314486</v>
      </c>
    </row>
    <row r="212" spans="1:52">
      <c r="A212" s="1" t="str">
        <f t="shared" ref="A212:A215" si="216">A211</f>
        <v>278: The Shawshank Redemption (1994)</v>
      </c>
      <c r="B212" s="26" cm="1">
        <f t="array" ref="B212">VLOOKUP($A212,'movie-row'!$A$2:$Z$101,_xlfn.XMATCH(B$30,'movie-row'!$A$1:$Z$1),0)</f>
        <v>5</v>
      </c>
      <c r="C212" s="26" cm="1">
        <f t="array" ref="C212">VLOOKUP($A212,'movie-row'!$A$2:$Z$101,_xlfn.XMATCH(C$30,'movie-row'!$A$1:$Z$1),0)</f>
        <v>0</v>
      </c>
      <c r="D212" s="26" cm="1">
        <f t="array" ref="D212">VLOOKUP($A212,'movie-row'!$A$2:$Z$101,_xlfn.XMATCH(D$30,'movie-row'!$A$1:$Z$1),0)</f>
        <v>4</v>
      </c>
      <c r="E212" s="26" cm="1">
        <f t="array" ref="E212">VLOOKUP($A212,'movie-row'!$A$2:$Z$101,_xlfn.XMATCH(E$30,'movie-row'!$A$1:$Z$1),0)</f>
        <v>5</v>
      </c>
      <c r="F212" s="40" cm="1">
        <f t="array" ref="F212">VLOOKUP($A212,'movie-row'!$A$2:$Z$101,_xlfn.XMATCH(F$30,'movie-row'!$A$1:$Z$1),0)</f>
        <v>4</v>
      </c>
      <c r="G212" s="26" cm="1">
        <f t="array" ref="G212">VLOOKUP($A212,'movie-row'!$A$2:$Z$101,_xlfn.XMATCH(G$30,'movie-row'!$A$1:$Z$1),0)</f>
        <v>0</v>
      </c>
      <c r="H212" s="26" cm="1">
        <f t="array" ref="H212">VLOOKUP($A212,'movie-row'!$A$2:$Z$101,_xlfn.XMATCH(H$30,'movie-row'!$A$1:$Z$1),0)</f>
        <v>3</v>
      </c>
      <c r="I212" s="26" cm="1">
        <f t="array" ref="I212">VLOOKUP($A212,'movie-row'!$A$2:$Z$101,_xlfn.XMATCH(I$30,'movie-row'!$A$1:$Z$1),0)</f>
        <v>5</v>
      </c>
      <c r="J212" s="26" cm="1">
        <f t="array" ref="J212">VLOOKUP($A212,'movie-row'!$A$2:$Z$101,_xlfn.XMATCH(J$30,'movie-row'!$A$1:$Z$1),0)</f>
        <v>4.5</v>
      </c>
      <c r="K212" s="26" cm="1">
        <f t="array" ref="K212">VLOOKUP($A212,'movie-row'!$A$2:$Z$101,_xlfn.XMATCH(K$30,'movie-row'!$A$1:$Z$1),0)</f>
        <v>4.5</v>
      </c>
      <c r="L212" s="26" cm="1">
        <f t="array" ref="L212">VLOOKUP($A212,'movie-row'!$A$2:$Z$101,_xlfn.XMATCH(L$30,'movie-row'!$A$1:$Z$1),0)</f>
        <v>5</v>
      </c>
      <c r="M212" s="26" cm="1">
        <f t="array" ref="M212">VLOOKUP($A212,'movie-row'!$A$2:$Z$101,_xlfn.XMATCH(M$30,'movie-row'!$A$1:$Z$1),0)</f>
        <v>4</v>
      </c>
      <c r="N212" s="26" cm="1">
        <f t="array" ref="N212">VLOOKUP($A212,'movie-row'!$A$2:$Z$101,_xlfn.XMATCH(N$30,'movie-row'!$A$1:$Z$1),0)</f>
        <v>3</v>
      </c>
      <c r="O212" s="40" cm="1">
        <f t="array" ref="O212">VLOOKUP($A212,'movie-row'!$A$2:$Z$101,_xlfn.XMATCH(O$30,'movie-row'!$A$1:$Z$1),0)</f>
        <v>5</v>
      </c>
      <c r="P212" s="26" cm="1">
        <f t="array" ref="P212">VLOOKUP($A212,'movie-row'!$A$2:$Z$101,_xlfn.XMATCH(P$30,'movie-row'!$A$1:$Z$1),0)</f>
        <v>4.5</v>
      </c>
      <c r="Q212" s="26" cm="1">
        <f t="array" ref="Q212">VLOOKUP($A212,'movie-row'!$A$2:$Z$101,_xlfn.XMATCH(Q$30,'movie-row'!$A$1:$Z$1),0)</f>
        <v>5</v>
      </c>
      <c r="R212" s="26" cm="1">
        <f t="array" ref="R212">VLOOKUP($A212,'movie-row'!$A$2:$Z$101,_xlfn.XMATCH(R$30,'movie-row'!$A$1:$Z$1),0)</f>
        <v>4.5</v>
      </c>
      <c r="S212" s="26" cm="1">
        <f t="array" ref="S212">VLOOKUP($A212,'movie-row'!$A$2:$Z$101,_xlfn.XMATCH(S$30,'movie-row'!$A$1:$Z$1),0)</f>
        <v>5</v>
      </c>
      <c r="T212" s="26" cm="1">
        <f t="array" ref="T212">VLOOKUP($A212,'movie-row'!$A$2:$Z$101,_xlfn.XMATCH(T$30,'movie-row'!$A$1:$Z$1),0)</f>
        <v>4.5</v>
      </c>
      <c r="U212" s="26" cm="1">
        <f t="array" ref="U212">VLOOKUP($A212,'movie-row'!$A$2:$Z$101,_xlfn.XMATCH(U$30,'movie-row'!$A$1:$Z$1),0)</f>
        <v>3</v>
      </c>
      <c r="V212" s="26" cm="1">
        <f t="array" ref="V212">VLOOKUP($A212,'movie-row'!$A$2:$Z$101,_xlfn.XMATCH(V$30,'movie-row'!$A$1:$Z$1),0)</f>
        <v>4.5</v>
      </c>
      <c r="W212" s="26" cm="1">
        <f t="array" ref="W212">VLOOKUP($A212,'movie-row'!$A$2:$Z$101,_xlfn.XMATCH(W$30,'movie-row'!$A$1:$Z$1),0)</f>
        <v>0</v>
      </c>
      <c r="X212" s="26" cm="1">
        <f t="array" ref="X212">VLOOKUP($A212,'movie-row'!$A$2:$Z$101,_xlfn.XMATCH(X$30,'movie-row'!$A$1:$Z$1),0)</f>
        <v>4</v>
      </c>
      <c r="Y212" s="26" cm="1">
        <f t="array" ref="Y212">VLOOKUP($A212,'movie-row'!$A$2:$Z$101,_xlfn.XMATCH(Y$30,'movie-row'!$A$1:$Z$1),0)</f>
        <v>5</v>
      </c>
      <c r="Z212" s="26" cm="1">
        <f t="array" ref="Z212">VLOOKUP($A212,'movie-row'!$A$2:$Z$101,_xlfn.XMATCH(Z$30,'movie-row'!$A$1:$Z$1),0)</f>
        <v>5</v>
      </c>
      <c r="AB212" s="26">
        <f t="shared" si="189"/>
        <v>3.4363559678217928</v>
      </c>
      <c r="AC212" s="26">
        <f t="shared" si="190"/>
        <v>1.538663086207223</v>
      </c>
      <c r="AD212" s="26">
        <f t="shared" si="191"/>
        <v>2.4017312827578587</v>
      </c>
      <c r="AE212" s="26">
        <f t="shared" si="192"/>
        <v>3.5456187480612944</v>
      </c>
      <c r="AF212" s="40">
        <f t="shared" si="193"/>
        <v>1.4298839460560795</v>
      </c>
      <c r="AG212" s="26">
        <f t="shared" si="194"/>
        <v>2.6524147021024636</v>
      </c>
      <c r="AH212" s="26">
        <f t="shared" si="195"/>
        <v>2.6758323408183577</v>
      </c>
      <c r="AI212" s="26">
        <f t="shared" si="196"/>
        <v>3.3844084022933969</v>
      </c>
      <c r="AJ212" s="26">
        <f t="shared" si="197"/>
        <v>3.0304126832924418</v>
      </c>
      <c r="AK212" s="26">
        <f t="shared" si="198"/>
        <v>2.9730121342545797</v>
      </c>
      <c r="AL212" s="26">
        <f t="shared" si="199"/>
        <v>4.8101685197158774</v>
      </c>
      <c r="AM212" s="26">
        <f t="shared" si="200"/>
        <v>1.8244897513227336</v>
      </c>
      <c r="AN212" s="26">
        <f t="shared" si="201"/>
        <v>2.4958707262846214</v>
      </c>
      <c r="AO212" s="40">
        <f t="shared" si="202"/>
        <v>3.0302292325647451</v>
      </c>
      <c r="AP212" s="26">
        <f t="shared" si="203"/>
        <v>2.7599226908763113</v>
      </c>
      <c r="AQ212" s="26">
        <f t="shared" si="204"/>
        <v>3.87215766024649</v>
      </c>
      <c r="AR212" s="26">
        <f t="shared" si="205"/>
        <v>2.6828282006035762</v>
      </c>
      <c r="AS212" s="26">
        <f t="shared" si="206"/>
        <v>3.7433302798276555</v>
      </c>
      <c r="AT212" s="26">
        <f t="shared" si="207"/>
        <v>3.6437708282346857</v>
      </c>
      <c r="AU212" s="26">
        <f t="shared" si="208"/>
        <v>3.2885809557570926</v>
      </c>
      <c r="AV212" s="26">
        <f t="shared" si="209"/>
        <v>3.5998953313089306</v>
      </c>
      <c r="AW212" s="26">
        <f t="shared" si="210"/>
        <v>1.7932562728741601</v>
      </c>
      <c r="AX212" s="26">
        <f t="shared" si="211"/>
        <v>3.3400788755477455</v>
      </c>
      <c r="AY212" s="26">
        <f t="shared" si="212"/>
        <v>2.6969171356954367</v>
      </c>
      <c r="AZ212" s="26">
        <f t="shared" si="213"/>
        <v>2.6176553400907023</v>
      </c>
    </row>
    <row r="213" spans="1:52">
      <c r="A213" s="1" t="str">
        <f t="shared" si="216"/>
        <v>278: The Shawshank Redemption (1994)</v>
      </c>
      <c r="B213" s="26" cm="1">
        <f t="array" ref="B213">VLOOKUP($A213,'movie-row'!$A$2:$Z$101,_xlfn.XMATCH(B$31,'movie-row'!$A$1:$Z$1),0)</f>
        <v>4</v>
      </c>
      <c r="C213" s="26" cm="1">
        <f t="array" ref="C213">VLOOKUP($A213,'movie-row'!$A$2:$Z$101,_xlfn.XMATCH(C$31,'movie-row'!$A$1:$Z$1),0)</f>
        <v>3</v>
      </c>
      <c r="D213" s="26" cm="1">
        <f t="array" ref="D213">VLOOKUP($A213,'movie-row'!$A$2:$Z$101,_xlfn.XMATCH(D$31,'movie-row'!$A$1:$Z$1),0)</f>
        <v>0</v>
      </c>
      <c r="E213" s="26" cm="1">
        <f t="array" ref="E213">VLOOKUP($A213,'movie-row'!$A$2:$Z$101,_xlfn.XMATCH(E$31,'movie-row'!$A$1:$Z$1),0)</f>
        <v>0</v>
      </c>
      <c r="F213" s="40" cm="1">
        <f t="array" ref="F213">VLOOKUP($A213,'movie-row'!$A$2:$Z$101,_xlfn.XMATCH(F$31,'movie-row'!$A$1:$Z$1),0)</f>
        <v>0.5</v>
      </c>
      <c r="G213" s="26" cm="1">
        <f t="array" ref="G213">VLOOKUP($A213,'movie-row'!$A$2:$Z$101,_xlfn.XMATCH(G$31,'movie-row'!$A$1:$Z$1),0)</f>
        <v>4.5</v>
      </c>
      <c r="H213" s="26" cm="1">
        <f t="array" ref="H213">VLOOKUP($A213,'movie-row'!$A$2:$Z$101,_xlfn.XMATCH(H$31,'movie-row'!$A$1:$Z$1),0)</f>
        <v>4.5</v>
      </c>
      <c r="I213" s="26" cm="1">
        <f t="array" ref="I213">VLOOKUP($A213,'movie-row'!$A$2:$Z$101,_xlfn.XMATCH(I$31,'movie-row'!$A$1:$Z$1),0)</f>
        <v>3</v>
      </c>
      <c r="J213" s="26" cm="1">
        <f t="array" ref="J213">VLOOKUP($A213,'movie-row'!$A$2:$Z$101,_xlfn.XMATCH(J$31,'movie-row'!$A$1:$Z$1),0)</f>
        <v>0</v>
      </c>
      <c r="K213" s="26" cm="1">
        <f t="array" ref="K213">VLOOKUP($A213,'movie-row'!$A$2:$Z$101,_xlfn.XMATCH(K$31,'movie-row'!$A$1:$Z$1),0)</f>
        <v>4.5</v>
      </c>
      <c r="L213" s="26" cm="1">
        <f t="array" ref="L213">VLOOKUP($A213,'movie-row'!$A$2:$Z$101,_xlfn.XMATCH(L$31,'movie-row'!$A$1:$Z$1),0)</f>
        <v>4.5</v>
      </c>
      <c r="M213" s="26" cm="1">
        <f t="array" ref="M213">VLOOKUP($A213,'movie-row'!$A$2:$Z$101,_xlfn.XMATCH(M$31,'movie-row'!$A$1:$Z$1),0)</f>
        <v>0</v>
      </c>
      <c r="N213" s="26" cm="1">
        <f t="array" ref="N213">VLOOKUP($A213,'movie-row'!$A$2:$Z$101,_xlfn.XMATCH(N$31,'movie-row'!$A$1:$Z$1),0)</f>
        <v>4.5</v>
      </c>
      <c r="O213" s="40" cm="1">
        <f t="array" ref="O213">VLOOKUP($A213,'movie-row'!$A$2:$Z$101,_xlfn.XMATCH(O$31,'movie-row'!$A$1:$Z$1),0)</f>
        <v>0</v>
      </c>
      <c r="P213" s="26" cm="1">
        <f t="array" ref="P213">VLOOKUP($A213,'movie-row'!$A$2:$Z$101,_xlfn.XMATCH(P$31,'movie-row'!$A$1:$Z$1),0)</f>
        <v>4.5</v>
      </c>
      <c r="Q213" s="26" cm="1">
        <f t="array" ref="Q213">VLOOKUP($A213,'movie-row'!$A$2:$Z$101,_xlfn.XMATCH(Q$31,'movie-row'!$A$1:$Z$1),0)</f>
        <v>5</v>
      </c>
      <c r="R213" s="26" cm="1">
        <f t="array" ref="R213">VLOOKUP($A213,'movie-row'!$A$2:$Z$101,_xlfn.XMATCH(R$31,'movie-row'!$A$1:$Z$1),0)</f>
        <v>5</v>
      </c>
      <c r="S213" s="26" cm="1">
        <f t="array" ref="S213">VLOOKUP($A213,'movie-row'!$A$2:$Z$101,_xlfn.XMATCH(S$31,'movie-row'!$A$1:$Z$1),0)</f>
        <v>5</v>
      </c>
      <c r="T213" s="26" cm="1">
        <f t="array" ref="T213">VLOOKUP($A213,'movie-row'!$A$2:$Z$101,_xlfn.XMATCH(T$31,'movie-row'!$A$1:$Z$1),0)</f>
        <v>5</v>
      </c>
      <c r="U213" s="26" cm="1">
        <f t="array" ref="U213">VLOOKUP($A213,'movie-row'!$A$2:$Z$101,_xlfn.XMATCH(U$31,'movie-row'!$A$1:$Z$1),0)</f>
        <v>4.5</v>
      </c>
      <c r="V213" s="26" cm="1">
        <f t="array" ref="V213">VLOOKUP($A213,'movie-row'!$A$2:$Z$101,_xlfn.XMATCH(V$31,'movie-row'!$A$1:$Z$1),0)</f>
        <v>5</v>
      </c>
      <c r="W213" s="26" cm="1">
        <f t="array" ref="W213">VLOOKUP($A213,'movie-row'!$A$2:$Z$101,_xlfn.XMATCH(W$31,'movie-row'!$A$1:$Z$1),0)</f>
        <v>3.5</v>
      </c>
      <c r="X213" s="26" cm="1">
        <f t="array" ref="X213">VLOOKUP($A213,'movie-row'!$A$2:$Z$101,_xlfn.XMATCH(X$31,'movie-row'!$A$1:$Z$1),0)</f>
        <v>5</v>
      </c>
      <c r="Y213" s="26" cm="1">
        <f t="array" ref="Y213">VLOOKUP($A213,'movie-row'!$A$2:$Z$101,_xlfn.XMATCH(Y$31,'movie-row'!$A$1:$Z$1),0)</f>
        <v>0.5</v>
      </c>
      <c r="Z213" s="26" cm="1">
        <f t="array" ref="Z213">VLOOKUP($A213,'movie-row'!$A$2:$Z$101,_xlfn.XMATCH(Z$31,'movie-row'!$A$1:$Z$1),0)</f>
        <v>3</v>
      </c>
      <c r="AB213" s="26">
        <f t="shared" si="189"/>
        <v>2.4352220778731484</v>
      </c>
      <c r="AC213" s="26">
        <f t="shared" si="190"/>
        <v>1.920514080630022</v>
      </c>
      <c r="AD213" s="26">
        <f t="shared" si="191"/>
        <v>2.0227056680758992</v>
      </c>
      <c r="AE213" s="26">
        <f t="shared" si="192"/>
        <v>2.7266412790213463</v>
      </c>
      <c r="AF213" s="40">
        <f t="shared" si="193"/>
        <v>1.1012451267008305</v>
      </c>
      <c r="AG213" s="26">
        <f t="shared" si="194"/>
        <v>3.5368460827606967</v>
      </c>
      <c r="AH213" s="26">
        <f t="shared" si="195"/>
        <v>2.449407215748133</v>
      </c>
      <c r="AI213" s="26">
        <f t="shared" si="196"/>
        <v>2.94313277131767</v>
      </c>
      <c r="AJ213" s="26">
        <f t="shared" si="197"/>
        <v>2.239509162317975</v>
      </c>
      <c r="AK213" s="26">
        <f t="shared" si="198"/>
        <v>2.652891652563889</v>
      </c>
      <c r="AL213" s="26">
        <f t="shared" si="199"/>
        <v>3.9123386882865518</v>
      </c>
      <c r="AM213" s="26">
        <f t="shared" si="200"/>
        <v>1.1209292139270159</v>
      </c>
      <c r="AN213" s="26">
        <f t="shared" si="201"/>
        <v>2.379754826643707</v>
      </c>
      <c r="AO213" s="40">
        <f t="shared" si="202"/>
        <v>2.4862136697048598</v>
      </c>
      <c r="AP213" s="26">
        <f t="shared" si="203"/>
        <v>2.6822262196526854</v>
      </c>
      <c r="AQ213" s="26">
        <f t="shared" si="204"/>
        <v>3.4971724831849174</v>
      </c>
      <c r="AR213" s="26">
        <f t="shared" si="205"/>
        <v>2.5295803205729328</v>
      </c>
      <c r="AS213" s="26">
        <f t="shared" si="206"/>
        <v>2.7427531690279614</v>
      </c>
      <c r="AT213" s="26">
        <f t="shared" si="207"/>
        <v>2.8057529339035585</v>
      </c>
      <c r="AU213" s="26">
        <f t="shared" si="208"/>
        <v>3.2710135953367621</v>
      </c>
      <c r="AV213" s="26">
        <f t="shared" si="209"/>
        <v>2.7734429659439503</v>
      </c>
      <c r="AW213" s="26">
        <f t="shared" si="210"/>
        <v>2.1572140630209571</v>
      </c>
      <c r="AX213" s="26">
        <f t="shared" si="211"/>
        <v>3.1982263673375062</v>
      </c>
      <c r="AY213" s="26">
        <f t="shared" si="212"/>
        <v>1.5759314983399855</v>
      </c>
      <c r="AZ213" s="26">
        <f t="shared" si="213"/>
        <v>2.0682641572373792</v>
      </c>
    </row>
    <row r="214" spans="1:52">
      <c r="A214" s="1" t="str">
        <f t="shared" si="216"/>
        <v>278: The Shawshank Redemption (1994)</v>
      </c>
      <c r="B214" s="26" cm="1">
        <f t="array" ref="B214">VLOOKUP($A214,'movie-row'!$A$2:$Z$101,_xlfn.XMATCH(B$32,'movie-row'!$A$1:$Z$1),0)</f>
        <v>0</v>
      </c>
      <c r="C214" s="26" cm="1">
        <f t="array" ref="C214">VLOOKUP($A214,'movie-row'!$A$2:$Z$101,_xlfn.XMATCH(C$32,'movie-row'!$A$1:$Z$1),0)</f>
        <v>0</v>
      </c>
      <c r="D214" s="26" cm="1">
        <f t="array" ref="D214">VLOOKUP($A214,'movie-row'!$A$2:$Z$101,_xlfn.XMATCH(D$32,'movie-row'!$A$1:$Z$1),0)</f>
        <v>0</v>
      </c>
      <c r="E214" s="26" cm="1">
        <f t="array" ref="E214">VLOOKUP($A214,'movie-row'!$A$2:$Z$101,_xlfn.XMATCH(E$32,'movie-row'!$A$1:$Z$1),0)</f>
        <v>5</v>
      </c>
      <c r="F214" s="40" cm="1">
        <f t="array" ref="F214">VLOOKUP($A214,'movie-row'!$A$2:$Z$101,_xlfn.XMATCH(F$32,'movie-row'!$A$1:$Z$1),0)</f>
        <v>0</v>
      </c>
      <c r="G214" s="26" cm="1">
        <f t="array" ref="G214">VLOOKUP($A214,'movie-row'!$A$2:$Z$101,_xlfn.XMATCH(G$32,'movie-row'!$A$1:$Z$1),0)</f>
        <v>4</v>
      </c>
      <c r="H214" s="26" cm="1">
        <f t="array" ref="H214">VLOOKUP($A214,'movie-row'!$A$2:$Z$101,_xlfn.XMATCH(H$32,'movie-row'!$A$1:$Z$1),0)</f>
        <v>0</v>
      </c>
      <c r="I214" s="26" cm="1">
        <f t="array" ref="I214">VLOOKUP($A214,'movie-row'!$A$2:$Z$101,_xlfn.XMATCH(I$32,'movie-row'!$A$1:$Z$1),0)</f>
        <v>0</v>
      </c>
      <c r="J214" s="26" cm="1">
        <f t="array" ref="J214">VLOOKUP($A214,'movie-row'!$A$2:$Z$101,_xlfn.XMATCH(J$32,'movie-row'!$A$1:$Z$1),0)</f>
        <v>4.5</v>
      </c>
      <c r="K214" s="26" cm="1">
        <f t="array" ref="K214">VLOOKUP($A214,'movie-row'!$A$2:$Z$101,_xlfn.XMATCH(K$32,'movie-row'!$A$1:$Z$1),0)</f>
        <v>0</v>
      </c>
      <c r="L214" s="26" cm="1">
        <f t="array" ref="L214">VLOOKUP($A214,'movie-row'!$A$2:$Z$101,_xlfn.XMATCH(L$32,'movie-row'!$A$1:$Z$1),0)</f>
        <v>5</v>
      </c>
      <c r="M214" s="26" cm="1">
        <f t="array" ref="M214">VLOOKUP($A214,'movie-row'!$A$2:$Z$101,_xlfn.XMATCH(M$32,'movie-row'!$A$1:$Z$1),0)</f>
        <v>3.5</v>
      </c>
      <c r="N214" s="26" cm="1">
        <f t="array" ref="N214">VLOOKUP($A214,'movie-row'!$A$2:$Z$101,_xlfn.XMATCH(N$32,'movie-row'!$A$1:$Z$1),0)</f>
        <v>0</v>
      </c>
      <c r="O214" s="40" cm="1">
        <f t="array" ref="O214">VLOOKUP($A214,'movie-row'!$A$2:$Z$101,_xlfn.XMATCH(O$32,'movie-row'!$A$1:$Z$1),0)</f>
        <v>4.5</v>
      </c>
      <c r="P214" s="26" cm="1">
        <f t="array" ref="P214">VLOOKUP($A214,'movie-row'!$A$2:$Z$101,_xlfn.XMATCH(P$32,'movie-row'!$A$1:$Z$1),0)</f>
        <v>0.5</v>
      </c>
      <c r="Q214" s="26" cm="1">
        <f t="array" ref="Q214">VLOOKUP($A214,'movie-row'!$A$2:$Z$101,_xlfn.XMATCH(Q$32,'movie-row'!$A$1:$Z$1),0)</f>
        <v>4</v>
      </c>
      <c r="R214" s="26" cm="1">
        <f t="array" ref="R214">VLOOKUP($A214,'movie-row'!$A$2:$Z$101,_xlfn.XMATCH(R$32,'movie-row'!$A$1:$Z$1),0)</f>
        <v>0</v>
      </c>
      <c r="S214" s="26" cm="1">
        <f t="array" ref="S214">VLOOKUP($A214,'movie-row'!$A$2:$Z$101,_xlfn.XMATCH(S$32,'movie-row'!$A$1:$Z$1),0)</f>
        <v>4.5</v>
      </c>
      <c r="T214" s="26" cm="1">
        <f t="array" ref="T214">VLOOKUP($A214,'movie-row'!$A$2:$Z$101,_xlfn.XMATCH(T$32,'movie-row'!$A$1:$Z$1),0)</f>
        <v>4</v>
      </c>
      <c r="U214" s="26" cm="1">
        <f t="array" ref="U214">VLOOKUP($A214,'movie-row'!$A$2:$Z$101,_xlfn.XMATCH(U$32,'movie-row'!$A$1:$Z$1),0)</f>
        <v>5</v>
      </c>
      <c r="V214" s="26" cm="1">
        <f t="array" ref="V214">VLOOKUP($A214,'movie-row'!$A$2:$Z$101,_xlfn.XMATCH(V$32,'movie-row'!$A$1:$Z$1),0)</f>
        <v>0</v>
      </c>
      <c r="W214" s="26" cm="1">
        <f t="array" ref="W214">VLOOKUP($A214,'movie-row'!$A$2:$Z$101,_xlfn.XMATCH(W$32,'movie-row'!$A$1:$Z$1),0)</f>
        <v>0</v>
      </c>
      <c r="X214" s="26" cm="1">
        <f t="array" ref="X214">VLOOKUP($A214,'movie-row'!$A$2:$Z$101,_xlfn.XMATCH(X$32,'movie-row'!$A$1:$Z$1),0)</f>
        <v>4</v>
      </c>
      <c r="Y214" s="26" cm="1">
        <f t="array" ref="Y214">VLOOKUP($A214,'movie-row'!$A$2:$Z$101,_xlfn.XMATCH(Y$32,'movie-row'!$A$1:$Z$1),0)</f>
        <v>3</v>
      </c>
      <c r="Z214" s="26" cm="1">
        <f t="array" ref="Z214">VLOOKUP($A214,'movie-row'!$A$2:$Z$101,_xlfn.XMATCH(Z$32,'movie-row'!$A$1:$Z$1),0)</f>
        <v>4</v>
      </c>
      <c r="AB214" s="26">
        <f t="shared" si="189"/>
        <v>2.2661593559309847</v>
      </c>
      <c r="AC214" s="26">
        <f t="shared" si="190"/>
        <v>1.7804083866094336</v>
      </c>
      <c r="AD214" s="26">
        <f t="shared" si="191"/>
        <v>2.1583188842153556</v>
      </c>
      <c r="AE214" s="26">
        <f t="shared" si="192"/>
        <v>3.7609806409604243</v>
      </c>
      <c r="AF214" s="40">
        <f t="shared" si="193"/>
        <v>1.7675353565768397</v>
      </c>
      <c r="AG214" s="26">
        <f t="shared" si="194"/>
        <v>3.3849437236419915</v>
      </c>
      <c r="AH214" s="26">
        <f t="shared" si="195"/>
        <v>2.0068726180586292</v>
      </c>
      <c r="AI214" s="26">
        <f t="shared" si="196"/>
        <v>2.9599932984312534</v>
      </c>
      <c r="AJ214" s="26">
        <f t="shared" si="197"/>
        <v>2.4680374752290763</v>
      </c>
      <c r="AK214" s="26">
        <f t="shared" si="198"/>
        <v>1.691805786134204</v>
      </c>
      <c r="AL214" s="26">
        <f t="shared" si="199"/>
        <v>3.052343048180866</v>
      </c>
      <c r="AM214" s="26">
        <f t="shared" si="200"/>
        <v>2.0509039170876826</v>
      </c>
      <c r="AN214" s="26">
        <f t="shared" si="201"/>
        <v>1.5767163009956833</v>
      </c>
      <c r="AO214" s="40">
        <f t="shared" si="202"/>
        <v>2.7643832762757046</v>
      </c>
      <c r="AP214" s="26">
        <f t="shared" si="203"/>
        <v>1.6093500782253407</v>
      </c>
      <c r="AQ214" s="26">
        <f t="shared" si="204"/>
        <v>3.0091151904531426</v>
      </c>
      <c r="AR214" s="26">
        <f t="shared" si="205"/>
        <v>1.546280758886567</v>
      </c>
      <c r="AS214" s="26">
        <f t="shared" si="206"/>
        <v>2.3472057560303914</v>
      </c>
      <c r="AT214" s="26">
        <f t="shared" si="207"/>
        <v>1.71224757608113</v>
      </c>
      <c r="AU214" s="26">
        <f t="shared" si="208"/>
        <v>2.9583688014350615</v>
      </c>
      <c r="AV214" s="26">
        <f t="shared" si="209"/>
        <v>1.3905293470950455</v>
      </c>
      <c r="AW214" s="26">
        <f t="shared" si="210"/>
        <v>2.1493932811643179</v>
      </c>
      <c r="AX214" s="26">
        <f t="shared" si="211"/>
        <v>2.1878391277621723</v>
      </c>
      <c r="AY214" s="26">
        <f t="shared" si="212"/>
        <v>2.2654340700223923</v>
      </c>
      <c r="AZ214" s="26">
        <f t="shared" si="213"/>
        <v>2.1678544596000506</v>
      </c>
    </row>
    <row r="215" spans="1:52">
      <c r="A215" s="1" t="str">
        <f t="shared" si="216"/>
        <v>278: The Shawshank Redemption (1994)</v>
      </c>
      <c r="B215" s="26" cm="1">
        <f t="array" ref="B215">VLOOKUP($A215,'movie-row'!$A$2:$Z$101,_xlfn.XMATCH(B$33,'movie-row'!$A$1:$Z$1),0)</f>
        <v>4.5</v>
      </c>
      <c r="C215" s="26" cm="1">
        <f t="array" ref="C215">VLOOKUP($A215,'movie-row'!$A$2:$Z$101,_xlfn.XMATCH(C$33,'movie-row'!$A$1:$Z$1),0)</f>
        <v>5</v>
      </c>
      <c r="D215" s="26" cm="1">
        <f t="array" ref="D215">VLOOKUP($A215,'movie-row'!$A$2:$Z$101,_xlfn.XMATCH(D$33,'movie-row'!$A$1:$Z$1),0)</f>
        <v>5</v>
      </c>
      <c r="E215" s="26" cm="1">
        <f t="array" ref="E215">VLOOKUP($A215,'movie-row'!$A$2:$Z$101,_xlfn.XMATCH(E$33,'movie-row'!$A$1:$Z$1),0)</f>
        <v>4.5</v>
      </c>
      <c r="F215" s="40" cm="1">
        <f t="array" ref="F215">VLOOKUP($A215,'movie-row'!$A$2:$Z$101,_xlfn.XMATCH(F$33,'movie-row'!$A$1:$Z$1),0)</f>
        <v>0</v>
      </c>
      <c r="G215" s="26" cm="1">
        <f t="array" ref="G215">VLOOKUP($A215,'movie-row'!$A$2:$Z$101,_xlfn.XMATCH(G$33,'movie-row'!$A$1:$Z$1),0)</f>
        <v>5</v>
      </c>
      <c r="H215" s="26" cm="1">
        <f t="array" ref="H215">VLOOKUP($A215,'movie-row'!$A$2:$Z$101,_xlfn.XMATCH(H$33,'movie-row'!$A$1:$Z$1),0)</f>
        <v>4</v>
      </c>
      <c r="I215" s="26" cm="1">
        <f t="array" ref="I215">VLOOKUP($A215,'movie-row'!$A$2:$Z$101,_xlfn.XMATCH(I$33,'movie-row'!$A$1:$Z$1),0)</f>
        <v>5</v>
      </c>
      <c r="J215" s="26" cm="1">
        <f t="array" ref="J215">VLOOKUP($A215,'movie-row'!$A$2:$Z$101,_xlfn.XMATCH(J$33,'movie-row'!$A$1:$Z$1),0)</f>
        <v>5</v>
      </c>
      <c r="K215" s="26" cm="1">
        <f t="array" ref="K215">VLOOKUP($A215,'movie-row'!$A$2:$Z$101,_xlfn.XMATCH(K$33,'movie-row'!$A$1:$Z$1),0)</f>
        <v>5</v>
      </c>
      <c r="L215" s="26" cm="1">
        <f t="array" ref="L215">VLOOKUP($A215,'movie-row'!$A$2:$Z$101,_xlfn.XMATCH(L$33,'movie-row'!$A$1:$Z$1),0)</f>
        <v>5</v>
      </c>
      <c r="M215" s="26" cm="1">
        <f t="array" ref="M215">VLOOKUP($A215,'movie-row'!$A$2:$Z$101,_xlfn.XMATCH(M$33,'movie-row'!$A$1:$Z$1),0)</f>
        <v>0</v>
      </c>
      <c r="N215" s="26" cm="1">
        <f t="array" ref="N215">VLOOKUP($A215,'movie-row'!$A$2:$Z$101,_xlfn.XMATCH(N$33,'movie-row'!$A$1:$Z$1),0)</f>
        <v>4</v>
      </c>
      <c r="O215" s="40" cm="1">
        <f t="array" ref="O215">VLOOKUP($A215,'movie-row'!$A$2:$Z$101,_xlfn.XMATCH(O$33,'movie-row'!$A$1:$Z$1),0)</f>
        <v>5</v>
      </c>
      <c r="P215" s="26" cm="1">
        <f t="array" ref="P215">VLOOKUP($A215,'movie-row'!$A$2:$Z$101,_xlfn.XMATCH(P$33,'movie-row'!$A$1:$Z$1),0)</f>
        <v>0</v>
      </c>
      <c r="Q215" s="26" cm="1">
        <f t="array" ref="Q215">VLOOKUP($A215,'movie-row'!$A$2:$Z$101,_xlfn.XMATCH(Q$33,'movie-row'!$A$1:$Z$1),0)</f>
        <v>4.5</v>
      </c>
      <c r="R215" s="26" cm="1">
        <f t="array" ref="R215">VLOOKUP($A215,'movie-row'!$A$2:$Z$101,_xlfn.XMATCH(R$33,'movie-row'!$A$1:$Z$1),0)</f>
        <v>0</v>
      </c>
      <c r="S215" s="26" cm="1">
        <f t="array" ref="S215">VLOOKUP($A215,'movie-row'!$A$2:$Z$101,_xlfn.XMATCH(S$33,'movie-row'!$A$1:$Z$1),0)</f>
        <v>0</v>
      </c>
      <c r="T215" s="26" cm="1">
        <f t="array" ref="T215">VLOOKUP($A215,'movie-row'!$A$2:$Z$101,_xlfn.XMATCH(T$33,'movie-row'!$A$1:$Z$1),0)</f>
        <v>0.5</v>
      </c>
      <c r="U215" s="26" cm="1">
        <f t="array" ref="U215">VLOOKUP($A215,'movie-row'!$A$2:$Z$101,_xlfn.XMATCH(U$33,'movie-row'!$A$1:$Z$1),0)</f>
        <v>0</v>
      </c>
      <c r="V215" s="26" cm="1">
        <f t="array" ref="V215">VLOOKUP($A215,'movie-row'!$A$2:$Z$101,_xlfn.XMATCH(V$33,'movie-row'!$A$1:$Z$1),0)</f>
        <v>4</v>
      </c>
      <c r="W215" s="26" cm="1">
        <f t="array" ref="W215">VLOOKUP($A215,'movie-row'!$A$2:$Z$101,_xlfn.XMATCH(W$33,'movie-row'!$A$1:$Z$1),0)</f>
        <v>5</v>
      </c>
      <c r="X215" s="26" cm="1">
        <f t="array" ref="X215">VLOOKUP($A215,'movie-row'!$A$2:$Z$101,_xlfn.XMATCH(X$33,'movie-row'!$A$1:$Z$1),0)</f>
        <v>3</v>
      </c>
      <c r="Y215" s="26" cm="1">
        <f t="array" ref="Y215">VLOOKUP($A215,'movie-row'!$A$2:$Z$101,_xlfn.XMATCH(Y$33,'movie-row'!$A$1:$Z$1),0)</f>
        <v>0</v>
      </c>
      <c r="Z215" s="26" cm="1">
        <f t="array" ref="Z215">VLOOKUP($A215,'movie-row'!$A$2:$Z$101,_xlfn.XMATCH(Z$33,'movie-row'!$A$1:$Z$1),0)</f>
        <v>0</v>
      </c>
      <c r="AB215" s="26">
        <f t="shared" si="189"/>
        <v>2.3828376840131136</v>
      </c>
      <c r="AC215" s="26">
        <f t="shared" si="190"/>
        <v>2.6652088206331594</v>
      </c>
      <c r="AD215" s="26">
        <f t="shared" si="191"/>
        <v>2.9563213100942489</v>
      </c>
      <c r="AE215" s="26">
        <f t="shared" si="192"/>
        <v>3.1546508224274272</v>
      </c>
      <c r="AF215" s="40">
        <f t="shared" si="193"/>
        <v>2.6795958300278646</v>
      </c>
      <c r="AG215" s="26">
        <f t="shared" si="194"/>
        <v>3.2916720611312207</v>
      </c>
      <c r="AH215" s="26">
        <f t="shared" si="195"/>
        <v>2.7996677909182335</v>
      </c>
      <c r="AI215" s="26">
        <f t="shared" si="196"/>
        <v>3.9271390443719505</v>
      </c>
      <c r="AJ215" s="26">
        <f t="shared" si="197"/>
        <v>2.2808016391371728</v>
      </c>
      <c r="AK215" s="26">
        <f t="shared" si="198"/>
        <v>1.9088145614329715</v>
      </c>
      <c r="AL215" s="26">
        <f t="shared" si="199"/>
        <v>2.0463223295481958</v>
      </c>
      <c r="AM215" s="26">
        <f t="shared" si="200"/>
        <v>1.8977544371961506</v>
      </c>
      <c r="AN215" s="26">
        <f t="shared" si="201"/>
        <v>2.1550886699233822</v>
      </c>
      <c r="AO215" s="40">
        <f t="shared" si="202"/>
        <v>2.4872822786675659</v>
      </c>
      <c r="AP215" s="26">
        <f t="shared" si="203"/>
        <v>2.2141116272782932</v>
      </c>
      <c r="AQ215" s="26">
        <f t="shared" si="204"/>
        <v>2.7910370733978853</v>
      </c>
      <c r="AR215" s="26">
        <f t="shared" si="205"/>
        <v>1.6859153881607913</v>
      </c>
      <c r="AS215" s="26">
        <f t="shared" si="206"/>
        <v>1.3818296696575334</v>
      </c>
      <c r="AT215" s="26">
        <f t="shared" si="207"/>
        <v>1.4369417628833807</v>
      </c>
      <c r="AU215" s="26">
        <f t="shared" si="208"/>
        <v>2.5150412933542259</v>
      </c>
      <c r="AV215" s="26">
        <f t="shared" si="209"/>
        <v>2.6505485670293285</v>
      </c>
      <c r="AW215" s="26">
        <f t="shared" si="210"/>
        <v>3.1226239811052987</v>
      </c>
      <c r="AX215" s="26">
        <f t="shared" si="211"/>
        <v>1.9313107558870828</v>
      </c>
      <c r="AY215" s="26">
        <f t="shared" si="212"/>
        <v>2.2489161193519482</v>
      </c>
      <c r="AZ215" s="26">
        <f t="shared" si="213"/>
        <v>1.9459614126061131</v>
      </c>
    </row>
    <row r="216" spans="1:52">
      <c r="A216" s="28" t="s">
        <v>34</v>
      </c>
      <c r="B216" s="26" cm="1">
        <f t="array" ref="B216">VLOOKUP($A216,'movie-row'!$A$2:$Z$101,_xlfn.XMATCH(B$29,'movie-row'!$A$1:$Z$1),0)</f>
        <v>3.5</v>
      </c>
      <c r="C216" s="26" cm="1">
        <f t="array" ref="C216">VLOOKUP($A216,'movie-row'!$A$2:$Z$101,_xlfn.XMATCH(C$29,'movie-row'!$A$1:$Z$1),0)</f>
        <v>0</v>
      </c>
      <c r="D216" s="26" cm="1">
        <f t="array" ref="D216">VLOOKUP($A216,'movie-row'!$A$2:$Z$101,_xlfn.XMATCH(D$29,'movie-row'!$A$1:$Z$1),0)</f>
        <v>3</v>
      </c>
      <c r="E216" s="26" cm="1">
        <f t="array" ref="E216">VLOOKUP($A216,'movie-row'!$A$2:$Z$101,_xlfn.XMATCH(E$29,'movie-row'!$A$1:$Z$1),0)</f>
        <v>3.5</v>
      </c>
      <c r="F216" s="40" cm="1">
        <f t="array" ref="F216">VLOOKUP($A216,'movie-row'!$A$2:$Z$101,_xlfn.XMATCH(F$29,'movie-row'!$A$1:$Z$1),0)</f>
        <v>2.5</v>
      </c>
      <c r="G216" s="26" cm="1">
        <f t="array" ref="G216">VLOOKUP($A216,'movie-row'!$A$2:$Z$101,_xlfn.XMATCH(G$29,'movie-row'!$A$1:$Z$1),0)</f>
        <v>0</v>
      </c>
      <c r="H216" s="26" cm="1">
        <f t="array" ref="H216">VLOOKUP($A216,'movie-row'!$A$2:$Z$101,_xlfn.XMATCH(H$29,'movie-row'!$A$1:$Z$1),0)</f>
        <v>0</v>
      </c>
      <c r="I216" s="26" cm="1">
        <f t="array" ref="I216">VLOOKUP($A216,'movie-row'!$A$2:$Z$101,_xlfn.XMATCH(I$29,'movie-row'!$A$1:$Z$1),0)</f>
        <v>3.5</v>
      </c>
      <c r="J216" s="26" cm="1">
        <f t="array" ref="J216">VLOOKUP($A216,'movie-row'!$A$2:$Z$101,_xlfn.XMATCH(J$29,'movie-row'!$A$1:$Z$1),0)</f>
        <v>1.5</v>
      </c>
      <c r="K216" s="26" cm="1">
        <f t="array" ref="K216">VLOOKUP($A216,'movie-row'!$A$2:$Z$101,_xlfn.XMATCH(K$29,'movie-row'!$A$1:$Z$1),0)</f>
        <v>0</v>
      </c>
      <c r="L216" s="26" cm="1">
        <f t="array" ref="L216">VLOOKUP($A216,'movie-row'!$A$2:$Z$101,_xlfn.XMATCH(L$29,'movie-row'!$A$1:$Z$1),0)</f>
        <v>4.5</v>
      </c>
      <c r="M216" s="26" cm="1">
        <f t="array" ref="M216">VLOOKUP($A216,'movie-row'!$A$2:$Z$101,_xlfn.XMATCH(M$29,'movie-row'!$A$1:$Z$1),0)</f>
        <v>0</v>
      </c>
      <c r="N216" s="26" cm="1">
        <f t="array" ref="N216">VLOOKUP($A216,'movie-row'!$A$2:$Z$101,_xlfn.XMATCH(N$29,'movie-row'!$A$1:$Z$1),0)</f>
        <v>0</v>
      </c>
      <c r="O216" s="40" cm="1">
        <f t="array" ref="O216">VLOOKUP($A216,'movie-row'!$A$2:$Z$101,_xlfn.XMATCH(O$29,'movie-row'!$A$1:$Z$1),0)</f>
        <v>0</v>
      </c>
      <c r="P216" s="26" cm="1">
        <f t="array" ref="P216">VLOOKUP($A216,'movie-row'!$A$2:$Z$101,_xlfn.XMATCH(P$29,'movie-row'!$A$1:$Z$1),0)</f>
        <v>3.5</v>
      </c>
      <c r="Q216" s="26" cm="1">
        <f t="array" ref="Q216">VLOOKUP($A216,'movie-row'!$A$2:$Z$101,_xlfn.XMATCH(Q$29,'movie-row'!$A$1:$Z$1),0)</f>
        <v>0</v>
      </c>
      <c r="R216" s="26" cm="1">
        <f t="array" ref="R216">VLOOKUP($A216,'movie-row'!$A$2:$Z$101,_xlfn.XMATCH(R$29,'movie-row'!$A$1:$Z$1),0)</f>
        <v>3.5</v>
      </c>
      <c r="S216" s="26" cm="1">
        <f t="array" ref="S216">VLOOKUP($A216,'movie-row'!$A$2:$Z$101,_xlfn.XMATCH(S$29,'movie-row'!$A$1:$Z$1),0)</f>
        <v>3.5</v>
      </c>
      <c r="T216" s="26" cm="1">
        <f t="array" ref="T216">VLOOKUP($A216,'movie-row'!$A$2:$Z$101,_xlfn.XMATCH(T$29,'movie-row'!$A$1:$Z$1),0)</f>
        <v>3.5</v>
      </c>
      <c r="U216" s="26" cm="1">
        <f t="array" ref="U216">VLOOKUP($A216,'movie-row'!$A$2:$Z$101,_xlfn.XMATCH(U$29,'movie-row'!$A$1:$Z$1),0)</f>
        <v>3</v>
      </c>
      <c r="V216" s="26" cm="1">
        <f t="array" ref="V216">VLOOKUP($A216,'movie-row'!$A$2:$Z$101,_xlfn.XMATCH(V$29,'movie-row'!$A$1:$Z$1),0)</f>
        <v>3.5</v>
      </c>
      <c r="W216" s="26" cm="1">
        <f t="array" ref="W216">VLOOKUP($A216,'movie-row'!$A$2:$Z$101,_xlfn.XMATCH(W$29,'movie-row'!$A$1:$Z$1),0)</f>
        <v>1.5</v>
      </c>
      <c r="X216" s="26" cm="1">
        <f t="array" ref="X216">VLOOKUP($A216,'movie-row'!$A$2:$Z$101,_xlfn.XMATCH(X$29,'movie-row'!$A$1:$Z$1),0)</f>
        <v>0</v>
      </c>
      <c r="Y216" s="26" cm="1">
        <f t="array" ref="Y216">VLOOKUP($A216,'movie-row'!$A$2:$Z$101,_xlfn.XMATCH(Y$29,'movie-row'!$A$1:$Z$1),0)</f>
        <v>4.5</v>
      </c>
      <c r="Z216" s="26" cm="1">
        <f t="array" ref="Z216">VLOOKUP($A216,'movie-row'!$A$2:$Z$101,_xlfn.XMATCH(Z$29,'movie-row'!$A$1:$Z$1),0)</f>
        <v>0</v>
      </c>
      <c r="AB216" s="26">
        <f t="shared" si="189"/>
        <v>1.4577333560461427</v>
      </c>
      <c r="AC216" s="26">
        <f t="shared" si="190"/>
        <v>1.4987581770269616</v>
      </c>
      <c r="AD216" s="26">
        <f t="shared" si="191"/>
        <v>2.2632485007906111</v>
      </c>
      <c r="AE216" s="26">
        <f t="shared" si="192"/>
        <v>2.9703889586553758</v>
      </c>
      <c r="AF216" s="40">
        <f t="shared" si="193"/>
        <v>3.3708763500523071</v>
      </c>
      <c r="AG216" s="26">
        <f t="shared" si="194"/>
        <v>2.7912903536835514</v>
      </c>
      <c r="AH216" s="26">
        <f t="shared" si="195"/>
        <v>2.4531342412470432</v>
      </c>
      <c r="AI216" s="26">
        <f t="shared" si="196"/>
        <v>2.9943679230714282</v>
      </c>
      <c r="AJ216" s="26">
        <f t="shared" si="197"/>
        <v>1.7559940498330993</v>
      </c>
      <c r="AK216" s="26">
        <f t="shared" si="198"/>
        <v>1.1949761216655608</v>
      </c>
      <c r="AL216" s="26">
        <f t="shared" si="199"/>
        <v>1.5419439103954216</v>
      </c>
      <c r="AM216" s="26">
        <f t="shared" si="200"/>
        <v>2.7210353608860132</v>
      </c>
      <c r="AN216" s="26">
        <f t="shared" si="201"/>
        <v>1.8610407900442978</v>
      </c>
      <c r="AO216" s="40">
        <f t="shared" si="202"/>
        <v>1.8892266891795242</v>
      </c>
      <c r="AP216" s="26">
        <f t="shared" si="203"/>
        <v>2.5288378411777193</v>
      </c>
      <c r="AQ216" s="26">
        <f t="shared" si="204"/>
        <v>2.6883420278726078</v>
      </c>
      <c r="AR216" s="26">
        <f t="shared" si="205"/>
        <v>2.2652974748865939</v>
      </c>
      <c r="AS216" s="26">
        <f t="shared" si="206"/>
        <v>2.1181703303424673</v>
      </c>
      <c r="AT216" s="26">
        <f t="shared" si="207"/>
        <v>2.0575151013063868</v>
      </c>
      <c r="AU216" s="26">
        <f t="shared" si="208"/>
        <v>3.4495180914151806</v>
      </c>
      <c r="AV216" s="26">
        <f t="shared" si="209"/>
        <v>2.2932871435102524</v>
      </c>
      <c r="AW216" s="26">
        <f t="shared" si="210"/>
        <v>2.4416804416551838</v>
      </c>
      <c r="AX216" s="26">
        <f t="shared" si="211"/>
        <v>1.6766909605886668</v>
      </c>
      <c r="AY216" s="26">
        <f t="shared" si="212"/>
        <v>2.7834828495833688</v>
      </c>
      <c r="AZ216" s="26">
        <f t="shared" si="213"/>
        <v>2.1537527460108281</v>
      </c>
    </row>
    <row r="217" spans="1:52">
      <c r="A217" s="1" t="str">
        <f t="shared" ref="A217:A220" si="217">A216</f>
        <v>280: Terminator 2: Judgment Day (1991)</v>
      </c>
      <c r="B217" s="26" cm="1">
        <f t="array" ref="B217">VLOOKUP($A217,'movie-row'!$A$2:$Z$101,_xlfn.XMATCH(B$30,'movie-row'!$A$1:$Z$1),0)</f>
        <v>0</v>
      </c>
      <c r="C217" s="26" cm="1">
        <f t="array" ref="C217">VLOOKUP($A217,'movie-row'!$A$2:$Z$101,_xlfn.XMATCH(C$30,'movie-row'!$A$1:$Z$1),0)</f>
        <v>1.5</v>
      </c>
      <c r="D217" s="26" cm="1">
        <f t="array" ref="D217">VLOOKUP($A217,'movie-row'!$A$2:$Z$101,_xlfn.XMATCH(D$30,'movie-row'!$A$1:$Z$1),0)</f>
        <v>3.5</v>
      </c>
      <c r="E217" s="26" cm="1">
        <f t="array" ref="E217">VLOOKUP($A217,'movie-row'!$A$2:$Z$101,_xlfn.XMATCH(E$30,'movie-row'!$A$1:$Z$1),0)</f>
        <v>0</v>
      </c>
      <c r="F217" s="40" cm="1">
        <f t="array" ref="F217">VLOOKUP($A217,'movie-row'!$A$2:$Z$101,_xlfn.XMATCH(F$30,'movie-row'!$A$1:$Z$1),0)</f>
        <v>3</v>
      </c>
      <c r="G217" s="26" cm="1">
        <f t="array" ref="G217">VLOOKUP($A217,'movie-row'!$A$2:$Z$101,_xlfn.XMATCH(G$30,'movie-row'!$A$1:$Z$1),0)</f>
        <v>3.5</v>
      </c>
      <c r="H217" s="26" cm="1">
        <f t="array" ref="H217">VLOOKUP($A217,'movie-row'!$A$2:$Z$101,_xlfn.XMATCH(H$30,'movie-row'!$A$1:$Z$1),0)</f>
        <v>3.5</v>
      </c>
      <c r="I217" s="26" cm="1">
        <f t="array" ref="I217">VLOOKUP($A217,'movie-row'!$A$2:$Z$101,_xlfn.XMATCH(I$30,'movie-row'!$A$1:$Z$1),0)</f>
        <v>4</v>
      </c>
      <c r="J217" s="26" cm="1">
        <f t="array" ref="J217">VLOOKUP($A217,'movie-row'!$A$2:$Z$101,_xlfn.XMATCH(J$30,'movie-row'!$A$1:$Z$1),0)</f>
        <v>0</v>
      </c>
      <c r="K217" s="26" cm="1">
        <f t="array" ref="K217">VLOOKUP($A217,'movie-row'!$A$2:$Z$101,_xlfn.XMATCH(K$30,'movie-row'!$A$1:$Z$1),0)</f>
        <v>3.5</v>
      </c>
      <c r="L217" s="26" cm="1">
        <f t="array" ref="L217">VLOOKUP($A217,'movie-row'!$A$2:$Z$101,_xlfn.XMATCH(L$30,'movie-row'!$A$1:$Z$1),0)</f>
        <v>0</v>
      </c>
      <c r="M217" s="26" cm="1">
        <f t="array" ref="M217">VLOOKUP($A217,'movie-row'!$A$2:$Z$101,_xlfn.XMATCH(M$30,'movie-row'!$A$1:$Z$1),0)</f>
        <v>3</v>
      </c>
      <c r="N217" s="26" cm="1">
        <f t="array" ref="N217">VLOOKUP($A217,'movie-row'!$A$2:$Z$101,_xlfn.XMATCH(N$30,'movie-row'!$A$1:$Z$1),0)</f>
        <v>3.5</v>
      </c>
      <c r="O217" s="40" cm="1">
        <f t="array" ref="O217">VLOOKUP($A217,'movie-row'!$A$2:$Z$101,_xlfn.XMATCH(O$30,'movie-row'!$A$1:$Z$1),0)</f>
        <v>3.5</v>
      </c>
      <c r="P217" s="26" cm="1">
        <f t="array" ref="P217">VLOOKUP($A217,'movie-row'!$A$2:$Z$101,_xlfn.XMATCH(P$30,'movie-row'!$A$1:$Z$1),0)</f>
        <v>4.5</v>
      </c>
      <c r="Q217" s="26" cm="1">
        <f t="array" ref="Q217">VLOOKUP($A217,'movie-row'!$A$2:$Z$101,_xlfn.XMATCH(Q$30,'movie-row'!$A$1:$Z$1),0)</f>
        <v>3.5</v>
      </c>
      <c r="R217" s="26" cm="1">
        <f t="array" ref="R217">VLOOKUP($A217,'movie-row'!$A$2:$Z$101,_xlfn.XMATCH(R$30,'movie-row'!$A$1:$Z$1),0)</f>
        <v>4.5</v>
      </c>
      <c r="S217" s="26" cm="1">
        <f t="array" ref="S217">VLOOKUP($A217,'movie-row'!$A$2:$Z$101,_xlfn.XMATCH(S$30,'movie-row'!$A$1:$Z$1),0)</f>
        <v>0</v>
      </c>
      <c r="T217" s="26" cm="1">
        <f t="array" ref="T217">VLOOKUP($A217,'movie-row'!$A$2:$Z$101,_xlfn.XMATCH(T$30,'movie-row'!$A$1:$Z$1),0)</f>
        <v>0</v>
      </c>
      <c r="U217" s="26" cm="1">
        <f t="array" ref="U217">VLOOKUP($A217,'movie-row'!$A$2:$Z$101,_xlfn.XMATCH(U$30,'movie-row'!$A$1:$Z$1),0)</f>
        <v>3.5</v>
      </c>
      <c r="V217" s="26" cm="1">
        <f t="array" ref="V217">VLOOKUP($A217,'movie-row'!$A$2:$Z$101,_xlfn.XMATCH(V$30,'movie-row'!$A$1:$Z$1),0)</f>
        <v>0</v>
      </c>
      <c r="W217" s="26" cm="1">
        <f t="array" ref="W217">VLOOKUP($A217,'movie-row'!$A$2:$Z$101,_xlfn.XMATCH(W$30,'movie-row'!$A$1:$Z$1),0)</f>
        <v>0</v>
      </c>
      <c r="X217" s="26" cm="1">
        <f t="array" ref="X217">VLOOKUP($A217,'movie-row'!$A$2:$Z$101,_xlfn.XMATCH(X$30,'movie-row'!$A$1:$Z$1),0)</f>
        <v>3</v>
      </c>
      <c r="Y217" s="26" cm="1">
        <f t="array" ref="Y217">VLOOKUP($A217,'movie-row'!$A$2:$Z$101,_xlfn.XMATCH(Y$30,'movie-row'!$A$1:$Z$1),0)</f>
        <v>0</v>
      </c>
      <c r="Z217" s="26" cm="1">
        <f t="array" ref="Z217">VLOOKUP($A217,'movie-row'!$A$2:$Z$101,_xlfn.XMATCH(Z$30,'movie-row'!$A$1:$Z$1),0)</f>
        <v>3.5</v>
      </c>
      <c r="AB217" s="26">
        <f t="shared" si="189"/>
        <v>1.464024742121524</v>
      </c>
      <c r="AC217" s="26">
        <f t="shared" si="190"/>
        <v>2.5278336431441386</v>
      </c>
      <c r="AD217" s="26">
        <f t="shared" si="191"/>
        <v>2.0842968735988703</v>
      </c>
      <c r="AE217" s="26">
        <f t="shared" si="192"/>
        <v>3.0767692781020215</v>
      </c>
      <c r="AF217" s="40">
        <f t="shared" si="193"/>
        <v>3.5197413271080547</v>
      </c>
      <c r="AG217" s="26">
        <f t="shared" si="194"/>
        <v>3.8787713914441198</v>
      </c>
      <c r="AH217" s="26">
        <f t="shared" si="195"/>
        <v>3.0641828315382766</v>
      </c>
      <c r="AI217" s="26">
        <f t="shared" si="196"/>
        <v>3.1240017357288994</v>
      </c>
      <c r="AJ217" s="26">
        <f t="shared" si="197"/>
        <v>2.0759238950099257</v>
      </c>
      <c r="AK217" s="26">
        <f t="shared" si="198"/>
        <v>1.4309467930386748</v>
      </c>
      <c r="AL217" s="26">
        <f t="shared" si="199"/>
        <v>1.4595027818781872</v>
      </c>
      <c r="AM217" s="26">
        <f t="shared" si="200"/>
        <v>3.2353894028371331</v>
      </c>
      <c r="AN217" s="26">
        <f t="shared" si="201"/>
        <v>2.7428413648689052</v>
      </c>
      <c r="AO217" s="40">
        <f t="shared" si="202"/>
        <v>2.0943440281335937</v>
      </c>
      <c r="AP217" s="26">
        <f t="shared" si="203"/>
        <v>2.8010224507153274</v>
      </c>
      <c r="AQ217" s="26">
        <f t="shared" si="204"/>
        <v>2.8969896529491854</v>
      </c>
      <c r="AR217" s="26">
        <f t="shared" si="205"/>
        <v>2.3261004161357306</v>
      </c>
      <c r="AS217" s="26">
        <f t="shared" si="206"/>
        <v>1.9883136630448461</v>
      </c>
      <c r="AT217" s="26">
        <f t="shared" si="207"/>
        <v>2.0421010288069628</v>
      </c>
      <c r="AU217" s="26">
        <f t="shared" si="208"/>
        <v>3.3592126919593408</v>
      </c>
      <c r="AV217" s="26">
        <f t="shared" si="209"/>
        <v>1.8159845275151054</v>
      </c>
      <c r="AW217" s="26">
        <f t="shared" si="210"/>
        <v>2.927652088624189</v>
      </c>
      <c r="AX217" s="26">
        <f t="shared" si="211"/>
        <v>2.7225171482627433</v>
      </c>
      <c r="AY217" s="26">
        <f t="shared" si="212"/>
        <v>1.7586987677662029</v>
      </c>
      <c r="AZ217" s="26">
        <f t="shared" si="213"/>
        <v>2.2690586040715228</v>
      </c>
    </row>
    <row r="218" spans="1:52">
      <c r="A218" s="1" t="str">
        <f t="shared" si="217"/>
        <v>280: Terminator 2: Judgment Day (1991)</v>
      </c>
      <c r="B218" s="26" cm="1">
        <f t="array" ref="B218">VLOOKUP($A218,'movie-row'!$A$2:$Z$101,_xlfn.XMATCH(B$31,'movie-row'!$A$1:$Z$1),0)</f>
        <v>3.5</v>
      </c>
      <c r="C218" s="26" cm="1">
        <f t="array" ref="C218">VLOOKUP($A218,'movie-row'!$A$2:$Z$101,_xlfn.XMATCH(C$31,'movie-row'!$A$1:$Z$1),0)</f>
        <v>2.5</v>
      </c>
      <c r="D218" s="26" cm="1">
        <f t="array" ref="D218">VLOOKUP($A218,'movie-row'!$A$2:$Z$101,_xlfn.XMATCH(D$31,'movie-row'!$A$1:$Z$1),0)</f>
        <v>0</v>
      </c>
      <c r="E218" s="26" cm="1">
        <f t="array" ref="E218">VLOOKUP($A218,'movie-row'!$A$2:$Z$101,_xlfn.XMATCH(E$31,'movie-row'!$A$1:$Z$1),0)</f>
        <v>4.5</v>
      </c>
      <c r="F218" s="40" cm="1">
        <f t="array" ref="F218">VLOOKUP($A218,'movie-row'!$A$2:$Z$101,_xlfn.XMATCH(F$31,'movie-row'!$A$1:$Z$1),0)</f>
        <v>4</v>
      </c>
      <c r="G218" s="26" cm="1">
        <f t="array" ref="G218">VLOOKUP($A218,'movie-row'!$A$2:$Z$101,_xlfn.XMATCH(G$31,'movie-row'!$A$1:$Z$1),0)</f>
        <v>4.5</v>
      </c>
      <c r="H218" s="26" cm="1">
        <f t="array" ref="H218">VLOOKUP($A218,'movie-row'!$A$2:$Z$101,_xlfn.XMATCH(H$31,'movie-row'!$A$1:$Z$1),0)</f>
        <v>3.5</v>
      </c>
      <c r="I218" s="26" cm="1">
        <f t="array" ref="I218">VLOOKUP($A218,'movie-row'!$A$2:$Z$101,_xlfn.XMATCH(I$31,'movie-row'!$A$1:$Z$1),0)</f>
        <v>3.5</v>
      </c>
      <c r="J218" s="26" cm="1">
        <f t="array" ref="J218">VLOOKUP($A218,'movie-row'!$A$2:$Z$101,_xlfn.XMATCH(J$31,'movie-row'!$A$1:$Z$1),0)</f>
        <v>0</v>
      </c>
      <c r="K218" s="26" cm="1">
        <f t="array" ref="K218">VLOOKUP($A218,'movie-row'!$A$2:$Z$101,_xlfn.XMATCH(K$31,'movie-row'!$A$1:$Z$1),0)</f>
        <v>0</v>
      </c>
      <c r="L218" s="26" cm="1">
        <f t="array" ref="L218">VLOOKUP($A218,'movie-row'!$A$2:$Z$101,_xlfn.XMATCH(L$31,'movie-row'!$A$1:$Z$1),0)</f>
        <v>0</v>
      </c>
      <c r="M218" s="26" cm="1">
        <f t="array" ref="M218">VLOOKUP($A218,'movie-row'!$A$2:$Z$101,_xlfn.XMATCH(M$31,'movie-row'!$A$1:$Z$1),0)</f>
        <v>3.5</v>
      </c>
      <c r="N218" s="26" cm="1">
        <f t="array" ref="N218">VLOOKUP($A218,'movie-row'!$A$2:$Z$101,_xlfn.XMATCH(N$31,'movie-row'!$A$1:$Z$1),0)</f>
        <v>0</v>
      </c>
      <c r="O218" s="40" cm="1">
        <f t="array" ref="O218">VLOOKUP($A218,'movie-row'!$A$2:$Z$101,_xlfn.XMATCH(O$31,'movie-row'!$A$1:$Z$1),0)</f>
        <v>0</v>
      </c>
      <c r="P218" s="26" cm="1">
        <f t="array" ref="P218">VLOOKUP($A218,'movie-row'!$A$2:$Z$101,_xlfn.XMATCH(P$31,'movie-row'!$A$1:$Z$1),0)</f>
        <v>0</v>
      </c>
      <c r="Q218" s="26" cm="1">
        <f t="array" ref="Q218">VLOOKUP($A218,'movie-row'!$A$2:$Z$101,_xlfn.XMATCH(Q$31,'movie-row'!$A$1:$Z$1),0)</f>
        <v>3</v>
      </c>
      <c r="R218" s="26" cm="1">
        <f t="array" ref="R218">VLOOKUP($A218,'movie-row'!$A$2:$Z$101,_xlfn.XMATCH(R$31,'movie-row'!$A$1:$Z$1),0)</f>
        <v>0</v>
      </c>
      <c r="S218" s="26" cm="1">
        <f t="array" ref="S218">VLOOKUP($A218,'movie-row'!$A$2:$Z$101,_xlfn.XMATCH(S$31,'movie-row'!$A$1:$Z$1),0)</f>
        <v>3.5</v>
      </c>
      <c r="T218" s="26" cm="1">
        <f t="array" ref="T218">VLOOKUP($A218,'movie-row'!$A$2:$Z$101,_xlfn.XMATCH(T$31,'movie-row'!$A$1:$Z$1),0)</f>
        <v>0</v>
      </c>
      <c r="U218" s="26" cm="1">
        <f t="array" ref="U218">VLOOKUP($A218,'movie-row'!$A$2:$Z$101,_xlfn.XMATCH(U$31,'movie-row'!$A$1:$Z$1),0)</f>
        <v>3.5</v>
      </c>
      <c r="V218" s="26" cm="1">
        <f t="array" ref="V218">VLOOKUP($A218,'movie-row'!$A$2:$Z$101,_xlfn.XMATCH(V$31,'movie-row'!$A$1:$Z$1),0)</f>
        <v>0</v>
      </c>
      <c r="W218" s="26" cm="1">
        <f t="array" ref="W218">VLOOKUP($A218,'movie-row'!$A$2:$Z$101,_xlfn.XMATCH(W$31,'movie-row'!$A$1:$Z$1),0)</f>
        <v>5</v>
      </c>
      <c r="X218" s="26" cm="1">
        <f t="array" ref="X218">VLOOKUP($A218,'movie-row'!$A$2:$Z$101,_xlfn.XMATCH(X$31,'movie-row'!$A$1:$Z$1),0)</f>
        <v>0</v>
      </c>
      <c r="Y218" s="26" cm="1">
        <f t="array" ref="Y218">VLOOKUP($A218,'movie-row'!$A$2:$Z$101,_xlfn.XMATCH(Y$31,'movie-row'!$A$1:$Z$1),0)</f>
        <v>4</v>
      </c>
      <c r="Z218" s="26" cm="1">
        <f t="array" ref="Z218">VLOOKUP($A218,'movie-row'!$A$2:$Z$101,_xlfn.XMATCH(Z$31,'movie-row'!$A$1:$Z$1),0)</f>
        <v>3.5</v>
      </c>
      <c r="AB218" s="26">
        <f t="shared" si="189"/>
        <v>1.5361659648478561</v>
      </c>
      <c r="AC218" s="26">
        <f t="shared" si="190"/>
        <v>2.9892962943016519</v>
      </c>
      <c r="AD218" s="26">
        <f t="shared" si="191"/>
        <v>1.7656261867641163</v>
      </c>
      <c r="AE218" s="26">
        <f t="shared" si="192"/>
        <v>3.5645936678868977</v>
      </c>
      <c r="AF218" s="40">
        <f t="shared" si="193"/>
        <v>3.3671403555600405</v>
      </c>
      <c r="AG218" s="26">
        <f t="shared" si="194"/>
        <v>4.0676780636029903</v>
      </c>
      <c r="AH218" s="26">
        <f t="shared" si="195"/>
        <v>3.030796332553793</v>
      </c>
      <c r="AI218" s="26">
        <f t="shared" si="196"/>
        <v>3.0462164706346284</v>
      </c>
      <c r="AJ218" s="26">
        <f t="shared" si="197"/>
        <v>3.1856627678498026</v>
      </c>
      <c r="AK218" s="26">
        <f t="shared" si="198"/>
        <v>1.2446718214340973</v>
      </c>
      <c r="AL218" s="26">
        <f t="shared" si="199"/>
        <v>1.5719342800679923</v>
      </c>
      <c r="AM218" s="26">
        <f t="shared" si="200"/>
        <v>3.0533367603072699</v>
      </c>
      <c r="AN218" s="26">
        <f t="shared" si="201"/>
        <v>2.7563882322255786</v>
      </c>
      <c r="AO218" s="40">
        <f t="shared" si="202"/>
        <v>2.1516176518399805</v>
      </c>
      <c r="AP218" s="26">
        <f t="shared" si="203"/>
        <v>1.6803508821114788</v>
      </c>
      <c r="AQ218" s="26">
        <f t="shared" si="204"/>
        <v>3.0840736572309981</v>
      </c>
      <c r="AR218" s="26">
        <f t="shared" si="205"/>
        <v>1.4424769770283372</v>
      </c>
      <c r="AS218" s="26">
        <f t="shared" si="206"/>
        <v>2.1384037083548599</v>
      </c>
      <c r="AT218" s="26">
        <f t="shared" si="207"/>
        <v>3.0833214119076304</v>
      </c>
      <c r="AU218" s="26">
        <f t="shared" si="208"/>
        <v>3.3649382994029624</v>
      </c>
      <c r="AV218" s="26">
        <f t="shared" si="209"/>
        <v>2.7913122751037971</v>
      </c>
      <c r="AW218" s="26">
        <f t="shared" si="210"/>
        <v>3.5673789764788864</v>
      </c>
      <c r="AX218" s="26">
        <f t="shared" si="211"/>
        <v>2.4168232478680971</v>
      </c>
      <c r="AY218" s="26">
        <f t="shared" si="212"/>
        <v>2.0532392138847637</v>
      </c>
      <c r="AZ218" s="26">
        <f t="shared" si="213"/>
        <v>2.306107620646094</v>
      </c>
    </row>
    <row r="219" spans="1:52">
      <c r="A219" s="1" t="str">
        <f t="shared" si="217"/>
        <v>280: Terminator 2: Judgment Day (1991)</v>
      </c>
      <c r="B219" s="26" cm="1">
        <f t="array" ref="B219">VLOOKUP($A219,'movie-row'!$A$2:$Z$101,_xlfn.XMATCH(B$32,'movie-row'!$A$1:$Z$1),0)</f>
        <v>0</v>
      </c>
      <c r="C219" s="26" cm="1">
        <f t="array" ref="C219">VLOOKUP($A219,'movie-row'!$A$2:$Z$101,_xlfn.XMATCH(C$32,'movie-row'!$A$1:$Z$1),0)</f>
        <v>4</v>
      </c>
      <c r="D219" s="26" cm="1">
        <f t="array" ref="D219">VLOOKUP($A219,'movie-row'!$A$2:$Z$101,_xlfn.XMATCH(D$32,'movie-row'!$A$1:$Z$1),0)</f>
        <v>1.5</v>
      </c>
      <c r="E219" s="26" cm="1">
        <f t="array" ref="E219">VLOOKUP($A219,'movie-row'!$A$2:$Z$101,_xlfn.XMATCH(E$32,'movie-row'!$A$1:$Z$1),0)</f>
        <v>4</v>
      </c>
      <c r="F219" s="40" cm="1">
        <f t="array" ref="F219">VLOOKUP($A219,'movie-row'!$A$2:$Z$101,_xlfn.XMATCH(F$32,'movie-row'!$A$1:$Z$1),0)</f>
        <v>4.5</v>
      </c>
      <c r="G219" s="26" cm="1">
        <f t="array" ref="G219">VLOOKUP($A219,'movie-row'!$A$2:$Z$101,_xlfn.XMATCH(G$32,'movie-row'!$A$1:$Z$1),0)</f>
        <v>3.5</v>
      </c>
      <c r="H219" s="26" cm="1">
        <f t="array" ref="H219">VLOOKUP($A219,'movie-row'!$A$2:$Z$101,_xlfn.XMATCH(H$32,'movie-row'!$A$1:$Z$1),0)</f>
        <v>4</v>
      </c>
      <c r="I219" s="26" cm="1">
        <f t="array" ref="I219">VLOOKUP($A219,'movie-row'!$A$2:$Z$101,_xlfn.XMATCH(I$32,'movie-row'!$A$1:$Z$1),0)</f>
        <v>3</v>
      </c>
      <c r="J219" s="26" cm="1">
        <f t="array" ref="J219">VLOOKUP($A219,'movie-row'!$A$2:$Z$101,_xlfn.XMATCH(J$32,'movie-row'!$A$1:$Z$1),0)</f>
        <v>4.5</v>
      </c>
      <c r="K219" s="26" cm="1">
        <f t="array" ref="K219">VLOOKUP($A219,'movie-row'!$A$2:$Z$101,_xlfn.XMATCH(K$32,'movie-row'!$A$1:$Z$1),0)</f>
        <v>0</v>
      </c>
      <c r="L219" s="26" cm="1">
        <f t="array" ref="L219">VLOOKUP($A219,'movie-row'!$A$2:$Z$101,_xlfn.XMATCH(L$32,'movie-row'!$A$1:$Z$1),0)</f>
        <v>0</v>
      </c>
      <c r="M219" s="26" cm="1">
        <f t="array" ref="M219">VLOOKUP($A219,'movie-row'!$A$2:$Z$101,_xlfn.XMATCH(M$32,'movie-row'!$A$1:$Z$1),0)</f>
        <v>5</v>
      </c>
      <c r="N219" s="26" cm="1">
        <f t="array" ref="N219">VLOOKUP($A219,'movie-row'!$A$2:$Z$101,_xlfn.XMATCH(N$32,'movie-row'!$A$1:$Z$1),0)</f>
        <v>3.5</v>
      </c>
      <c r="O219" s="40" cm="1">
        <f t="array" ref="O219">VLOOKUP($A219,'movie-row'!$A$2:$Z$101,_xlfn.XMATCH(O$32,'movie-row'!$A$1:$Z$1),0)</f>
        <v>3.5</v>
      </c>
      <c r="P219" s="26" cm="1">
        <f t="array" ref="P219">VLOOKUP($A219,'movie-row'!$A$2:$Z$101,_xlfn.XMATCH(P$32,'movie-row'!$A$1:$Z$1),0)</f>
        <v>4</v>
      </c>
      <c r="Q219" s="26" cm="1">
        <f t="array" ref="Q219">VLOOKUP($A219,'movie-row'!$A$2:$Z$101,_xlfn.XMATCH(Q$32,'movie-row'!$A$1:$Z$1),0)</f>
        <v>3</v>
      </c>
      <c r="R219" s="26" cm="1">
        <f t="array" ref="R219">VLOOKUP($A219,'movie-row'!$A$2:$Z$101,_xlfn.XMATCH(R$32,'movie-row'!$A$1:$Z$1),0)</f>
        <v>0</v>
      </c>
      <c r="S219" s="26" cm="1">
        <f t="array" ref="S219">VLOOKUP($A219,'movie-row'!$A$2:$Z$101,_xlfn.XMATCH(S$32,'movie-row'!$A$1:$Z$1),0)</f>
        <v>0</v>
      </c>
      <c r="T219" s="26" cm="1">
        <f t="array" ref="T219">VLOOKUP($A219,'movie-row'!$A$2:$Z$101,_xlfn.XMATCH(T$32,'movie-row'!$A$1:$Z$1),0)</f>
        <v>3</v>
      </c>
      <c r="U219" s="26" cm="1">
        <f t="array" ref="U219">VLOOKUP($A219,'movie-row'!$A$2:$Z$101,_xlfn.XMATCH(U$32,'movie-row'!$A$1:$Z$1),0)</f>
        <v>3.5</v>
      </c>
      <c r="V219" s="26" cm="1">
        <f t="array" ref="V219">VLOOKUP($A219,'movie-row'!$A$2:$Z$101,_xlfn.XMATCH(V$32,'movie-row'!$A$1:$Z$1),0)</f>
        <v>4.5</v>
      </c>
      <c r="W219" s="26" cm="1">
        <f t="array" ref="W219">VLOOKUP($A219,'movie-row'!$A$2:$Z$101,_xlfn.XMATCH(W$32,'movie-row'!$A$1:$Z$1),0)</f>
        <v>4</v>
      </c>
      <c r="X219" s="26" cm="1">
        <f t="array" ref="X219">VLOOKUP($A219,'movie-row'!$A$2:$Z$101,_xlfn.XMATCH(X$32,'movie-row'!$A$1:$Z$1),0)</f>
        <v>3.5</v>
      </c>
      <c r="Y219" s="26" cm="1">
        <f t="array" ref="Y219">VLOOKUP($A219,'movie-row'!$A$2:$Z$101,_xlfn.XMATCH(Y$32,'movie-row'!$A$1:$Z$1),0)</f>
        <v>3.5</v>
      </c>
      <c r="Z219" s="26" cm="1">
        <f t="array" ref="Z219">VLOOKUP($A219,'movie-row'!$A$2:$Z$101,_xlfn.XMATCH(Z$32,'movie-row'!$A$1:$Z$1),0)</f>
        <v>3.5</v>
      </c>
      <c r="AB219" s="26">
        <f t="shared" si="189"/>
        <v>1.4353259722440321</v>
      </c>
      <c r="AC219" s="26">
        <f t="shared" si="190"/>
        <v>3.0645034892940326</v>
      </c>
      <c r="AD219" s="26">
        <f t="shared" si="191"/>
        <v>2.6885222581873336</v>
      </c>
      <c r="AE219" s="26">
        <f t="shared" si="192"/>
        <v>3.5608456478791135</v>
      </c>
      <c r="AF219" s="40">
        <f t="shared" si="193"/>
        <v>3.32158971059091</v>
      </c>
      <c r="AG219" s="26">
        <f t="shared" si="194"/>
        <v>3.2831193030397889</v>
      </c>
      <c r="AH219" s="26">
        <f t="shared" si="195"/>
        <v>3.0176636058149633</v>
      </c>
      <c r="AI219" s="26">
        <f t="shared" si="196"/>
        <v>2.9358077347078209</v>
      </c>
      <c r="AJ219" s="26">
        <f t="shared" si="197"/>
        <v>4.1714152399232294</v>
      </c>
      <c r="AK219" s="26">
        <f t="shared" si="198"/>
        <v>2.1937515638549603</v>
      </c>
      <c r="AL219" s="26">
        <f t="shared" si="199"/>
        <v>2.4945883111444807</v>
      </c>
      <c r="AM219" s="26">
        <f t="shared" si="200"/>
        <v>3.2476326014490207</v>
      </c>
      <c r="AN219" s="26">
        <f t="shared" si="201"/>
        <v>3.7980628987747522</v>
      </c>
      <c r="AO219" s="40">
        <f t="shared" si="202"/>
        <v>3.1740143714355096</v>
      </c>
      <c r="AP219" s="26">
        <f t="shared" si="203"/>
        <v>2.8585249347097696</v>
      </c>
      <c r="AQ219" s="26">
        <f t="shared" si="204"/>
        <v>3.2320889121457896</v>
      </c>
      <c r="AR219" s="26">
        <f t="shared" si="205"/>
        <v>1.5785323379555452</v>
      </c>
      <c r="AS219" s="26">
        <f t="shared" si="206"/>
        <v>2.3315803501442662</v>
      </c>
      <c r="AT219" s="26">
        <f t="shared" si="207"/>
        <v>3.3327882055102682</v>
      </c>
      <c r="AU219" s="26">
        <f t="shared" si="208"/>
        <v>3.3706074547729545</v>
      </c>
      <c r="AV219" s="26">
        <f t="shared" si="209"/>
        <v>3.3851836037787608</v>
      </c>
      <c r="AW219" s="26">
        <f t="shared" si="210"/>
        <v>3.3231416383100969</v>
      </c>
      <c r="AX219" s="26">
        <f t="shared" si="211"/>
        <v>2.6952718109004516</v>
      </c>
      <c r="AY219" s="26">
        <f t="shared" si="212"/>
        <v>1.8844572599810241</v>
      </c>
      <c r="AZ219" s="26">
        <f t="shared" si="213"/>
        <v>2.3526659292062173</v>
      </c>
    </row>
    <row r="220" spans="1:52">
      <c r="A220" s="1" t="str">
        <f t="shared" si="217"/>
        <v>280: Terminator 2: Judgment Day (1991)</v>
      </c>
      <c r="B220" s="26" cm="1">
        <f t="array" ref="B220">VLOOKUP($A220,'movie-row'!$A$2:$Z$101,_xlfn.XMATCH(B$33,'movie-row'!$A$1:$Z$1),0)</f>
        <v>0</v>
      </c>
      <c r="C220" s="26" cm="1">
        <f t="array" ref="C220">VLOOKUP($A220,'movie-row'!$A$2:$Z$101,_xlfn.XMATCH(C$33,'movie-row'!$A$1:$Z$1),0)</f>
        <v>0</v>
      </c>
      <c r="D220" s="26" cm="1">
        <f t="array" ref="D220">VLOOKUP($A220,'movie-row'!$A$2:$Z$101,_xlfn.XMATCH(D$33,'movie-row'!$A$1:$Z$1),0)</f>
        <v>3</v>
      </c>
      <c r="E220" s="26" cm="1">
        <f t="array" ref="E220">VLOOKUP($A220,'movie-row'!$A$2:$Z$101,_xlfn.XMATCH(E$33,'movie-row'!$A$1:$Z$1),0)</f>
        <v>3.5</v>
      </c>
      <c r="F220" s="40" cm="1">
        <f t="array" ref="F220">VLOOKUP($A220,'movie-row'!$A$2:$Z$101,_xlfn.XMATCH(F$33,'movie-row'!$A$1:$Z$1),0)</f>
        <v>3</v>
      </c>
      <c r="G220" s="26" cm="1">
        <f t="array" ref="G220">VLOOKUP($A220,'movie-row'!$A$2:$Z$101,_xlfn.XMATCH(G$33,'movie-row'!$A$1:$Z$1),0)</f>
        <v>3</v>
      </c>
      <c r="H220" s="26" cm="1">
        <f t="array" ref="H220">VLOOKUP($A220,'movie-row'!$A$2:$Z$101,_xlfn.XMATCH(H$33,'movie-row'!$A$1:$Z$1),0)</f>
        <v>3</v>
      </c>
      <c r="I220" s="26" cm="1">
        <f t="array" ref="I220">VLOOKUP($A220,'movie-row'!$A$2:$Z$101,_xlfn.XMATCH(I$33,'movie-row'!$A$1:$Z$1),0)</f>
        <v>0</v>
      </c>
      <c r="J220" s="26" cm="1">
        <f t="array" ref="J220">VLOOKUP($A220,'movie-row'!$A$2:$Z$101,_xlfn.XMATCH(J$33,'movie-row'!$A$1:$Z$1),0)</f>
        <v>3.5</v>
      </c>
      <c r="K220" s="26" cm="1">
        <f t="array" ref="K220">VLOOKUP($A220,'movie-row'!$A$2:$Z$101,_xlfn.XMATCH(K$33,'movie-row'!$A$1:$Z$1),0)</f>
        <v>3</v>
      </c>
      <c r="L220" s="26" cm="1">
        <f t="array" ref="L220">VLOOKUP($A220,'movie-row'!$A$2:$Z$101,_xlfn.XMATCH(L$33,'movie-row'!$A$1:$Z$1),0)</f>
        <v>3</v>
      </c>
      <c r="M220" s="26" cm="1">
        <f t="array" ref="M220">VLOOKUP($A220,'movie-row'!$A$2:$Z$101,_xlfn.XMATCH(M$33,'movie-row'!$A$1:$Z$1),0)</f>
        <v>4</v>
      </c>
      <c r="N220" s="26" cm="1">
        <f t="array" ref="N220">VLOOKUP($A220,'movie-row'!$A$2:$Z$101,_xlfn.XMATCH(N$33,'movie-row'!$A$1:$Z$1),0)</f>
        <v>3</v>
      </c>
      <c r="O220" s="40" cm="1">
        <f t="array" ref="O220">VLOOKUP($A220,'movie-row'!$A$2:$Z$101,_xlfn.XMATCH(O$33,'movie-row'!$A$1:$Z$1),0)</f>
        <v>3</v>
      </c>
      <c r="P220" s="26" cm="1">
        <f t="array" ref="P220">VLOOKUP($A220,'movie-row'!$A$2:$Z$101,_xlfn.XMATCH(P$33,'movie-row'!$A$1:$Z$1),0)</f>
        <v>0</v>
      </c>
      <c r="Q220" s="26" cm="1">
        <f t="array" ref="Q220">VLOOKUP($A220,'movie-row'!$A$2:$Z$101,_xlfn.XMATCH(Q$33,'movie-row'!$A$1:$Z$1),0)</f>
        <v>4.5</v>
      </c>
      <c r="R220" s="26" cm="1">
        <f t="array" ref="R220">VLOOKUP($A220,'movie-row'!$A$2:$Z$101,_xlfn.XMATCH(R$33,'movie-row'!$A$1:$Z$1),0)</f>
        <v>3</v>
      </c>
      <c r="S220" s="26" cm="1">
        <f t="array" ref="S220">VLOOKUP($A220,'movie-row'!$A$2:$Z$101,_xlfn.XMATCH(S$33,'movie-row'!$A$1:$Z$1),0)</f>
        <v>3.5</v>
      </c>
      <c r="T220" s="26" cm="1">
        <f t="array" ref="T220">VLOOKUP($A220,'movie-row'!$A$2:$Z$101,_xlfn.XMATCH(T$33,'movie-row'!$A$1:$Z$1),0)</f>
        <v>4</v>
      </c>
      <c r="U220" s="26" cm="1">
        <f t="array" ref="U220">VLOOKUP($A220,'movie-row'!$A$2:$Z$101,_xlfn.XMATCH(U$33,'movie-row'!$A$1:$Z$1),0)</f>
        <v>4</v>
      </c>
      <c r="V220" s="26" cm="1">
        <f t="array" ref="V220">VLOOKUP($A220,'movie-row'!$A$2:$Z$101,_xlfn.XMATCH(V$33,'movie-row'!$A$1:$Z$1),0)</f>
        <v>3</v>
      </c>
      <c r="W220" s="26" cm="1">
        <f t="array" ref="W220">VLOOKUP($A220,'movie-row'!$A$2:$Z$101,_xlfn.XMATCH(W$33,'movie-row'!$A$1:$Z$1),0)</f>
        <v>3.5</v>
      </c>
      <c r="X220" s="26" cm="1">
        <f t="array" ref="X220">VLOOKUP($A220,'movie-row'!$A$2:$Z$101,_xlfn.XMATCH(X$33,'movie-row'!$A$1:$Z$1),0)</f>
        <v>2.5</v>
      </c>
      <c r="Y220" s="26" cm="1">
        <f t="array" ref="Y220">VLOOKUP($A220,'movie-row'!$A$2:$Z$101,_xlfn.XMATCH(Y$33,'movie-row'!$A$1:$Z$1),0)</f>
        <v>1.5</v>
      </c>
      <c r="Z220" s="26" cm="1">
        <f t="array" ref="Z220">VLOOKUP($A220,'movie-row'!$A$2:$Z$101,_xlfn.XMATCH(Z$33,'movie-row'!$A$1:$Z$1),0)</f>
        <v>0</v>
      </c>
      <c r="AB220" s="26">
        <f t="shared" si="189"/>
        <v>2.3308424151497031</v>
      </c>
      <c r="AC220" s="26">
        <f t="shared" si="190"/>
        <v>2.9620172201334376</v>
      </c>
      <c r="AD220" s="26">
        <f t="shared" si="191"/>
        <v>3.2159179075847031</v>
      </c>
      <c r="AE220" s="26">
        <f t="shared" si="192"/>
        <v>3.2690506865411346</v>
      </c>
      <c r="AF220" s="40">
        <f t="shared" si="193"/>
        <v>3.3338072233682974</v>
      </c>
      <c r="AG220" s="26">
        <f t="shared" si="194"/>
        <v>3.2896587317020662</v>
      </c>
      <c r="AH220" s="26">
        <f t="shared" si="195"/>
        <v>2.5715861971077927</v>
      </c>
      <c r="AI220" s="26">
        <f t="shared" si="196"/>
        <v>2.8787864041945626</v>
      </c>
      <c r="AJ220" s="26">
        <f t="shared" si="197"/>
        <v>3.3490144261765189</v>
      </c>
      <c r="AK220" s="26">
        <f t="shared" si="198"/>
        <v>2.4931941979200252</v>
      </c>
      <c r="AL220" s="26">
        <f t="shared" si="199"/>
        <v>2.6664470585870101</v>
      </c>
      <c r="AM220" s="26">
        <f t="shared" si="200"/>
        <v>3.0541420448192689</v>
      </c>
      <c r="AN220" s="26">
        <f t="shared" si="201"/>
        <v>4.0279004460065329</v>
      </c>
      <c r="AO220" s="40">
        <f t="shared" si="202"/>
        <v>3.2364287419295756</v>
      </c>
      <c r="AP220" s="26">
        <f t="shared" si="203"/>
        <v>2.549379020894738</v>
      </c>
      <c r="AQ220" s="26">
        <f t="shared" si="204"/>
        <v>3.1282985974793798</v>
      </c>
      <c r="AR220" s="26">
        <f t="shared" si="205"/>
        <v>2.408890059378352</v>
      </c>
      <c r="AS220" s="26">
        <f t="shared" si="206"/>
        <v>3.3184525235755884</v>
      </c>
      <c r="AT220" s="26">
        <f t="shared" si="207"/>
        <v>3.246652785955932</v>
      </c>
      <c r="AU220" s="26">
        <f t="shared" si="208"/>
        <v>3.5795132713793025</v>
      </c>
      <c r="AV220" s="26">
        <f t="shared" si="209"/>
        <v>3.2667367415392161</v>
      </c>
      <c r="AW220" s="26">
        <f t="shared" si="210"/>
        <v>3.1586272796362667</v>
      </c>
      <c r="AX220" s="26">
        <f t="shared" si="211"/>
        <v>2.6655740747663992</v>
      </c>
      <c r="AY220" s="26">
        <f t="shared" si="212"/>
        <v>1.6887448455514116</v>
      </c>
      <c r="AZ220" s="26">
        <f t="shared" si="213"/>
        <v>2.2523985626108138</v>
      </c>
    </row>
    <row r="221" spans="1:52">
      <c r="A221" s="28" t="s">
        <v>35</v>
      </c>
      <c r="B221" s="26" cm="1">
        <f t="array" ref="B221">VLOOKUP($A221,'movie-row'!$A$2:$Z$101,_xlfn.XMATCH(B$29,'movie-row'!$A$1:$Z$1),0)</f>
        <v>4</v>
      </c>
      <c r="C221" s="26" cm="1">
        <f t="array" ref="C221">VLOOKUP($A221,'movie-row'!$A$2:$Z$101,_xlfn.XMATCH(C$29,'movie-row'!$A$1:$Z$1),0)</f>
        <v>5</v>
      </c>
      <c r="D221" s="26" cm="1">
        <f t="array" ref="D221">VLOOKUP($A221,'movie-row'!$A$2:$Z$101,_xlfn.XMATCH(D$29,'movie-row'!$A$1:$Z$1),0)</f>
        <v>2</v>
      </c>
      <c r="E221" s="26" cm="1">
        <f t="array" ref="E221">VLOOKUP($A221,'movie-row'!$A$2:$Z$101,_xlfn.XMATCH(E$29,'movie-row'!$A$1:$Z$1),0)</f>
        <v>4.5</v>
      </c>
      <c r="F221" s="40" cm="1">
        <f t="array" ref="F221">VLOOKUP($A221,'movie-row'!$A$2:$Z$101,_xlfn.XMATCH(F$29,'movie-row'!$A$1:$Z$1),0)</f>
        <v>3</v>
      </c>
      <c r="G221" s="26" cm="1">
        <f t="array" ref="G221">VLOOKUP($A221,'movie-row'!$A$2:$Z$101,_xlfn.XMATCH(G$29,'movie-row'!$A$1:$Z$1),0)</f>
        <v>5</v>
      </c>
      <c r="H221" s="26" cm="1">
        <f t="array" ref="H221">VLOOKUP($A221,'movie-row'!$A$2:$Z$101,_xlfn.XMATCH(H$29,'movie-row'!$A$1:$Z$1),0)</f>
        <v>0</v>
      </c>
      <c r="I221" s="26" cm="1">
        <f t="array" ref="I221">VLOOKUP($A221,'movie-row'!$A$2:$Z$101,_xlfn.XMATCH(I$29,'movie-row'!$A$1:$Z$1),0)</f>
        <v>4.5</v>
      </c>
      <c r="J221" s="26" cm="1">
        <f t="array" ref="J221">VLOOKUP($A221,'movie-row'!$A$2:$Z$101,_xlfn.XMATCH(J$29,'movie-row'!$A$1:$Z$1),0)</f>
        <v>3.5</v>
      </c>
      <c r="K221" s="26" cm="1">
        <f t="array" ref="K221">VLOOKUP($A221,'movie-row'!$A$2:$Z$101,_xlfn.XMATCH(K$29,'movie-row'!$A$1:$Z$1),0)</f>
        <v>0</v>
      </c>
      <c r="L221" s="26" cm="1">
        <f t="array" ref="L221">VLOOKUP($A221,'movie-row'!$A$2:$Z$101,_xlfn.XMATCH(L$29,'movie-row'!$A$1:$Z$1),0)</f>
        <v>5</v>
      </c>
      <c r="M221" s="26" cm="1">
        <f t="array" ref="M221">VLOOKUP($A221,'movie-row'!$A$2:$Z$101,_xlfn.XMATCH(M$29,'movie-row'!$A$1:$Z$1),0)</f>
        <v>0</v>
      </c>
      <c r="N221" s="26" cm="1">
        <f t="array" ref="N221">VLOOKUP($A221,'movie-row'!$A$2:$Z$101,_xlfn.XMATCH(N$29,'movie-row'!$A$1:$Z$1),0)</f>
        <v>4.5</v>
      </c>
      <c r="O221" s="40" cm="1">
        <f t="array" ref="O221">VLOOKUP($A221,'movie-row'!$A$2:$Z$101,_xlfn.XMATCH(O$29,'movie-row'!$A$1:$Z$1),0)</f>
        <v>0</v>
      </c>
      <c r="P221" s="26" cm="1">
        <f t="array" ref="P221">VLOOKUP($A221,'movie-row'!$A$2:$Z$101,_xlfn.XMATCH(P$29,'movie-row'!$A$1:$Z$1),0)</f>
        <v>5</v>
      </c>
      <c r="Q221" s="26" cm="1">
        <f t="array" ref="Q221">VLOOKUP($A221,'movie-row'!$A$2:$Z$101,_xlfn.XMATCH(Q$29,'movie-row'!$A$1:$Z$1),0)</f>
        <v>0</v>
      </c>
      <c r="R221" s="26" cm="1">
        <f t="array" ref="R221">VLOOKUP($A221,'movie-row'!$A$2:$Z$101,_xlfn.XMATCH(R$29,'movie-row'!$A$1:$Z$1),0)</f>
        <v>4.5</v>
      </c>
      <c r="S221" s="26" cm="1">
        <f t="array" ref="S221">VLOOKUP($A221,'movie-row'!$A$2:$Z$101,_xlfn.XMATCH(S$29,'movie-row'!$A$1:$Z$1),0)</f>
        <v>3.5</v>
      </c>
      <c r="T221" s="26" cm="1">
        <f t="array" ref="T221">VLOOKUP($A221,'movie-row'!$A$2:$Z$101,_xlfn.XMATCH(T$29,'movie-row'!$A$1:$Z$1),0)</f>
        <v>4.5</v>
      </c>
      <c r="U221" s="26" cm="1">
        <f t="array" ref="U221">VLOOKUP($A221,'movie-row'!$A$2:$Z$101,_xlfn.XMATCH(U$29,'movie-row'!$A$1:$Z$1),0)</f>
        <v>2</v>
      </c>
      <c r="V221" s="26" cm="1">
        <f t="array" ref="V221">VLOOKUP($A221,'movie-row'!$A$2:$Z$101,_xlfn.XMATCH(V$29,'movie-row'!$A$1:$Z$1),0)</f>
        <v>3.5</v>
      </c>
      <c r="W221" s="26" cm="1">
        <f t="array" ref="W221">VLOOKUP($A221,'movie-row'!$A$2:$Z$101,_xlfn.XMATCH(W$29,'movie-row'!$A$1:$Z$1),0)</f>
        <v>3.5</v>
      </c>
      <c r="X221" s="26" cm="1">
        <f t="array" ref="X221">VLOOKUP($A221,'movie-row'!$A$2:$Z$101,_xlfn.XMATCH(X$29,'movie-row'!$A$1:$Z$1),0)</f>
        <v>5</v>
      </c>
      <c r="Y221" s="26" cm="1">
        <f t="array" ref="Y221">VLOOKUP($A221,'movie-row'!$A$2:$Z$101,_xlfn.XMATCH(Y$29,'movie-row'!$A$1:$Z$1),0)</f>
        <v>0</v>
      </c>
      <c r="Z221" s="26" cm="1">
        <f t="array" ref="Z221">VLOOKUP($A221,'movie-row'!$A$2:$Z$101,_xlfn.XMATCH(Z$29,'movie-row'!$A$1:$Z$1),0)</f>
        <v>0</v>
      </c>
      <c r="AB221" s="26">
        <f t="shared" si="189"/>
        <v>3.3569234267407078</v>
      </c>
      <c r="AC221" s="26">
        <f t="shared" si="190"/>
        <v>3.2385879163745721</v>
      </c>
      <c r="AD221" s="26">
        <f t="shared" si="191"/>
        <v>3.3514718185718513</v>
      </c>
      <c r="AE221" s="26">
        <f t="shared" si="192"/>
        <v>3.4810615899526387</v>
      </c>
      <c r="AF221" s="40">
        <f t="shared" si="193"/>
        <v>3.3590095652753509</v>
      </c>
      <c r="AG221" s="26">
        <f t="shared" si="194"/>
        <v>3.4312092783765062</v>
      </c>
      <c r="AH221" s="26">
        <f t="shared" si="195"/>
        <v>2.4075545216825609</v>
      </c>
      <c r="AI221" s="26">
        <f t="shared" si="196"/>
        <v>3.3786821564428351</v>
      </c>
      <c r="AJ221" s="26">
        <f t="shared" si="197"/>
        <v>3.6713355986172362</v>
      </c>
      <c r="AK221" s="26">
        <f t="shared" si="198"/>
        <v>2.4526470236530415</v>
      </c>
      <c r="AL221" s="26">
        <f t="shared" si="199"/>
        <v>2.8347543551077643</v>
      </c>
      <c r="AM221" s="26">
        <f t="shared" si="200"/>
        <v>2.709647723735968</v>
      </c>
      <c r="AN221" s="26">
        <f t="shared" si="201"/>
        <v>4.0479284328021716</v>
      </c>
      <c r="AO221" s="40">
        <f t="shared" si="202"/>
        <v>3.3353521115626537</v>
      </c>
      <c r="AP221" s="26">
        <f t="shared" si="203"/>
        <v>3.0018884493579803</v>
      </c>
      <c r="AQ221" s="26">
        <f t="shared" si="204"/>
        <v>2.2934156583850962</v>
      </c>
      <c r="AR221" s="26">
        <f t="shared" si="205"/>
        <v>2.3433187209307516</v>
      </c>
      <c r="AS221" s="26">
        <f t="shared" si="206"/>
        <v>3.4910744363301727</v>
      </c>
      <c r="AT221" s="26">
        <f t="shared" si="207"/>
        <v>3.2552758100630261</v>
      </c>
      <c r="AU221" s="26">
        <f t="shared" si="208"/>
        <v>3.5485257028281278</v>
      </c>
      <c r="AV221" s="26">
        <f t="shared" si="209"/>
        <v>3.2165105684291464</v>
      </c>
      <c r="AW221" s="26">
        <f t="shared" si="210"/>
        <v>3.231827066947679</v>
      </c>
      <c r="AX221" s="26">
        <f t="shared" si="211"/>
        <v>2.8446149847305304</v>
      </c>
      <c r="AY221" s="26">
        <f t="shared" si="212"/>
        <v>1.9443386919440118</v>
      </c>
      <c r="AZ221" s="26">
        <f t="shared" si="213"/>
        <v>3.1452890145154973</v>
      </c>
    </row>
    <row r="222" spans="1:52">
      <c r="A222" s="1" t="str">
        <f t="shared" ref="A222:A225" si="218">A221</f>
        <v>329: Jurassic Park (1993)</v>
      </c>
      <c r="B222" s="26" cm="1">
        <f t="array" ref="B222">VLOOKUP($A222,'movie-row'!$A$2:$Z$101,_xlfn.XMATCH(B$30,'movie-row'!$A$1:$Z$1),0)</f>
        <v>0</v>
      </c>
      <c r="C222" s="26" cm="1">
        <f t="array" ref="C222">VLOOKUP($A222,'movie-row'!$A$2:$Z$101,_xlfn.XMATCH(C$30,'movie-row'!$A$1:$Z$1),0)</f>
        <v>3.5</v>
      </c>
      <c r="D222" s="26" cm="1">
        <f t="array" ref="D222">VLOOKUP($A222,'movie-row'!$A$2:$Z$101,_xlfn.XMATCH(D$30,'movie-row'!$A$1:$Z$1),0)</f>
        <v>3.5</v>
      </c>
      <c r="E222" s="26" cm="1">
        <f t="array" ref="E222">VLOOKUP($A222,'movie-row'!$A$2:$Z$101,_xlfn.XMATCH(E$30,'movie-row'!$A$1:$Z$1),0)</f>
        <v>0</v>
      </c>
      <c r="F222" s="40" cm="1">
        <f t="array" ref="F222">VLOOKUP($A222,'movie-row'!$A$2:$Z$101,_xlfn.XMATCH(F$30,'movie-row'!$A$1:$Z$1),0)</f>
        <v>2</v>
      </c>
      <c r="G222" s="26" cm="1">
        <f t="array" ref="G222">VLOOKUP($A222,'movie-row'!$A$2:$Z$101,_xlfn.XMATCH(G$30,'movie-row'!$A$1:$Z$1),0)</f>
        <v>4.5</v>
      </c>
      <c r="H222" s="26" cm="1">
        <f t="array" ref="H222">VLOOKUP($A222,'movie-row'!$A$2:$Z$101,_xlfn.XMATCH(H$30,'movie-row'!$A$1:$Z$1),0)</f>
        <v>3.5</v>
      </c>
      <c r="I222" s="26" cm="1">
        <f t="array" ref="I222">VLOOKUP($A222,'movie-row'!$A$2:$Z$101,_xlfn.XMATCH(I$30,'movie-row'!$A$1:$Z$1),0)</f>
        <v>4.5</v>
      </c>
      <c r="J222" s="26" cm="1">
        <f t="array" ref="J222">VLOOKUP($A222,'movie-row'!$A$2:$Z$101,_xlfn.XMATCH(J$30,'movie-row'!$A$1:$Z$1),0)</f>
        <v>5</v>
      </c>
      <c r="K222" s="26" cm="1">
        <f t="array" ref="K222">VLOOKUP($A222,'movie-row'!$A$2:$Z$101,_xlfn.XMATCH(K$30,'movie-row'!$A$1:$Z$1),0)</f>
        <v>4</v>
      </c>
      <c r="L222" s="26" cm="1">
        <f t="array" ref="L222">VLOOKUP($A222,'movie-row'!$A$2:$Z$101,_xlfn.XMATCH(L$30,'movie-row'!$A$1:$Z$1),0)</f>
        <v>0</v>
      </c>
      <c r="M222" s="26" cm="1">
        <f t="array" ref="M222">VLOOKUP($A222,'movie-row'!$A$2:$Z$101,_xlfn.XMATCH(M$30,'movie-row'!$A$1:$Z$1),0)</f>
        <v>2</v>
      </c>
      <c r="N222" s="26" cm="1">
        <f t="array" ref="N222">VLOOKUP($A222,'movie-row'!$A$2:$Z$101,_xlfn.XMATCH(N$30,'movie-row'!$A$1:$Z$1),0)</f>
        <v>3.5</v>
      </c>
      <c r="O222" s="40" cm="1">
        <f t="array" ref="O222">VLOOKUP($A222,'movie-row'!$A$2:$Z$101,_xlfn.XMATCH(O$30,'movie-row'!$A$1:$Z$1),0)</f>
        <v>5</v>
      </c>
      <c r="P222" s="26" cm="1">
        <f t="array" ref="P222">VLOOKUP($A222,'movie-row'!$A$2:$Z$101,_xlfn.XMATCH(P$30,'movie-row'!$A$1:$Z$1),0)</f>
        <v>0</v>
      </c>
      <c r="Q222" s="26" cm="1">
        <f t="array" ref="Q222">VLOOKUP($A222,'movie-row'!$A$2:$Z$101,_xlfn.XMATCH(Q$30,'movie-row'!$A$1:$Z$1),0)</f>
        <v>5</v>
      </c>
      <c r="R222" s="26" cm="1">
        <f t="array" ref="R222">VLOOKUP($A222,'movie-row'!$A$2:$Z$101,_xlfn.XMATCH(R$30,'movie-row'!$A$1:$Z$1),0)</f>
        <v>0</v>
      </c>
      <c r="S222" s="26" cm="1">
        <f t="array" ref="S222">VLOOKUP($A222,'movie-row'!$A$2:$Z$101,_xlfn.XMATCH(S$30,'movie-row'!$A$1:$Z$1),0)</f>
        <v>0</v>
      </c>
      <c r="T222" s="26" cm="1">
        <f t="array" ref="T222">VLOOKUP($A222,'movie-row'!$A$2:$Z$101,_xlfn.XMATCH(T$30,'movie-row'!$A$1:$Z$1),0)</f>
        <v>5</v>
      </c>
      <c r="U222" s="26" cm="1">
        <f t="array" ref="U222">VLOOKUP($A222,'movie-row'!$A$2:$Z$101,_xlfn.XMATCH(U$30,'movie-row'!$A$1:$Z$1),0)</f>
        <v>3.5</v>
      </c>
      <c r="V222" s="26" cm="1">
        <f t="array" ref="V222">VLOOKUP($A222,'movie-row'!$A$2:$Z$101,_xlfn.XMATCH(V$30,'movie-row'!$A$1:$Z$1),0)</f>
        <v>5</v>
      </c>
      <c r="W222" s="26" cm="1">
        <f t="array" ref="W222">VLOOKUP($A222,'movie-row'!$A$2:$Z$101,_xlfn.XMATCH(W$30,'movie-row'!$A$1:$Z$1),0)</f>
        <v>0</v>
      </c>
      <c r="X222" s="26" cm="1">
        <f t="array" ref="X222">VLOOKUP($A222,'movie-row'!$A$2:$Z$101,_xlfn.XMATCH(X$30,'movie-row'!$A$1:$Z$1),0)</f>
        <v>2</v>
      </c>
      <c r="Y222" s="26" cm="1">
        <f t="array" ref="Y222">VLOOKUP($A222,'movie-row'!$A$2:$Z$101,_xlfn.XMATCH(Y$30,'movie-row'!$A$1:$Z$1),0)</f>
        <v>0</v>
      </c>
      <c r="Z222" s="26" cm="1">
        <f t="array" ref="Z222">VLOOKUP($A222,'movie-row'!$A$2:$Z$101,_xlfn.XMATCH(Z$30,'movie-row'!$A$1:$Z$1),0)</f>
        <v>5</v>
      </c>
      <c r="AB222" s="26">
        <f t="shared" si="189"/>
        <v>3.2147835865613001</v>
      </c>
      <c r="AC222" s="26">
        <f t="shared" si="190"/>
        <v>2.9442562151639162</v>
      </c>
      <c r="AD222" s="26">
        <f t="shared" si="191"/>
        <v>4.0150399825171474</v>
      </c>
      <c r="AE222" s="26">
        <f t="shared" si="192"/>
        <v>3.1872992628614725</v>
      </c>
      <c r="AF222" s="40">
        <f t="shared" si="193"/>
        <v>3.4006683942403977</v>
      </c>
      <c r="AG222" s="26">
        <f t="shared" si="194"/>
        <v>3.1704655398459303</v>
      </c>
      <c r="AH222" s="26">
        <f t="shared" si="195"/>
        <v>3.5523082866311531</v>
      </c>
      <c r="AI222" s="26">
        <f t="shared" si="196"/>
        <v>3.031087275042665</v>
      </c>
      <c r="AJ222" s="26">
        <f t="shared" si="197"/>
        <v>3.8608510204219622</v>
      </c>
      <c r="AK222" s="26">
        <f t="shared" si="198"/>
        <v>3.5690600700768007</v>
      </c>
      <c r="AL222" s="26">
        <f t="shared" si="199"/>
        <v>2.58594455039399</v>
      </c>
      <c r="AM222" s="26">
        <f t="shared" si="200"/>
        <v>3.8464394160919695</v>
      </c>
      <c r="AN222" s="26">
        <f t="shared" si="201"/>
        <v>3.7662266879593798</v>
      </c>
      <c r="AO222" s="40">
        <f t="shared" si="202"/>
        <v>3.6564193959243685</v>
      </c>
      <c r="AP222" s="26">
        <f t="shared" si="203"/>
        <v>2.5800937643893098</v>
      </c>
      <c r="AQ222" s="26">
        <f t="shared" si="204"/>
        <v>3.2191537693139924</v>
      </c>
      <c r="AR222" s="26">
        <f t="shared" si="205"/>
        <v>1.9926698083059708</v>
      </c>
      <c r="AS222" s="26">
        <f t="shared" si="206"/>
        <v>3.4187295365676724</v>
      </c>
      <c r="AT222" s="26">
        <f t="shared" si="207"/>
        <v>2.7854888731337728</v>
      </c>
      <c r="AU222" s="26">
        <f t="shared" si="208"/>
        <v>4.2356322526676493</v>
      </c>
      <c r="AV222" s="26">
        <f t="shared" si="209"/>
        <v>2.7757696602762998</v>
      </c>
      <c r="AW222" s="26">
        <f t="shared" si="210"/>
        <v>3.2942504909840662</v>
      </c>
      <c r="AX222" s="26">
        <f t="shared" si="211"/>
        <v>2.378922172461797</v>
      </c>
      <c r="AY222" s="26">
        <f t="shared" si="212"/>
        <v>2.1200067693442937</v>
      </c>
      <c r="AZ222" s="26">
        <f t="shared" si="213"/>
        <v>3.5261778106437043</v>
      </c>
    </row>
    <row r="223" spans="1:52">
      <c r="A223" s="1" t="str">
        <f t="shared" si="218"/>
        <v>329: Jurassic Park (1993)</v>
      </c>
      <c r="B223" s="26" cm="1">
        <f t="array" ref="B223">VLOOKUP($A223,'movie-row'!$A$2:$Z$101,_xlfn.XMATCH(B$31,'movie-row'!$A$1:$Z$1),0)</f>
        <v>3.5</v>
      </c>
      <c r="C223" s="26" cm="1">
        <f t="array" ref="C223">VLOOKUP($A223,'movie-row'!$A$2:$Z$101,_xlfn.XMATCH(C$31,'movie-row'!$A$1:$Z$1),0)</f>
        <v>3</v>
      </c>
      <c r="D223" s="26" cm="1">
        <f t="array" ref="D223">VLOOKUP($A223,'movie-row'!$A$2:$Z$101,_xlfn.XMATCH(D$31,'movie-row'!$A$1:$Z$1),0)</f>
        <v>4.5</v>
      </c>
      <c r="E223" s="26" cm="1">
        <f t="array" ref="E223">VLOOKUP($A223,'movie-row'!$A$2:$Z$101,_xlfn.XMATCH(E$31,'movie-row'!$A$1:$Z$1),0)</f>
        <v>5</v>
      </c>
      <c r="F223" s="40" cm="1">
        <f t="array" ref="F223">VLOOKUP($A223,'movie-row'!$A$2:$Z$101,_xlfn.XMATCH(F$31,'movie-row'!$A$1:$Z$1),0)</f>
        <v>4</v>
      </c>
      <c r="G223" s="26" cm="1">
        <f t="array" ref="G223">VLOOKUP($A223,'movie-row'!$A$2:$Z$101,_xlfn.XMATCH(G$31,'movie-row'!$A$1:$Z$1),0)</f>
        <v>0</v>
      </c>
      <c r="H223" s="26" cm="1">
        <f t="array" ref="H223">VLOOKUP($A223,'movie-row'!$A$2:$Z$101,_xlfn.XMATCH(H$31,'movie-row'!$A$1:$Z$1),0)</f>
        <v>4</v>
      </c>
      <c r="I223" s="26" cm="1">
        <f t="array" ref="I223">VLOOKUP($A223,'movie-row'!$A$2:$Z$101,_xlfn.XMATCH(I$31,'movie-row'!$A$1:$Z$1),0)</f>
        <v>3.5</v>
      </c>
      <c r="J223" s="26" cm="1">
        <f t="array" ref="J223">VLOOKUP($A223,'movie-row'!$A$2:$Z$101,_xlfn.XMATCH(J$31,'movie-row'!$A$1:$Z$1),0)</f>
        <v>4.5</v>
      </c>
      <c r="K223" s="26" cm="1">
        <f t="array" ref="K223">VLOOKUP($A223,'movie-row'!$A$2:$Z$101,_xlfn.XMATCH(K$31,'movie-row'!$A$1:$Z$1),0)</f>
        <v>5</v>
      </c>
      <c r="L223" s="26" cm="1">
        <f t="array" ref="L223">VLOOKUP($A223,'movie-row'!$A$2:$Z$101,_xlfn.XMATCH(L$31,'movie-row'!$A$1:$Z$1),0)</f>
        <v>5</v>
      </c>
      <c r="M223" s="26" cm="1">
        <f t="array" ref="M223">VLOOKUP($A223,'movie-row'!$A$2:$Z$101,_xlfn.XMATCH(M$31,'movie-row'!$A$1:$Z$1),0)</f>
        <v>4.5</v>
      </c>
      <c r="N223" s="26" cm="1">
        <f t="array" ref="N223">VLOOKUP($A223,'movie-row'!$A$2:$Z$101,_xlfn.XMATCH(N$31,'movie-row'!$A$1:$Z$1),0)</f>
        <v>5</v>
      </c>
      <c r="O223" s="40" cm="1">
        <f t="array" ref="O223">VLOOKUP($A223,'movie-row'!$A$2:$Z$101,_xlfn.XMATCH(O$31,'movie-row'!$A$1:$Z$1),0)</f>
        <v>4.5</v>
      </c>
      <c r="P223" s="26" cm="1">
        <f t="array" ref="P223">VLOOKUP($A223,'movie-row'!$A$2:$Z$101,_xlfn.XMATCH(P$31,'movie-row'!$A$1:$Z$1),0)</f>
        <v>5</v>
      </c>
      <c r="Q223" s="26" cm="1">
        <f t="array" ref="Q223">VLOOKUP($A223,'movie-row'!$A$2:$Z$101,_xlfn.XMATCH(Q$31,'movie-row'!$A$1:$Z$1),0)</f>
        <v>4</v>
      </c>
      <c r="R223" s="26" cm="1">
        <f t="array" ref="R223">VLOOKUP($A223,'movie-row'!$A$2:$Z$101,_xlfn.XMATCH(R$31,'movie-row'!$A$1:$Z$1),0)</f>
        <v>0</v>
      </c>
      <c r="S223" s="26" cm="1">
        <f t="array" ref="S223">VLOOKUP($A223,'movie-row'!$A$2:$Z$101,_xlfn.XMATCH(S$31,'movie-row'!$A$1:$Z$1),0)</f>
        <v>5</v>
      </c>
      <c r="T223" s="26" cm="1">
        <f t="array" ref="T223">VLOOKUP($A223,'movie-row'!$A$2:$Z$101,_xlfn.XMATCH(T$31,'movie-row'!$A$1:$Z$1),0)</f>
        <v>0</v>
      </c>
      <c r="U223" s="26" cm="1">
        <f t="array" ref="U223">VLOOKUP($A223,'movie-row'!$A$2:$Z$101,_xlfn.XMATCH(U$31,'movie-row'!$A$1:$Z$1),0)</f>
        <v>4</v>
      </c>
      <c r="V223" s="26" cm="1">
        <f t="array" ref="V223">VLOOKUP($A223,'movie-row'!$A$2:$Z$101,_xlfn.XMATCH(V$31,'movie-row'!$A$1:$Z$1),0)</f>
        <v>0</v>
      </c>
      <c r="W223" s="26" cm="1">
        <f t="array" ref="W223">VLOOKUP($A223,'movie-row'!$A$2:$Z$101,_xlfn.XMATCH(W$31,'movie-row'!$A$1:$Z$1),0)</f>
        <v>5</v>
      </c>
      <c r="X223" s="26" cm="1">
        <f t="array" ref="X223">VLOOKUP($A223,'movie-row'!$A$2:$Z$101,_xlfn.XMATCH(X$31,'movie-row'!$A$1:$Z$1),0)</f>
        <v>0</v>
      </c>
      <c r="Y223" s="26" cm="1">
        <f t="array" ref="Y223">VLOOKUP($A223,'movie-row'!$A$2:$Z$101,_xlfn.XMATCH(Y$31,'movie-row'!$A$1:$Z$1),0)</f>
        <v>4</v>
      </c>
      <c r="Z223" s="26" cm="1">
        <f t="array" ref="Z223">VLOOKUP($A223,'movie-row'!$A$2:$Z$101,_xlfn.XMATCH(Z$31,'movie-row'!$A$1:$Z$1),0)</f>
        <v>3.5</v>
      </c>
      <c r="AB223" s="26">
        <f t="shared" si="189"/>
        <v>4.0941434792493929</v>
      </c>
      <c r="AC223" s="26">
        <f t="shared" si="190"/>
        <v>3.1103981303846502</v>
      </c>
      <c r="AD223" s="26">
        <f t="shared" si="191"/>
        <v>3.6527184040970084</v>
      </c>
      <c r="AE223" s="26">
        <f t="shared" si="192"/>
        <v>3.7165608753331028</v>
      </c>
      <c r="AF223" s="40">
        <f t="shared" si="193"/>
        <v>4.0021761747489357</v>
      </c>
      <c r="AG223" s="26">
        <f t="shared" si="194"/>
        <v>2.776144888878191</v>
      </c>
      <c r="AH223" s="26">
        <f t="shared" si="195"/>
        <v>3.5501332766695031</v>
      </c>
      <c r="AI223" s="26">
        <f t="shared" si="196"/>
        <v>2.6484036030063054</v>
      </c>
      <c r="AJ223" s="26">
        <f t="shared" si="197"/>
        <v>3.4708482586560536</v>
      </c>
      <c r="AK223" s="26">
        <f t="shared" si="198"/>
        <v>3.5453299071067628</v>
      </c>
      <c r="AL223" s="26">
        <f t="shared" si="199"/>
        <v>3.5062204847130642</v>
      </c>
      <c r="AM223" s="26">
        <f t="shared" si="200"/>
        <v>4.6659278768776806</v>
      </c>
      <c r="AN223" s="26">
        <f t="shared" si="201"/>
        <v>3.6967264887121893</v>
      </c>
      <c r="AO223" s="40">
        <f t="shared" si="202"/>
        <v>3.5330320960342081</v>
      </c>
      <c r="AP223" s="26">
        <f t="shared" si="203"/>
        <v>3.0101138306482036</v>
      </c>
      <c r="AQ223" s="26">
        <f t="shared" si="204"/>
        <v>3.0796849720774389</v>
      </c>
      <c r="AR223" s="26">
        <f t="shared" si="205"/>
        <v>2.1357063335825659</v>
      </c>
      <c r="AS223" s="26">
        <f t="shared" si="206"/>
        <v>3.6740326047829477</v>
      </c>
      <c r="AT223" s="26">
        <f t="shared" si="207"/>
        <v>2.4182205278951288</v>
      </c>
      <c r="AU223" s="26">
        <f t="shared" si="208"/>
        <v>4.2442479661330239</v>
      </c>
      <c r="AV223" s="26">
        <f t="shared" si="209"/>
        <v>2.0683983455934216</v>
      </c>
      <c r="AW223" s="26">
        <f t="shared" si="210"/>
        <v>4.6880906092114829</v>
      </c>
      <c r="AX223" s="26">
        <f t="shared" si="211"/>
        <v>2.852845361867983</v>
      </c>
      <c r="AY223" s="26">
        <f t="shared" si="212"/>
        <v>2.4209701267394537</v>
      </c>
      <c r="AZ223" s="26">
        <f t="shared" si="213"/>
        <v>3.2254190706601973</v>
      </c>
    </row>
    <row r="224" spans="1:52">
      <c r="A224" s="1" t="str">
        <f t="shared" si="218"/>
        <v>329: Jurassic Park (1993)</v>
      </c>
      <c r="B224" s="26" cm="1">
        <f t="array" ref="B224">VLOOKUP($A224,'movie-row'!$A$2:$Z$101,_xlfn.XMATCH(B$32,'movie-row'!$A$1:$Z$1),0)</f>
        <v>4.5</v>
      </c>
      <c r="C224" s="26" cm="1">
        <f t="array" ref="C224">VLOOKUP($A224,'movie-row'!$A$2:$Z$101,_xlfn.XMATCH(C$32,'movie-row'!$A$1:$Z$1),0)</f>
        <v>4</v>
      </c>
      <c r="D224" s="26" cm="1">
        <f t="array" ref="D224">VLOOKUP($A224,'movie-row'!$A$2:$Z$101,_xlfn.XMATCH(D$32,'movie-row'!$A$1:$Z$1),0)</f>
        <v>3.5</v>
      </c>
      <c r="E224" s="26" cm="1">
        <f t="array" ref="E224">VLOOKUP($A224,'movie-row'!$A$2:$Z$101,_xlfn.XMATCH(E$32,'movie-row'!$A$1:$Z$1),0)</f>
        <v>4.5</v>
      </c>
      <c r="F224" s="40" cm="1">
        <f t="array" ref="F224">VLOOKUP($A224,'movie-row'!$A$2:$Z$101,_xlfn.XMATCH(F$32,'movie-row'!$A$1:$Z$1),0)</f>
        <v>5</v>
      </c>
      <c r="G224" s="26" cm="1">
        <f t="array" ref="G224">VLOOKUP($A224,'movie-row'!$A$2:$Z$101,_xlfn.XMATCH(G$32,'movie-row'!$A$1:$Z$1),0)</f>
        <v>3.5</v>
      </c>
      <c r="H224" s="26" cm="1">
        <f t="array" ref="H224">VLOOKUP($A224,'movie-row'!$A$2:$Z$101,_xlfn.XMATCH(H$32,'movie-row'!$A$1:$Z$1),0)</f>
        <v>4</v>
      </c>
      <c r="I224" s="26" cm="1">
        <f t="array" ref="I224">VLOOKUP($A224,'movie-row'!$A$2:$Z$101,_xlfn.XMATCH(I$32,'movie-row'!$A$1:$Z$1),0)</f>
        <v>3</v>
      </c>
      <c r="J224" s="26" cm="1">
        <f t="array" ref="J224">VLOOKUP($A224,'movie-row'!$A$2:$Z$101,_xlfn.XMATCH(J$32,'movie-row'!$A$1:$Z$1),0)</f>
        <v>0</v>
      </c>
      <c r="K224" s="26" cm="1">
        <f t="array" ref="K224">VLOOKUP($A224,'movie-row'!$A$2:$Z$101,_xlfn.XMATCH(K$32,'movie-row'!$A$1:$Z$1),0)</f>
        <v>0</v>
      </c>
      <c r="L224" s="26" cm="1">
        <f t="array" ref="L224">VLOOKUP($A224,'movie-row'!$A$2:$Z$101,_xlfn.XMATCH(L$32,'movie-row'!$A$1:$Z$1),0)</f>
        <v>0</v>
      </c>
      <c r="M224" s="26" cm="1">
        <f t="array" ref="M224">VLOOKUP($A224,'movie-row'!$A$2:$Z$101,_xlfn.XMATCH(M$32,'movie-row'!$A$1:$Z$1),0)</f>
        <v>5</v>
      </c>
      <c r="N224" s="26" cm="1">
        <f t="array" ref="N224">VLOOKUP($A224,'movie-row'!$A$2:$Z$101,_xlfn.XMATCH(N$32,'movie-row'!$A$1:$Z$1),0)</f>
        <v>4.5</v>
      </c>
      <c r="O224" s="40" cm="1">
        <f t="array" ref="O224">VLOOKUP($A224,'movie-row'!$A$2:$Z$101,_xlfn.XMATCH(O$32,'movie-row'!$A$1:$Z$1),0)</f>
        <v>4</v>
      </c>
      <c r="P224" s="26" cm="1">
        <f t="array" ref="P224">VLOOKUP($A224,'movie-row'!$A$2:$Z$101,_xlfn.XMATCH(P$32,'movie-row'!$A$1:$Z$1),0)</f>
        <v>4</v>
      </c>
      <c r="Q224" s="26" cm="1">
        <f t="array" ref="Q224">VLOOKUP($A224,'movie-row'!$A$2:$Z$101,_xlfn.XMATCH(Q$32,'movie-row'!$A$1:$Z$1),0)</f>
        <v>2</v>
      </c>
      <c r="R224" s="26" cm="1">
        <f t="array" ref="R224">VLOOKUP($A224,'movie-row'!$A$2:$Z$101,_xlfn.XMATCH(R$32,'movie-row'!$A$1:$Z$1),0)</f>
        <v>4.5</v>
      </c>
      <c r="S224" s="26" cm="1">
        <f t="array" ref="S224">VLOOKUP($A224,'movie-row'!$A$2:$Z$101,_xlfn.XMATCH(S$32,'movie-row'!$A$1:$Z$1),0)</f>
        <v>5</v>
      </c>
      <c r="T224" s="26" cm="1">
        <f t="array" ref="T224">VLOOKUP($A224,'movie-row'!$A$2:$Z$101,_xlfn.XMATCH(T$32,'movie-row'!$A$1:$Z$1),0)</f>
        <v>2</v>
      </c>
      <c r="U224" s="26" cm="1">
        <f t="array" ref="U224">VLOOKUP($A224,'movie-row'!$A$2:$Z$101,_xlfn.XMATCH(U$32,'movie-row'!$A$1:$Z$1),0)</f>
        <v>5</v>
      </c>
      <c r="V224" s="26" cm="1">
        <f t="array" ref="V224">VLOOKUP($A224,'movie-row'!$A$2:$Z$101,_xlfn.XMATCH(V$32,'movie-row'!$A$1:$Z$1),0)</f>
        <v>5</v>
      </c>
      <c r="W224" s="26" cm="1">
        <f t="array" ref="W224">VLOOKUP($A224,'movie-row'!$A$2:$Z$101,_xlfn.XMATCH(W$32,'movie-row'!$A$1:$Z$1),0)</f>
        <v>4</v>
      </c>
      <c r="X224" s="26" cm="1">
        <f t="array" ref="X224">VLOOKUP($A224,'movie-row'!$A$2:$Z$101,_xlfn.XMATCH(X$32,'movie-row'!$A$1:$Z$1),0)</f>
        <v>3.5</v>
      </c>
      <c r="Y224" s="26" cm="1">
        <f t="array" ref="Y224">VLOOKUP($A224,'movie-row'!$A$2:$Z$101,_xlfn.XMATCH(Y$32,'movie-row'!$A$1:$Z$1),0)</f>
        <v>3.5</v>
      </c>
      <c r="Z224" s="26" cm="1">
        <f t="array" ref="Z224">VLOOKUP($A224,'movie-row'!$A$2:$Z$101,_xlfn.XMATCH(Z$32,'movie-row'!$A$1:$Z$1),0)</f>
        <v>3.5</v>
      </c>
      <c r="AB224" s="26">
        <f t="shared" si="189"/>
        <v>3.5693922849051676</v>
      </c>
      <c r="AC224" s="26">
        <f t="shared" si="190"/>
        <v>3.0611120815637225</v>
      </c>
      <c r="AD224" s="26">
        <f t="shared" si="191"/>
        <v>3.422594512425059</v>
      </c>
      <c r="AE224" s="26">
        <f t="shared" si="192"/>
        <v>2.8118826248312487</v>
      </c>
      <c r="AF224" s="40">
        <f t="shared" si="193"/>
        <v>4.0758289831347367</v>
      </c>
      <c r="AG224" s="26">
        <f t="shared" si="194"/>
        <v>3.0250625472746813</v>
      </c>
      <c r="AH224" s="26">
        <f t="shared" si="195"/>
        <v>3.2658270635223339</v>
      </c>
      <c r="AI224" s="26">
        <f t="shared" si="196"/>
        <v>2.4138026553699374</v>
      </c>
      <c r="AJ224" s="26">
        <f t="shared" si="197"/>
        <v>3.3156648581523482</v>
      </c>
      <c r="AK224" s="26">
        <f t="shared" si="198"/>
        <v>3.131675085983308</v>
      </c>
      <c r="AL224" s="26">
        <f t="shared" si="199"/>
        <v>3.1980578925861276</v>
      </c>
      <c r="AM224" s="26">
        <f t="shared" si="200"/>
        <v>4.5191824798504419</v>
      </c>
      <c r="AN224" s="26">
        <f t="shared" si="201"/>
        <v>3.3670595706575095</v>
      </c>
      <c r="AO224" s="40">
        <f t="shared" si="202"/>
        <v>3.3259932478971326</v>
      </c>
      <c r="AP224" s="26">
        <f t="shared" si="203"/>
        <v>2.6900607983818068</v>
      </c>
      <c r="AQ224" s="26">
        <f t="shared" si="204"/>
        <v>2.8419579367118049</v>
      </c>
      <c r="AR224" s="26">
        <f t="shared" si="205"/>
        <v>2.2787858464367186</v>
      </c>
      <c r="AS224" s="26">
        <f t="shared" si="206"/>
        <v>3.5910663713650632</v>
      </c>
      <c r="AT224" s="26">
        <f t="shared" si="207"/>
        <v>2.6418452670591916</v>
      </c>
      <c r="AU224" s="26">
        <f t="shared" si="208"/>
        <v>4.2262437279695844</v>
      </c>
      <c r="AV224" s="26">
        <f t="shared" si="209"/>
        <v>3.3157115561583019</v>
      </c>
      <c r="AW224" s="26">
        <f t="shared" si="210"/>
        <v>4.6180361019630869</v>
      </c>
      <c r="AX224" s="26">
        <f t="shared" si="211"/>
        <v>3.8373825350290649</v>
      </c>
      <c r="AY224" s="26">
        <f t="shared" si="212"/>
        <v>2.3889212893063414</v>
      </c>
      <c r="AZ224" s="26">
        <f t="shared" si="213"/>
        <v>3.2214814416140451</v>
      </c>
    </row>
    <row r="225" spans="1:52">
      <c r="A225" s="1" t="str">
        <f t="shared" si="218"/>
        <v>329: Jurassic Park (1993)</v>
      </c>
      <c r="B225" s="26" cm="1">
        <f t="array" ref="B225">VLOOKUP($A225,'movie-row'!$A$2:$Z$101,_xlfn.XMATCH(B$33,'movie-row'!$A$1:$Z$1),0)</f>
        <v>5</v>
      </c>
      <c r="C225" s="26" cm="1">
        <f t="array" ref="C225">VLOOKUP($A225,'movie-row'!$A$2:$Z$101,_xlfn.XMATCH(C$33,'movie-row'!$A$1:$Z$1),0)</f>
        <v>0</v>
      </c>
      <c r="D225" s="26" cm="1">
        <f t="array" ref="D225">VLOOKUP($A225,'movie-row'!$A$2:$Z$101,_xlfn.XMATCH(D$33,'movie-row'!$A$1:$Z$1),0)</f>
        <v>4</v>
      </c>
      <c r="E225" s="26" cm="1">
        <f t="array" ref="E225">VLOOKUP($A225,'movie-row'!$A$2:$Z$101,_xlfn.XMATCH(E$33,'movie-row'!$A$1:$Z$1),0)</f>
        <v>4</v>
      </c>
      <c r="F225" s="40" cm="1">
        <f t="array" ref="F225">VLOOKUP($A225,'movie-row'!$A$2:$Z$101,_xlfn.XMATCH(F$33,'movie-row'!$A$1:$Z$1),0)</f>
        <v>3</v>
      </c>
      <c r="G225" s="26" cm="1">
        <f t="array" ref="G225">VLOOKUP($A225,'movie-row'!$A$2:$Z$101,_xlfn.XMATCH(G$33,'movie-row'!$A$1:$Z$1),0)</f>
        <v>4</v>
      </c>
      <c r="H225" s="26" cm="1">
        <f t="array" ref="H225">VLOOKUP($A225,'movie-row'!$A$2:$Z$101,_xlfn.XMATCH(H$33,'movie-row'!$A$1:$Z$1),0)</f>
        <v>2</v>
      </c>
      <c r="I225" s="26" cm="1">
        <f t="array" ref="I225">VLOOKUP($A225,'movie-row'!$A$2:$Z$101,_xlfn.XMATCH(I$33,'movie-row'!$A$1:$Z$1),0)</f>
        <v>0</v>
      </c>
      <c r="J225" s="26" cm="1">
        <f t="array" ref="J225">VLOOKUP($A225,'movie-row'!$A$2:$Z$101,_xlfn.XMATCH(J$33,'movie-row'!$A$1:$Z$1),0)</f>
        <v>5</v>
      </c>
      <c r="K225" s="26" cm="1">
        <f t="array" ref="K225">VLOOKUP($A225,'movie-row'!$A$2:$Z$101,_xlfn.XMATCH(K$33,'movie-row'!$A$1:$Z$1),0)</f>
        <v>4</v>
      </c>
      <c r="L225" s="26" cm="1">
        <f t="array" ref="L225">VLOOKUP($A225,'movie-row'!$A$2:$Z$101,_xlfn.XMATCH(L$33,'movie-row'!$A$1:$Z$1),0)</f>
        <v>4</v>
      </c>
      <c r="M225" s="26" cm="1">
        <f t="array" ref="M225">VLOOKUP($A225,'movie-row'!$A$2:$Z$101,_xlfn.XMATCH(M$33,'movie-row'!$A$1:$Z$1),0)</f>
        <v>4</v>
      </c>
      <c r="N225" s="26" cm="1">
        <f t="array" ref="N225">VLOOKUP($A225,'movie-row'!$A$2:$Z$101,_xlfn.XMATCH(N$33,'movie-row'!$A$1:$Z$1),0)</f>
        <v>2</v>
      </c>
      <c r="O225" s="40" cm="1">
        <f t="array" ref="O225">VLOOKUP($A225,'movie-row'!$A$2:$Z$101,_xlfn.XMATCH(O$33,'movie-row'!$A$1:$Z$1),0)</f>
        <v>4</v>
      </c>
      <c r="P225" s="26" cm="1">
        <f t="array" ref="P225">VLOOKUP($A225,'movie-row'!$A$2:$Z$101,_xlfn.XMATCH(P$33,'movie-row'!$A$1:$Z$1),0)</f>
        <v>0</v>
      </c>
      <c r="Q225" s="26" cm="1">
        <f t="array" ref="Q225">VLOOKUP($A225,'movie-row'!$A$2:$Z$101,_xlfn.XMATCH(Q$33,'movie-row'!$A$1:$Z$1),0)</f>
        <v>0</v>
      </c>
      <c r="R225" s="26" cm="1">
        <f t="array" ref="R225">VLOOKUP($A225,'movie-row'!$A$2:$Z$101,_xlfn.XMATCH(R$33,'movie-row'!$A$1:$Z$1),0)</f>
        <v>3</v>
      </c>
      <c r="S225" s="26" cm="1">
        <f t="array" ref="S225">VLOOKUP($A225,'movie-row'!$A$2:$Z$101,_xlfn.XMATCH(S$33,'movie-row'!$A$1:$Z$1),0)</f>
        <v>4.5</v>
      </c>
      <c r="T225" s="26" cm="1">
        <f t="array" ref="T225">VLOOKUP($A225,'movie-row'!$A$2:$Z$101,_xlfn.XMATCH(T$33,'movie-row'!$A$1:$Z$1),0)</f>
        <v>4</v>
      </c>
      <c r="U225" s="26" cm="1">
        <f t="array" ref="U225">VLOOKUP($A225,'movie-row'!$A$2:$Z$101,_xlfn.XMATCH(U$33,'movie-row'!$A$1:$Z$1),0)</f>
        <v>4</v>
      </c>
      <c r="V225" s="26" cm="1">
        <f t="array" ref="V225">VLOOKUP($A225,'movie-row'!$A$2:$Z$101,_xlfn.XMATCH(V$33,'movie-row'!$A$1:$Z$1),0)</f>
        <v>2</v>
      </c>
      <c r="W225" s="26" cm="1">
        <f t="array" ref="W225">VLOOKUP($A225,'movie-row'!$A$2:$Z$101,_xlfn.XMATCH(W$33,'movie-row'!$A$1:$Z$1),0)</f>
        <v>5</v>
      </c>
      <c r="X225" s="26" cm="1">
        <f t="array" ref="X225">VLOOKUP($A225,'movie-row'!$A$2:$Z$101,_xlfn.XMATCH(X$33,'movie-row'!$A$1:$Z$1),0)</f>
        <v>3</v>
      </c>
      <c r="Y225" s="26" cm="1">
        <f t="array" ref="Y225">VLOOKUP($A225,'movie-row'!$A$2:$Z$101,_xlfn.XMATCH(Y$33,'movie-row'!$A$1:$Z$1),0)</f>
        <v>3.5</v>
      </c>
      <c r="Z225" s="26" cm="1">
        <f t="array" ref="Z225">VLOOKUP($A225,'movie-row'!$A$2:$Z$101,_xlfn.XMATCH(Z$33,'movie-row'!$A$1:$Z$1),0)</f>
        <v>4.5</v>
      </c>
      <c r="AB225" s="26">
        <f t="shared" si="189"/>
        <v>3.3530143949014999</v>
      </c>
      <c r="AC225" s="26">
        <f t="shared" si="190"/>
        <v>3.1121888510070228</v>
      </c>
      <c r="AD225" s="26">
        <f t="shared" si="191"/>
        <v>3.501111929394443</v>
      </c>
      <c r="AE225" s="26">
        <f t="shared" si="192"/>
        <v>2.2043984256915548</v>
      </c>
      <c r="AF225" s="40">
        <f t="shared" si="193"/>
        <v>3.1568700398741214</v>
      </c>
      <c r="AG225" s="26">
        <f t="shared" si="194"/>
        <v>2.4959173371227323</v>
      </c>
      <c r="AH225" s="26">
        <f t="shared" si="195"/>
        <v>3.2861251868813128</v>
      </c>
      <c r="AI225" s="26">
        <f t="shared" si="196"/>
        <v>2.2750628794098287</v>
      </c>
      <c r="AJ225" s="26">
        <f t="shared" si="197"/>
        <v>3.5592607596971786</v>
      </c>
      <c r="AK225" s="26">
        <f t="shared" si="198"/>
        <v>4.2651278606344398</v>
      </c>
      <c r="AL225" s="26">
        <f t="shared" si="199"/>
        <v>3.3996896904308627</v>
      </c>
      <c r="AM225" s="26">
        <f t="shared" si="200"/>
        <v>4.3488132332455365</v>
      </c>
      <c r="AN225" s="26">
        <f t="shared" si="201"/>
        <v>3.0679177073263149</v>
      </c>
      <c r="AO225" s="40">
        <f t="shared" si="202"/>
        <v>3.2020714007339355</v>
      </c>
      <c r="AP225" s="26">
        <f t="shared" si="203"/>
        <v>2.4536781874135491</v>
      </c>
      <c r="AQ225" s="26">
        <f t="shared" si="204"/>
        <v>3.4212579981386066</v>
      </c>
      <c r="AR225" s="26">
        <f t="shared" si="205"/>
        <v>1.9160743817639703</v>
      </c>
      <c r="AS225" s="26">
        <f t="shared" si="206"/>
        <v>3.2663336228303046</v>
      </c>
      <c r="AT225" s="26">
        <f t="shared" si="207"/>
        <v>3.2442288662530943</v>
      </c>
      <c r="AU225" s="26">
        <f t="shared" si="208"/>
        <v>4.0855564846466388</v>
      </c>
      <c r="AV225" s="26">
        <f t="shared" si="209"/>
        <v>2.0405885352987112</v>
      </c>
      <c r="AW225" s="26">
        <f t="shared" si="210"/>
        <v>4.8819642549993745</v>
      </c>
      <c r="AX225" s="26">
        <f t="shared" si="211"/>
        <v>3.3184772728837069</v>
      </c>
      <c r="AY225" s="26">
        <f t="shared" si="212"/>
        <v>2.2160901230604231</v>
      </c>
      <c r="AZ225" s="26">
        <f t="shared" si="213"/>
        <v>2.7545424717683051</v>
      </c>
    </row>
    <row r="226" spans="1:52">
      <c r="A226" s="28" t="s">
        <v>36</v>
      </c>
      <c r="B226" s="26" cm="1">
        <f t="array" ref="B226">VLOOKUP($A226,'movie-row'!$A$2:$Z$101,_xlfn.XMATCH(B$29,'movie-row'!$A$1:$Z$1),0)</f>
        <v>3.5</v>
      </c>
      <c r="C226" s="26" cm="1">
        <f t="array" ref="C226">VLOOKUP($A226,'movie-row'!$A$2:$Z$101,_xlfn.XMATCH(C$29,'movie-row'!$A$1:$Z$1),0)</f>
        <v>4</v>
      </c>
      <c r="D226" s="26" cm="1">
        <f t="array" ref="D226">VLOOKUP($A226,'movie-row'!$A$2:$Z$101,_xlfn.XMATCH(D$29,'movie-row'!$A$1:$Z$1),0)</f>
        <v>5</v>
      </c>
      <c r="E226" s="26" cm="1">
        <f t="array" ref="E226">VLOOKUP($A226,'movie-row'!$A$2:$Z$101,_xlfn.XMATCH(E$29,'movie-row'!$A$1:$Z$1),0)</f>
        <v>3</v>
      </c>
      <c r="F226" s="40" cm="1">
        <f t="array" ref="F226">VLOOKUP($A226,'movie-row'!$A$2:$Z$101,_xlfn.XMATCH(F$29,'movie-row'!$A$1:$Z$1),0)</f>
        <v>3</v>
      </c>
      <c r="G226" s="26" cm="1">
        <f t="array" ref="G226">VLOOKUP($A226,'movie-row'!$A$2:$Z$101,_xlfn.XMATCH(G$29,'movie-row'!$A$1:$Z$1),0)</f>
        <v>4</v>
      </c>
      <c r="H226" s="26" cm="1">
        <f t="array" ref="H226">VLOOKUP($A226,'movie-row'!$A$2:$Z$101,_xlfn.XMATCH(H$29,'movie-row'!$A$1:$Z$1),0)</f>
        <v>4</v>
      </c>
      <c r="I226" s="26" cm="1">
        <f t="array" ref="I226">VLOOKUP($A226,'movie-row'!$A$2:$Z$101,_xlfn.XMATCH(I$29,'movie-row'!$A$1:$Z$1),0)</f>
        <v>3</v>
      </c>
      <c r="J226" s="26" cm="1">
        <f t="array" ref="J226">VLOOKUP($A226,'movie-row'!$A$2:$Z$101,_xlfn.XMATCH(J$29,'movie-row'!$A$1:$Z$1),0)</f>
        <v>4.5</v>
      </c>
      <c r="K226" s="26" cm="1">
        <f t="array" ref="K226">VLOOKUP($A226,'movie-row'!$A$2:$Z$101,_xlfn.XMATCH(K$29,'movie-row'!$A$1:$Z$1),0)</f>
        <v>5</v>
      </c>
      <c r="L226" s="26" cm="1">
        <f t="array" ref="L226">VLOOKUP($A226,'movie-row'!$A$2:$Z$101,_xlfn.XMATCH(L$29,'movie-row'!$A$1:$Z$1),0)</f>
        <v>4.5</v>
      </c>
      <c r="M226" s="26" cm="1">
        <f t="array" ref="M226">VLOOKUP($A226,'movie-row'!$A$2:$Z$101,_xlfn.XMATCH(M$29,'movie-row'!$A$1:$Z$1),0)</f>
        <v>5</v>
      </c>
      <c r="N226" s="26" cm="1">
        <f t="array" ref="N226">VLOOKUP($A226,'movie-row'!$A$2:$Z$101,_xlfn.XMATCH(N$29,'movie-row'!$A$1:$Z$1),0)</f>
        <v>3.5</v>
      </c>
      <c r="O226" s="40" cm="1">
        <f t="array" ref="O226">VLOOKUP($A226,'movie-row'!$A$2:$Z$101,_xlfn.XMATCH(O$29,'movie-row'!$A$1:$Z$1),0)</f>
        <v>0</v>
      </c>
      <c r="P226" s="26" cm="1">
        <f t="array" ref="P226">VLOOKUP($A226,'movie-row'!$A$2:$Z$101,_xlfn.XMATCH(P$29,'movie-row'!$A$1:$Z$1),0)</f>
        <v>5</v>
      </c>
      <c r="Q226" s="26" cm="1">
        <f t="array" ref="Q226">VLOOKUP($A226,'movie-row'!$A$2:$Z$101,_xlfn.XMATCH(Q$29,'movie-row'!$A$1:$Z$1),0)</f>
        <v>5</v>
      </c>
      <c r="R226" s="26" cm="1">
        <f t="array" ref="R226">VLOOKUP($A226,'movie-row'!$A$2:$Z$101,_xlfn.XMATCH(R$29,'movie-row'!$A$1:$Z$1),0)</f>
        <v>3</v>
      </c>
      <c r="S226" s="26" cm="1">
        <f t="array" ref="S226">VLOOKUP($A226,'movie-row'!$A$2:$Z$101,_xlfn.XMATCH(S$29,'movie-row'!$A$1:$Z$1),0)</f>
        <v>3</v>
      </c>
      <c r="T226" s="26" cm="1">
        <f t="array" ref="T226">VLOOKUP($A226,'movie-row'!$A$2:$Z$101,_xlfn.XMATCH(T$29,'movie-row'!$A$1:$Z$1),0)</f>
        <v>3</v>
      </c>
      <c r="U226" s="26" cm="1">
        <f t="array" ref="U226">VLOOKUP($A226,'movie-row'!$A$2:$Z$101,_xlfn.XMATCH(U$29,'movie-row'!$A$1:$Z$1),0)</f>
        <v>5</v>
      </c>
      <c r="V226" s="26" cm="1">
        <f t="array" ref="V226">VLOOKUP($A226,'movie-row'!$A$2:$Z$101,_xlfn.XMATCH(V$29,'movie-row'!$A$1:$Z$1),0)</f>
        <v>0.5</v>
      </c>
      <c r="W226" s="26" cm="1">
        <f t="array" ref="W226">VLOOKUP($A226,'movie-row'!$A$2:$Z$101,_xlfn.XMATCH(W$29,'movie-row'!$A$1:$Z$1),0)</f>
        <v>4.5</v>
      </c>
      <c r="X226" s="26" cm="1">
        <f t="array" ref="X226">VLOOKUP($A226,'movie-row'!$A$2:$Z$101,_xlfn.XMATCH(X$29,'movie-row'!$A$1:$Z$1),0)</f>
        <v>4</v>
      </c>
      <c r="Y226" s="26" cm="1">
        <f t="array" ref="Y226">VLOOKUP($A226,'movie-row'!$A$2:$Z$101,_xlfn.XMATCH(Y$29,'movie-row'!$A$1:$Z$1),0)</f>
        <v>0</v>
      </c>
      <c r="Z226" s="26" cm="1">
        <f t="array" ref="Z226">VLOOKUP($A226,'movie-row'!$A$2:$Z$101,_xlfn.XMATCH(Z$29,'movie-row'!$A$1:$Z$1),0)</f>
        <v>0</v>
      </c>
      <c r="AB226" s="26">
        <f t="shared" si="189"/>
        <v>3.105918631856146</v>
      </c>
      <c r="AC226" s="26">
        <f t="shared" si="190"/>
        <v>3.3867115475072</v>
      </c>
      <c r="AD226" s="26">
        <f t="shared" si="191"/>
        <v>3.326817414538545</v>
      </c>
      <c r="AE226" s="26">
        <f t="shared" si="192"/>
        <v>1.7274542641678359</v>
      </c>
      <c r="AF226" s="40">
        <f t="shared" si="193"/>
        <v>3.1786570212438376</v>
      </c>
      <c r="AG226" s="26">
        <f t="shared" si="194"/>
        <v>2.0951474772322758</v>
      </c>
      <c r="AH226" s="26">
        <f t="shared" si="195"/>
        <v>3.9325364757141541</v>
      </c>
      <c r="AI226" s="26">
        <f t="shared" si="196"/>
        <v>3.2642498761072245</v>
      </c>
      <c r="AJ226" s="26">
        <f t="shared" si="197"/>
        <v>3.4840540573247969</v>
      </c>
      <c r="AK226" s="26">
        <f t="shared" si="198"/>
        <v>4.0922637421019177</v>
      </c>
      <c r="AL226" s="26">
        <f t="shared" si="199"/>
        <v>3.0739942033080028</v>
      </c>
      <c r="AM226" s="26">
        <f t="shared" si="200"/>
        <v>4.623072340597413</v>
      </c>
      <c r="AN226" s="26">
        <f t="shared" si="201"/>
        <v>3.5961639826072451</v>
      </c>
      <c r="AO226" s="40">
        <f t="shared" si="202"/>
        <v>2.7886103863396605</v>
      </c>
      <c r="AP226" s="26">
        <f t="shared" si="203"/>
        <v>3.7436968029722655</v>
      </c>
      <c r="AQ226" s="26">
        <f t="shared" si="204"/>
        <v>3.6504479956659148</v>
      </c>
      <c r="AR226" s="26">
        <f t="shared" si="205"/>
        <v>1.8239517060501396</v>
      </c>
      <c r="AS226" s="26">
        <f t="shared" si="206"/>
        <v>2.937572905920304</v>
      </c>
      <c r="AT226" s="26">
        <f t="shared" si="207"/>
        <v>3.2856781128294315</v>
      </c>
      <c r="AU226" s="26">
        <f t="shared" si="208"/>
        <v>4.2196642990378601</v>
      </c>
      <c r="AV226" s="26">
        <f t="shared" si="209"/>
        <v>2.4361417858707934</v>
      </c>
      <c r="AW226" s="26">
        <f t="shared" si="210"/>
        <v>4.8546201061761556</v>
      </c>
      <c r="AX226" s="26">
        <f t="shared" si="211"/>
        <v>3.4207324827325758</v>
      </c>
      <c r="AY226" s="26">
        <f t="shared" si="212"/>
        <v>2.1106838093268685</v>
      </c>
      <c r="AZ226" s="26">
        <f t="shared" si="213"/>
        <v>2.2888782860665948</v>
      </c>
    </row>
    <row r="227" spans="1:52">
      <c r="A227" s="1" t="str">
        <f t="shared" ref="A227:A230" si="219">A226</f>
        <v>393: Kill Bill: Vol. 2 (2004)</v>
      </c>
      <c r="B227" s="26" cm="1">
        <f t="array" ref="B227">VLOOKUP($A227,'movie-row'!$A$2:$Z$101,_xlfn.XMATCH(B$30,'movie-row'!$A$1:$Z$1),0)</f>
        <v>4</v>
      </c>
      <c r="C227" s="26" cm="1">
        <f t="array" ref="C227">VLOOKUP($A227,'movie-row'!$A$2:$Z$101,_xlfn.XMATCH(C$30,'movie-row'!$A$1:$Z$1),0)</f>
        <v>4.5</v>
      </c>
      <c r="D227" s="26" cm="1">
        <f t="array" ref="D227">VLOOKUP($A227,'movie-row'!$A$2:$Z$101,_xlfn.XMATCH(D$30,'movie-row'!$A$1:$Z$1),0)</f>
        <v>0.5</v>
      </c>
      <c r="E227" s="26" cm="1">
        <f t="array" ref="E227">VLOOKUP($A227,'movie-row'!$A$2:$Z$101,_xlfn.XMATCH(E$30,'movie-row'!$A$1:$Z$1),0)</f>
        <v>0</v>
      </c>
      <c r="F227" s="40" cm="1">
        <f t="array" ref="F227">VLOOKUP($A227,'movie-row'!$A$2:$Z$101,_xlfn.XMATCH(F$30,'movie-row'!$A$1:$Z$1),0)</f>
        <v>5</v>
      </c>
      <c r="G227" s="26" cm="1">
        <f t="array" ref="G227">VLOOKUP($A227,'movie-row'!$A$2:$Z$101,_xlfn.XMATCH(G$30,'movie-row'!$A$1:$Z$1),0)</f>
        <v>3</v>
      </c>
      <c r="H227" s="26" cm="1">
        <f t="array" ref="H227">VLOOKUP($A227,'movie-row'!$A$2:$Z$101,_xlfn.XMATCH(H$30,'movie-row'!$A$1:$Z$1),0)</f>
        <v>3</v>
      </c>
      <c r="I227" s="26" cm="1">
        <f t="array" ref="I227">VLOOKUP($A227,'movie-row'!$A$2:$Z$101,_xlfn.XMATCH(I$30,'movie-row'!$A$1:$Z$1),0)</f>
        <v>3.5</v>
      </c>
      <c r="J227" s="26" cm="1">
        <f t="array" ref="J227">VLOOKUP($A227,'movie-row'!$A$2:$Z$101,_xlfn.XMATCH(J$30,'movie-row'!$A$1:$Z$1),0)</f>
        <v>4</v>
      </c>
      <c r="K227" s="26" cm="1">
        <f t="array" ref="K227">VLOOKUP($A227,'movie-row'!$A$2:$Z$101,_xlfn.XMATCH(K$30,'movie-row'!$A$1:$Z$1),0)</f>
        <v>3.5</v>
      </c>
      <c r="L227" s="26" cm="1">
        <f t="array" ref="L227">VLOOKUP($A227,'movie-row'!$A$2:$Z$101,_xlfn.XMATCH(L$30,'movie-row'!$A$1:$Z$1),0)</f>
        <v>4</v>
      </c>
      <c r="M227" s="26" cm="1">
        <f t="array" ref="M227">VLOOKUP($A227,'movie-row'!$A$2:$Z$101,_xlfn.XMATCH(M$30,'movie-row'!$A$1:$Z$1),0)</f>
        <v>5</v>
      </c>
      <c r="N227" s="26" cm="1">
        <f t="array" ref="N227">VLOOKUP($A227,'movie-row'!$A$2:$Z$101,_xlfn.XMATCH(N$30,'movie-row'!$A$1:$Z$1),0)</f>
        <v>3</v>
      </c>
      <c r="O227" s="40" cm="1">
        <f t="array" ref="O227">VLOOKUP($A227,'movie-row'!$A$2:$Z$101,_xlfn.XMATCH(O$30,'movie-row'!$A$1:$Z$1),0)</f>
        <v>5</v>
      </c>
      <c r="P227" s="26" cm="1">
        <f t="array" ref="P227">VLOOKUP($A227,'movie-row'!$A$2:$Z$101,_xlfn.XMATCH(P$30,'movie-row'!$A$1:$Z$1),0)</f>
        <v>0</v>
      </c>
      <c r="Q227" s="26" cm="1">
        <f t="array" ref="Q227">VLOOKUP($A227,'movie-row'!$A$2:$Z$101,_xlfn.XMATCH(Q$30,'movie-row'!$A$1:$Z$1),0)</f>
        <v>5</v>
      </c>
      <c r="R227" s="26" cm="1">
        <f t="array" ref="R227">VLOOKUP($A227,'movie-row'!$A$2:$Z$101,_xlfn.XMATCH(R$30,'movie-row'!$A$1:$Z$1),0)</f>
        <v>0</v>
      </c>
      <c r="S227" s="26" cm="1">
        <f t="array" ref="S227">VLOOKUP($A227,'movie-row'!$A$2:$Z$101,_xlfn.XMATCH(S$30,'movie-row'!$A$1:$Z$1),0)</f>
        <v>0</v>
      </c>
      <c r="T227" s="26" cm="1">
        <f t="array" ref="T227">VLOOKUP($A227,'movie-row'!$A$2:$Z$101,_xlfn.XMATCH(T$30,'movie-row'!$A$1:$Z$1),0)</f>
        <v>4</v>
      </c>
      <c r="U227" s="26" cm="1">
        <f t="array" ref="U227">VLOOKUP($A227,'movie-row'!$A$2:$Z$101,_xlfn.XMATCH(U$30,'movie-row'!$A$1:$Z$1),0)</f>
        <v>3</v>
      </c>
      <c r="V227" s="26" cm="1">
        <f t="array" ref="V227">VLOOKUP($A227,'movie-row'!$A$2:$Z$101,_xlfn.XMATCH(V$30,'movie-row'!$A$1:$Z$1),0)</f>
        <v>4</v>
      </c>
      <c r="W227" s="26" cm="1">
        <f t="array" ref="W227">VLOOKUP($A227,'movie-row'!$A$2:$Z$101,_xlfn.XMATCH(W$30,'movie-row'!$A$1:$Z$1),0)</f>
        <v>5</v>
      </c>
      <c r="X227" s="26" cm="1">
        <f t="array" ref="X227">VLOOKUP($A227,'movie-row'!$A$2:$Z$101,_xlfn.XMATCH(X$30,'movie-row'!$A$1:$Z$1),0)</f>
        <v>5</v>
      </c>
      <c r="Y227" s="26" cm="1">
        <f t="array" ref="Y227">VLOOKUP($A227,'movie-row'!$A$2:$Z$101,_xlfn.XMATCH(Y$30,'movie-row'!$A$1:$Z$1),0)</f>
        <v>0</v>
      </c>
      <c r="Z227" s="26" cm="1">
        <f t="array" ref="Z227">VLOOKUP($A227,'movie-row'!$A$2:$Z$101,_xlfn.XMATCH(Z$30,'movie-row'!$A$1:$Z$1),0)</f>
        <v>5</v>
      </c>
      <c r="AB227" s="26">
        <f t="shared" si="189"/>
        <v>2.4376436695510089</v>
      </c>
      <c r="AC227" s="26">
        <f t="shared" si="190"/>
        <v>2.6563473281246046</v>
      </c>
      <c r="AD227" s="26">
        <f t="shared" si="191"/>
        <v>2.1397441336560079</v>
      </c>
      <c r="AE227" s="26">
        <f t="shared" si="192"/>
        <v>1.501221919884844</v>
      </c>
      <c r="AF227" s="40">
        <f t="shared" si="193"/>
        <v>2.8901682726185776</v>
      </c>
      <c r="AG227" s="26">
        <f t="shared" si="194"/>
        <v>1.2530003212737579</v>
      </c>
      <c r="AH227" s="26">
        <f t="shared" si="195"/>
        <v>3.3713631045000598</v>
      </c>
      <c r="AI227" s="26">
        <f t="shared" si="196"/>
        <v>3.0703296915204312</v>
      </c>
      <c r="AJ227" s="26">
        <f t="shared" si="197"/>
        <v>3.1390129579046868</v>
      </c>
      <c r="AK227" s="26">
        <f t="shared" si="198"/>
        <v>3.1385475211169869</v>
      </c>
      <c r="AL227" s="26">
        <f t="shared" si="199"/>
        <v>2.7300889651858022</v>
      </c>
      <c r="AM227" s="26">
        <f t="shared" si="200"/>
        <v>3.8978819330517727</v>
      </c>
      <c r="AN227" s="26">
        <f t="shared" si="201"/>
        <v>3.4103582058608066</v>
      </c>
      <c r="AO227" s="40">
        <f t="shared" si="202"/>
        <v>3.0715526937693989</v>
      </c>
      <c r="AP227" s="26">
        <f t="shared" si="203"/>
        <v>3.1271298640758665</v>
      </c>
      <c r="AQ227" s="26">
        <f t="shared" si="204"/>
        <v>2.7015306019537739</v>
      </c>
      <c r="AR227" s="26">
        <f t="shared" si="205"/>
        <v>1.5290624540915458</v>
      </c>
      <c r="AS227" s="26">
        <f t="shared" si="206"/>
        <v>2.8606208506132051</v>
      </c>
      <c r="AT227" s="26">
        <f t="shared" si="207"/>
        <v>2.9283583625562972</v>
      </c>
      <c r="AU227" s="26">
        <f t="shared" si="208"/>
        <v>3.4194600036274201</v>
      </c>
      <c r="AV227" s="26">
        <f t="shared" si="209"/>
        <v>3.1685080174130369</v>
      </c>
      <c r="AW227" s="26">
        <f t="shared" si="210"/>
        <v>4.7218306000038446</v>
      </c>
      <c r="AX227" s="26">
        <f t="shared" si="211"/>
        <v>2.7469918508531821</v>
      </c>
      <c r="AY227" s="26">
        <f t="shared" si="212"/>
        <v>2.3142516255555323</v>
      </c>
      <c r="AZ227" s="26">
        <f t="shared" si="213"/>
        <v>2.6071283960649985</v>
      </c>
    </row>
    <row r="228" spans="1:52">
      <c r="A228" s="1" t="str">
        <f t="shared" si="219"/>
        <v>393: Kill Bill: Vol. 2 (2004)</v>
      </c>
      <c r="B228" s="26" cm="1">
        <f t="array" ref="B228">VLOOKUP($A228,'movie-row'!$A$2:$Z$101,_xlfn.XMATCH(B$31,'movie-row'!$A$1:$Z$1),0)</f>
        <v>0.5</v>
      </c>
      <c r="C228" s="26" cm="1">
        <f t="array" ref="C228">VLOOKUP($A228,'movie-row'!$A$2:$Z$101,_xlfn.XMATCH(C$31,'movie-row'!$A$1:$Z$1),0)</f>
        <v>3</v>
      </c>
      <c r="D228" s="26" cm="1">
        <f t="array" ref="D228">VLOOKUP($A228,'movie-row'!$A$2:$Z$101,_xlfn.XMATCH(D$31,'movie-row'!$A$1:$Z$1),0)</f>
        <v>3.5</v>
      </c>
      <c r="E228" s="26" cm="1">
        <f t="array" ref="E228">VLOOKUP($A228,'movie-row'!$A$2:$Z$101,_xlfn.XMATCH(E$31,'movie-row'!$A$1:$Z$1),0)</f>
        <v>0</v>
      </c>
      <c r="F228" s="40" cm="1">
        <f t="array" ref="F228">VLOOKUP($A228,'movie-row'!$A$2:$Z$101,_xlfn.XMATCH(F$31,'movie-row'!$A$1:$Z$1),0)</f>
        <v>4.5</v>
      </c>
      <c r="G228" s="26" cm="1">
        <f t="array" ref="G228">VLOOKUP($A228,'movie-row'!$A$2:$Z$101,_xlfn.XMATCH(G$31,'movie-row'!$A$1:$Z$1),0)</f>
        <v>0</v>
      </c>
      <c r="H228" s="26" cm="1">
        <f t="array" ref="H228">VLOOKUP($A228,'movie-row'!$A$2:$Z$101,_xlfn.XMATCH(H$31,'movie-row'!$A$1:$Z$1),0)</f>
        <v>3.5</v>
      </c>
      <c r="I228" s="26" cm="1">
        <f t="array" ref="I228">VLOOKUP($A228,'movie-row'!$A$2:$Z$101,_xlfn.XMATCH(I$31,'movie-row'!$A$1:$Z$1),0)</f>
        <v>3</v>
      </c>
      <c r="J228" s="26" cm="1">
        <f t="array" ref="J228">VLOOKUP($A228,'movie-row'!$A$2:$Z$101,_xlfn.XMATCH(J$31,'movie-row'!$A$1:$Z$1),0)</f>
        <v>3.5</v>
      </c>
      <c r="K228" s="26" cm="1">
        <f t="array" ref="K228">VLOOKUP($A228,'movie-row'!$A$2:$Z$101,_xlfn.XMATCH(K$31,'movie-row'!$A$1:$Z$1),0)</f>
        <v>4</v>
      </c>
      <c r="L228" s="26" cm="1">
        <f t="array" ref="L228">VLOOKUP($A228,'movie-row'!$A$2:$Z$101,_xlfn.XMATCH(L$31,'movie-row'!$A$1:$Z$1),0)</f>
        <v>4</v>
      </c>
      <c r="M228" s="26" cm="1">
        <f t="array" ref="M228">VLOOKUP($A228,'movie-row'!$A$2:$Z$101,_xlfn.XMATCH(M$31,'movie-row'!$A$1:$Z$1),0)</f>
        <v>3</v>
      </c>
      <c r="N228" s="26" cm="1">
        <f t="array" ref="N228">VLOOKUP($A228,'movie-row'!$A$2:$Z$101,_xlfn.XMATCH(N$31,'movie-row'!$A$1:$Z$1),0)</f>
        <v>4</v>
      </c>
      <c r="O228" s="40" cm="1">
        <f t="array" ref="O228">VLOOKUP($A228,'movie-row'!$A$2:$Z$101,_xlfn.XMATCH(O$31,'movie-row'!$A$1:$Z$1),0)</f>
        <v>3.5</v>
      </c>
      <c r="P228" s="26" cm="1">
        <f t="array" ref="P228">VLOOKUP($A228,'movie-row'!$A$2:$Z$101,_xlfn.XMATCH(P$31,'movie-row'!$A$1:$Z$1),0)</f>
        <v>4</v>
      </c>
      <c r="Q228" s="26" cm="1">
        <f t="array" ref="Q228">VLOOKUP($A228,'movie-row'!$A$2:$Z$101,_xlfn.XMATCH(Q$31,'movie-row'!$A$1:$Z$1),0)</f>
        <v>2.5</v>
      </c>
      <c r="R228" s="26" cm="1">
        <f t="array" ref="R228">VLOOKUP($A228,'movie-row'!$A$2:$Z$101,_xlfn.XMATCH(R$31,'movie-row'!$A$1:$Z$1),0)</f>
        <v>0</v>
      </c>
      <c r="S228" s="26" cm="1">
        <f t="array" ref="S228">VLOOKUP($A228,'movie-row'!$A$2:$Z$101,_xlfn.XMATCH(S$31,'movie-row'!$A$1:$Z$1),0)</f>
        <v>5</v>
      </c>
      <c r="T228" s="26" cm="1">
        <f t="array" ref="T228">VLOOKUP($A228,'movie-row'!$A$2:$Z$101,_xlfn.XMATCH(T$31,'movie-row'!$A$1:$Z$1),0)</f>
        <v>0</v>
      </c>
      <c r="U228" s="26" cm="1">
        <f t="array" ref="U228">VLOOKUP($A228,'movie-row'!$A$2:$Z$101,_xlfn.XMATCH(U$31,'movie-row'!$A$1:$Z$1),0)</f>
        <v>3.5</v>
      </c>
      <c r="V228" s="26" cm="1">
        <f t="array" ref="V228">VLOOKUP($A228,'movie-row'!$A$2:$Z$101,_xlfn.XMATCH(V$31,'movie-row'!$A$1:$Z$1),0)</f>
        <v>4</v>
      </c>
      <c r="W228" s="26" cm="1">
        <f t="array" ref="W228">VLOOKUP($A228,'movie-row'!$A$2:$Z$101,_xlfn.XMATCH(W$31,'movie-row'!$A$1:$Z$1),0)</f>
        <v>5</v>
      </c>
      <c r="X228" s="26" cm="1">
        <f t="array" ref="X228">VLOOKUP($A228,'movie-row'!$A$2:$Z$101,_xlfn.XMATCH(X$31,'movie-row'!$A$1:$Z$1),0)</f>
        <v>4</v>
      </c>
      <c r="Y228" s="26" cm="1">
        <f t="array" ref="Y228">VLOOKUP($A228,'movie-row'!$A$2:$Z$101,_xlfn.XMATCH(Y$31,'movie-row'!$A$1:$Z$1),0)</f>
        <v>4.5</v>
      </c>
      <c r="Z228" s="26" cm="1">
        <f t="array" ref="Z228">VLOOKUP($A228,'movie-row'!$A$2:$Z$101,_xlfn.XMATCH(Z$31,'movie-row'!$A$1:$Z$1),0)</f>
        <v>3</v>
      </c>
      <c r="AB228" s="26">
        <f t="shared" si="189"/>
        <v>1.6192526077068987</v>
      </c>
      <c r="AC228" s="26">
        <f t="shared" si="190"/>
        <v>2.3333889002195463</v>
      </c>
      <c r="AD228" s="26">
        <f t="shared" si="191"/>
        <v>2.709718047048892</v>
      </c>
      <c r="AE228" s="26">
        <f t="shared" si="192"/>
        <v>1.855293672142692</v>
      </c>
      <c r="AF228" s="40">
        <f t="shared" si="193"/>
        <v>1.8808424255962706</v>
      </c>
      <c r="AG228" s="26">
        <f t="shared" si="194"/>
        <v>0.87570731261577406</v>
      </c>
      <c r="AH228" s="26">
        <f t="shared" si="195"/>
        <v>3.4891213553053038</v>
      </c>
      <c r="AI228" s="26">
        <f t="shared" si="196"/>
        <v>2.48448559204973</v>
      </c>
      <c r="AJ228" s="26">
        <f t="shared" si="197"/>
        <v>2.2765924490174108</v>
      </c>
      <c r="AK228" s="26">
        <f t="shared" si="198"/>
        <v>2.4801664194739454</v>
      </c>
      <c r="AL228" s="26">
        <f t="shared" si="199"/>
        <v>1.9861647476025255</v>
      </c>
      <c r="AM228" s="26">
        <f t="shared" si="200"/>
        <v>2.8152262432893176</v>
      </c>
      <c r="AN228" s="26">
        <f t="shared" si="201"/>
        <v>3.308906323190751</v>
      </c>
      <c r="AO228" s="40">
        <f t="shared" si="202"/>
        <v>2.6412524627098874</v>
      </c>
      <c r="AP228" s="26">
        <f t="shared" si="203"/>
        <v>3.5242415794493809</v>
      </c>
      <c r="AQ228" s="26">
        <f t="shared" si="204"/>
        <v>2.2117529943840584</v>
      </c>
      <c r="AR228" s="26">
        <f t="shared" si="205"/>
        <v>1.6477221378790876</v>
      </c>
      <c r="AS228" s="26">
        <f t="shared" si="206"/>
        <v>3.064442746346145</v>
      </c>
      <c r="AT228" s="26">
        <f t="shared" si="207"/>
        <v>2.2309128223411947</v>
      </c>
      <c r="AU228" s="26">
        <f t="shared" si="208"/>
        <v>3.4545045332711362</v>
      </c>
      <c r="AV228" s="26">
        <f t="shared" si="209"/>
        <v>2.3897504585588245</v>
      </c>
      <c r="AW228" s="26">
        <f t="shared" si="210"/>
        <v>4.5575636968528563</v>
      </c>
      <c r="AX228" s="26">
        <f t="shared" si="211"/>
        <v>1.6873025684528216</v>
      </c>
      <c r="AY228" s="26">
        <f t="shared" si="212"/>
        <v>2.6291589925050185</v>
      </c>
      <c r="AZ228" s="26">
        <f t="shared" si="213"/>
        <v>2.0490445172337552</v>
      </c>
    </row>
    <row r="229" spans="1:52">
      <c r="A229" s="1" t="str">
        <f t="shared" si="219"/>
        <v>393: Kill Bill: Vol. 2 (2004)</v>
      </c>
      <c r="B229" s="26" cm="1">
        <f t="array" ref="B229">VLOOKUP($A229,'movie-row'!$A$2:$Z$101,_xlfn.XMATCH(B$32,'movie-row'!$A$1:$Z$1),0)</f>
        <v>3.5</v>
      </c>
      <c r="C229" s="26" cm="1">
        <f t="array" ref="C229">VLOOKUP($A229,'movie-row'!$A$2:$Z$101,_xlfn.XMATCH(C$32,'movie-row'!$A$1:$Z$1),0)</f>
        <v>5</v>
      </c>
      <c r="D229" s="26" cm="1">
        <f t="array" ref="D229">VLOOKUP($A229,'movie-row'!$A$2:$Z$101,_xlfn.XMATCH(D$32,'movie-row'!$A$1:$Z$1),0)</f>
        <v>4.5</v>
      </c>
      <c r="E229" s="26" cm="1">
        <f t="array" ref="E229">VLOOKUP($A229,'movie-row'!$A$2:$Z$101,_xlfn.XMATCH(E$32,'movie-row'!$A$1:$Z$1),0)</f>
        <v>3.5</v>
      </c>
      <c r="F229" s="40" cm="1">
        <f t="array" ref="F229">VLOOKUP($A229,'movie-row'!$A$2:$Z$101,_xlfn.XMATCH(F$32,'movie-row'!$A$1:$Z$1),0)</f>
        <v>0</v>
      </c>
      <c r="G229" s="26" cm="1">
        <f t="array" ref="G229">VLOOKUP($A229,'movie-row'!$A$2:$Z$101,_xlfn.XMATCH(G$32,'movie-row'!$A$1:$Z$1),0)</f>
        <v>0.5</v>
      </c>
      <c r="H229" s="26" cm="1">
        <f t="array" ref="H229">VLOOKUP($A229,'movie-row'!$A$2:$Z$101,_xlfn.XMATCH(H$32,'movie-row'!$A$1:$Z$1),0)</f>
        <v>5</v>
      </c>
      <c r="I229" s="26" cm="1">
        <f t="array" ref="I229">VLOOKUP($A229,'movie-row'!$A$2:$Z$101,_xlfn.XMATCH(I$32,'movie-row'!$A$1:$Z$1),0)</f>
        <v>3</v>
      </c>
      <c r="J229" s="26" cm="1">
        <f t="array" ref="J229">VLOOKUP($A229,'movie-row'!$A$2:$Z$101,_xlfn.XMATCH(J$32,'movie-row'!$A$1:$Z$1),0)</f>
        <v>0</v>
      </c>
      <c r="K229" s="26" cm="1">
        <f t="array" ref="K229">VLOOKUP($A229,'movie-row'!$A$2:$Z$101,_xlfn.XMATCH(K$32,'movie-row'!$A$1:$Z$1),0)</f>
        <v>5</v>
      </c>
      <c r="L229" s="26" cm="1">
        <f t="array" ref="L229">VLOOKUP($A229,'movie-row'!$A$2:$Z$101,_xlfn.XMATCH(L$32,'movie-row'!$A$1:$Z$1),0)</f>
        <v>0</v>
      </c>
      <c r="M229" s="26" cm="1">
        <f t="array" ref="M229">VLOOKUP($A229,'movie-row'!$A$2:$Z$101,_xlfn.XMATCH(M$32,'movie-row'!$A$1:$Z$1),0)</f>
        <v>5</v>
      </c>
      <c r="N229" s="26" cm="1">
        <f t="array" ref="N229">VLOOKUP($A229,'movie-row'!$A$2:$Z$101,_xlfn.XMATCH(N$32,'movie-row'!$A$1:$Z$1),0)</f>
        <v>3</v>
      </c>
      <c r="O229" s="40" cm="1">
        <f t="array" ref="O229">VLOOKUP($A229,'movie-row'!$A$2:$Z$101,_xlfn.XMATCH(O$32,'movie-row'!$A$1:$Z$1),0)</f>
        <v>3.5</v>
      </c>
      <c r="P229" s="26" cm="1">
        <f t="array" ref="P229">VLOOKUP($A229,'movie-row'!$A$2:$Z$101,_xlfn.XMATCH(P$32,'movie-row'!$A$1:$Z$1),0)</f>
        <v>4.5</v>
      </c>
      <c r="Q229" s="26" cm="1">
        <f t="array" ref="Q229">VLOOKUP($A229,'movie-row'!$A$2:$Z$101,_xlfn.XMATCH(Q$32,'movie-row'!$A$1:$Z$1),0)</f>
        <v>5</v>
      </c>
      <c r="R229" s="26" cm="1">
        <f t="array" ref="R229">VLOOKUP($A229,'movie-row'!$A$2:$Z$101,_xlfn.XMATCH(R$32,'movie-row'!$A$1:$Z$1),0)</f>
        <v>3.5</v>
      </c>
      <c r="S229" s="26" cm="1">
        <f t="array" ref="S229">VLOOKUP($A229,'movie-row'!$A$2:$Z$101,_xlfn.XMATCH(S$32,'movie-row'!$A$1:$Z$1),0)</f>
        <v>4</v>
      </c>
      <c r="T229" s="26" cm="1">
        <f t="array" ref="T229">VLOOKUP($A229,'movie-row'!$A$2:$Z$101,_xlfn.XMATCH(T$32,'movie-row'!$A$1:$Z$1),0)</f>
        <v>5</v>
      </c>
      <c r="U229" s="26" cm="1">
        <f t="array" ref="U229">VLOOKUP($A229,'movie-row'!$A$2:$Z$101,_xlfn.XMATCH(U$32,'movie-row'!$A$1:$Z$1),0)</f>
        <v>5</v>
      </c>
      <c r="V229" s="26" cm="1">
        <f t="array" ref="V229">VLOOKUP($A229,'movie-row'!$A$2:$Z$101,_xlfn.XMATCH(V$32,'movie-row'!$A$1:$Z$1),0)</f>
        <v>0</v>
      </c>
      <c r="W229" s="26" cm="1">
        <f t="array" ref="W229">VLOOKUP($A229,'movie-row'!$A$2:$Z$101,_xlfn.XMATCH(W$32,'movie-row'!$A$1:$Z$1),0)</f>
        <v>5</v>
      </c>
      <c r="X229" s="26" cm="1">
        <f t="array" ref="X229">VLOOKUP($A229,'movie-row'!$A$2:$Z$101,_xlfn.XMATCH(X$32,'movie-row'!$A$1:$Z$1),0)</f>
        <v>0.5</v>
      </c>
      <c r="Y229" s="26" cm="1">
        <f t="array" ref="Y229">VLOOKUP($A229,'movie-row'!$A$2:$Z$101,_xlfn.XMATCH(Y$32,'movie-row'!$A$1:$Z$1),0)</f>
        <v>3</v>
      </c>
      <c r="Z229" s="26" cm="1">
        <f t="array" ref="Z229">VLOOKUP($A229,'movie-row'!$A$2:$Z$101,_xlfn.XMATCH(Z$32,'movie-row'!$A$1:$Z$1),0)</f>
        <v>0.5</v>
      </c>
      <c r="AB229" s="26">
        <f t="shared" si="189"/>
        <v>1.9660070948218473</v>
      </c>
      <c r="AC229" s="26">
        <f t="shared" si="190"/>
        <v>2.0322950750200506</v>
      </c>
      <c r="AD229" s="26">
        <f t="shared" si="191"/>
        <v>2.333560824247535</v>
      </c>
      <c r="AE229" s="26">
        <f t="shared" si="192"/>
        <v>2.0863919309665246</v>
      </c>
      <c r="AF229" s="40">
        <f t="shared" si="193"/>
        <v>1.6529546727459117</v>
      </c>
      <c r="AG229" s="26">
        <f t="shared" si="194"/>
        <v>0.91010098278191776</v>
      </c>
      <c r="AH229" s="26">
        <f t="shared" si="195"/>
        <v>3.1885171503644036</v>
      </c>
      <c r="AI229" s="26">
        <f t="shared" si="196"/>
        <v>2.3741130898265843</v>
      </c>
      <c r="AJ229" s="26">
        <f t="shared" si="197"/>
        <v>1.974361640646932</v>
      </c>
      <c r="AK229" s="26">
        <f t="shared" si="198"/>
        <v>1.7191356327773002</v>
      </c>
      <c r="AL229" s="26">
        <f t="shared" si="199"/>
        <v>1.1128449207606688</v>
      </c>
      <c r="AM229" s="26">
        <f t="shared" si="200"/>
        <v>2.6660648084406184</v>
      </c>
      <c r="AN229" s="26">
        <f t="shared" si="201"/>
        <v>2.6415064116133098</v>
      </c>
      <c r="AO229" s="40">
        <f t="shared" si="202"/>
        <v>2.2731735552271637</v>
      </c>
      <c r="AP229" s="26">
        <f t="shared" si="203"/>
        <v>2.8393203470084885</v>
      </c>
      <c r="AQ229" s="26">
        <f t="shared" si="204"/>
        <v>2.3426568892614683</v>
      </c>
      <c r="AR229" s="26">
        <f t="shared" si="205"/>
        <v>1.7425600888496149</v>
      </c>
      <c r="AS229" s="26">
        <f t="shared" si="206"/>
        <v>2.67705219967959</v>
      </c>
      <c r="AT229" s="26">
        <f t="shared" si="207"/>
        <v>2.4889970185790111</v>
      </c>
      <c r="AU229" s="26">
        <f t="shared" si="208"/>
        <v>2.798669512161478</v>
      </c>
      <c r="AV229" s="26">
        <f t="shared" si="209"/>
        <v>1.3389694162123753</v>
      </c>
      <c r="AW229" s="26">
        <f t="shared" si="210"/>
        <v>4.4835077568685691</v>
      </c>
      <c r="AX229" s="26">
        <f t="shared" si="211"/>
        <v>0.75708429849671388</v>
      </c>
      <c r="AY229" s="26">
        <f t="shared" si="212"/>
        <v>2.3877517688221341</v>
      </c>
      <c r="AZ229" s="26">
        <f t="shared" si="213"/>
        <v>1.9318813789182425</v>
      </c>
    </row>
    <row r="230" spans="1:52">
      <c r="A230" s="1" t="str">
        <f t="shared" si="219"/>
        <v>393: Kill Bill: Vol. 2 (2004)</v>
      </c>
      <c r="B230" s="26" cm="1">
        <f t="array" ref="B230">VLOOKUP($A230,'movie-row'!$A$2:$Z$101,_xlfn.XMATCH(B$33,'movie-row'!$A$1:$Z$1),0)</f>
        <v>4</v>
      </c>
      <c r="C230" s="26" cm="1">
        <f t="array" ref="C230">VLOOKUP($A230,'movie-row'!$A$2:$Z$101,_xlfn.XMATCH(C$33,'movie-row'!$A$1:$Z$1),0)</f>
        <v>0</v>
      </c>
      <c r="D230" s="26" cm="1">
        <f t="array" ref="D230">VLOOKUP($A230,'movie-row'!$A$2:$Z$101,_xlfn.XMATCH(D$33,'movie-row'!$A$1:$Z$1),0)</f>
        <v>2.5</v>
      </c>
      <c r="E230" s="26" cm="1">
        <f t="array" ref="E230">VLOOKUP($A230,'movie-row'!$A$2:$Z$101,_xlfn.XMATCH(E$33,'movie-row'!$A$1:$Z$1),0)</f>
        <v>3.5</v>
      </c>
      <c r="F230" s="40" cm="1">
        <f t="array" ref="F230">VLOOKUP($A230,'movie-row'!$A$2:$Z$101,_xlfn.XMATCH(F$33,'movie-row'!$A$1:$Z$1),0)</f>
        <v>3</v>
      </c>
      <c r="G230" s="26" cm="1">
        <f t="array" ref="G230">VLOOKUP($A230,'movie-row'!$A$2:$Z$101,_xlfn.XMATCH(G$33,'movie-row'!$A$1:$Z$1),0)</f>
        <v>2.5</v>
      </c>
      <c r="H230" s="26" cm="1">
        <f t="array" ref="H230">VLOOKUP($A230,'movie-row'!$A$2:$Z$101,_xlfn.XMATCH(H$33,'movie-row'!$A$1:$Z$1),0)</f>
        <v>5</v>
      </c>
      <c r="I230" s="26" cm="1">
        <f t="array" ref="I230">VLOOKUP($A230,'movie-row'!$A$2:$Z$101,_xlfn.XMATCH(I$33,'movie-row'!$A$1:$Z$1),0)</f>
        <v>4</v>
      </c>
      <c r="J230" s="26" cm="1">
        <f t="array" ref="J230">VLOOKUP($A230,'movie-row'!$A$2:$Z$101,_xlfn.XMATCH(J$33,'movie-row'!$A$1:$Z$1),0)</f>
        <v>5</v>
      </c>
      <c r="K230" s="26" cm="1">
        <f t="array" ref="K230">VLOOKUP($A230,'movie-row'!$A$2:$Z$101,_xlfn.XMATCH(K$33,'movie-row'!$A$1:$Z$1),0)</f>
        <v>2.5</v>
      </c>
      <c r="L230" s="26" cm="1">
        <f t="array" ref="L230">VLOOKUP($A230,'movie-row'!$A$2:$Z$101,_xlfn.XMATCH(L$33,'movie-row'!$A$1:$Z$1),0)</f>
        <v>2.5</v>
      </c>
      <c r="M230" s="26" cm="1">
        <f t="array" ref="M230">VLOOKUP($A230,'movie-row'!$A$2:$Z$101,_xlfn.XMATCH(M$33,'movie-row'!$A$1:$Z$1),0)</f>
        <v>5</v>
      </c>
      <c r="N230" s="26" cm="1">
        <f t="array" ref="N230">VLOOKUP($A230,'movie-row'!$A$2:$Z$101,_xlfn.XMATCH(N$33,'movie-row'!$A$1:$Z$1),0)</f>
        <v>5</v>
      </c>
      <c r="O230" s="40" cm="1">
        <f t="array" ref="O230">VLOOKUP($A230,'movie-row'!$A$2:$Z$101,_xlfn.XMATCH(O$33,'movie-row'!$A$1:$Z$1),0)</f>
        <v>2.5</v>
      </c>
      <c r="P230" s="26" cm="1">
        <f t="array" ref="P230">VLOOKUP($A230,'movie-row'!$A$2:$Z$101,_xlfn.XMATCH(P$33,'movie-row'!$A$1:$Z$1),0)</f>
        <v>5</v>
      </c>
      <c r="Q230" s="26" cm="1">
        <f t="array" ref="Q230">VLOOKUP($A230,'movie-row'!$A$2:$Z$101,_xlfn.XMATCH(Q$33,'movie-row'!$A$1:$Z$1),0)</f>
        <v>0</v>
      </c>
      <c r="R230" s="26" cm="1">
        <f t="array" ref="R230">VLOOKUP($A230,'movie-row'!$A$2:$Z$101,_xlfn.XMATCH(R$33,'movie-row'!$A$1:$Z$1),0)</f>
        <v>3</v>
      </c>
      <c r="S230" s="26" cm="1">
        <f t="array" ref="S230">VLOOKUP($A230,'movie-row'!$A$2:$Z$101,_xlfn.XMATCH(S$33,'movie-row'!$A$1:$Z$1),0)</f>
        <v>3</v>
      </c>
      <c r="T230" s="26" cm="1">
        <f t="array" ref="T230">VLOOKUP($A230,'movie-row'!$A$2:$Z$101,_xlfn.XMATCH(T$33,'movie-row'!$A$1:$Z$1),0)</f>
        <v>4.5</v>
      </c>
      <c r="U230" s="26" cm="1">
        <f t="array" ref="U230">VLOOKUP($A230,'movie-row'!$A$2:$Z$101,_xlfn.XMATCH(U$33,'movie-row'!$A$1:$Z$1),0)</f>
        <v>5</v>
      </c>
      <c r="V230" s="26" cm="1">
        <f t="array" ref="V230">VLOOKUP($A230,'movie-row'!$A$2:$Z$101,_xlfn.XMATCH(V$33,'movie-row'!$A$1:$Z$1),0)</f>
        <v>5</v>
      </c>
      <c r="W230" s="26" cm="1">
        <f t="array" ref="W230">VLOOKUP($A230,'movie-row'!$A$2:$Z$101,_xlfn.XMATCH(W$33,'movie-row'!$A$1:$Z$1),0)</f>
        <v>5</v>
      </c>
      <c r="X230" s="26" cm="1">
        <f t="array" ref="X230">VLOOKUP($A230,'movie-row'!$A$2:$Z$101,_xlfn.XMATCH(X$33,'movie-row'!$A$1:$Z$1),0)</f>
        <v>3</v>
      </c>
      <c r="Y230" s="26" cm="1">
        <f t="array" ref="Y230">VLOOKUP($A230,'movie-row'!$A$2:$Z$101,_xlfn.XMATCH(Y$33,'movie-row'!$A$1:$Z$1),0)</f>
        <v>4.5</v>
      </c>
      <c r="Z230" s="26" cm="1">
        <f t="array" ref="Z230">VLOOKUP($A230,'movie-row'!$A$2:$Z$101,_xlfn.XMATCH(Z$33,'movie-row'!$A$1:$Z$1),0)</f>
        <v>3.5</v>
      </c>
      <c r="AB230" s="26">
        <f t="shared" si="189"/>
        <v>1.5407079633904048</v>
      </c>
      <c r="AC230" s="26">
        <f t="shared" si="190"/>
        <v>1.3583483785551018</v>
      </c>
      <c r="AD230" s="26">
        <f t="shared" si="191"/>
        <v>1.8179135825146</v>
      </c>
      <c r="AE230" s="26">
        <f t="shared" si="192"/>
        <v>1.2633794014585551</v>
      </c>
      <c r="AF230" s="40">
        <f t="shared" si="193"/>
        <v>1.7256752152690633</v>
      </c>
      <c r="AG230" s="26">
        <f t="shared" si="194"/>
        <v>1.241777917367427</v>
      </c>
      <c r="AH230" s="26">
        <f t="shared" si="195"/>
        <v>2.294729574286416</v>
      </c>
      <c r="AI230" s="26">
        <f t="shared" si="196"/>
        <v>1.8340640772133909</v>
      </c>
      <c r="AJ230" s="26">
        <f t="shared" si="197"/>
        <v>2.1086495595895669</v>
      </c>
      <c r="AK230" s="26">
        <f t="shared" si="198"/>
        <v>1.2544156721080721</v>
      </c>
      <c r="AL230" s="26">
        <f t="shared" si="199"/>
        <v>1.1762180868914056</v>
      </c>
      <c r="AM230" s="26">
        <f t="shared" si="200"/>
        <v>2.4284757023901165</v>
      </c>
      <c r="AN230" s="26">
        <f t="shared" si="201"/>
        <v>2.254339600073334</v>
      </c>
      <c r="AO230" s="40">
        <f t="shared" si="202"/>
        <v>1.5684579417594713</v>
      </c>
      <c r="AP230" s="26">
        <f t="shared" si="203"/>
        <v>2.6867200709985011</v>
      </c>
      <c r="AQ230" s="26">
        <f t="shared" si="204"/>
        <v>1.389687859442468</v>
      </c>
      <c r="AR230" s="26">
        <f t="shared" si="205"/>
        <v>1.2525921771509454</v>
      </c>
      <c r="AS230" s="26">
        <f t="shared" si="206"/>
        <v>1.8531895757904977</v>
      </c>
      <c r="AT230" s="26">
        <f t="shared" si="207"/>
        <v>1.4114441333500554</v>
      </c>
      <c r="AU230" s="26">
        <f t="shared" si="208"/>
        <v>2.2892592497694815</v>
      </c>
      <c r="AV230" s="26">
        <f t="shared" si="209"/>
        <v>1.9267125056956043</v>
      </c>
      <c r="AW230" s="26">
        <f t="shared" si="210"/>
        <v>4.0672793992228939</v>
      </c>
      <c r="AX230" s="26">
        <f t="shared" si="211"/>
        <v>1.1210888604058757</v>
      </c>
      <c r="AY230" s="26">
        <f t="shared" si="212"/>
        <v>2.3030874138322188</v>
      </c>
      <c r="AZ230" s="26">
        <f t="shared" si="213"/>
        <v>2.3388558982996686</v>
      </c>
    </row>
    <row r="231" spans="1:52">
      <c r="A231" s="28" t="s">
        <v>37</v>
      </c>
      <c r="B231" s="26" cm="1">
        <f t="array" ref="B231">VLOOKUP($A231,'movie-row'!$A$2:$Z$101,_xlfn.XMATCH(B$29,'movie-row'!$A$1:$Z$1),0)</f>
        <v>0</v>
      </c>
      <c r="C231" s="26" cm="1">
        <f t="array" ref="C231">VLOOKUP($A231,'movie-row'!$A$2:$Z$101,_xlfn.XMATCH(C$29,'movie-row'!$A$1:$Z$1),0)</f>
        <v>0</v>
      </c>
      <c r="D231" s="26" cm="1">
        <f t="array" ref="D231">VLOOKUP($A231,'movie-row'!$A$2:$Z$101,_xlfn.XMATCH(D$29,'movie-row'!$A$1:$Z$1),0)</f>
        <v>0</v>
      </c>
      <c r="E231" s="26" cm="1">
        <f t="array" ref="E231">VLOOKUP($A231,'movie-row'!$A$2:$Z$101,_xlfn.XMATCH(E$29,'movie-row'!$A$1:$Z$1),0)</f>
        <v>1.5</v>
      </c>
      <c r="F231" s="40" cm="1">
        <f t="array" ref="F231">VLOOKUP($A231,'movie-row'!$A$2:$Z$101,_xlfn.XMATCH(F$29,'movie-row'!$A$1:$Z$1),0)</f>
        <v>1.5</v>
      </c>
      <c r="G231" s="26" cm="1">
        <f t="array" ref="G231">VLOOKUP($A231,'movie-row'!$A$2:$Z$101,_xlfn.XMATCH(G$29,'movie-row'!$A$1:$Z$1),0)</f>
        <v>0</v>
      </c>
      <c r="H231" s="26" cm="1">
        <f t="array" ref="H231">VLOOKUP($A231,'movie-row'!$A$2:$Z$101,_xlfn.XMATCH(H$29,'movie-row'!$A$1:$Z$1),0)</f>
        <v>0</v>
      </c>
      <c r="I231" s="26" cm="1">
        <f t="array" ref="I231">VLOOKUP($A231,'movie-row'!$A$2:$Z$101,_xlfn.XMATCH(I$29,'movie-row'!$A$1:$Z$1),0)</f>
        <v>1.5</v>
      </c>
      <c r="J231" s="26" cm="1">
        <f t="array" ref="J231">VLOOKUP($A231,'movie-row'!$A$2:$Z$101,_xlfn.XMATCH(J$29,'movie-row'!$A$1:$Z$1),0)</f>
        <v>3</v>
      </c>
      <c r="K231" s="26" cm="1">
        <f t="array" ref="K231">VLOOKUP($A231,'movie-row'!$A$2:$Z$101,_xlfn.XMATCH(K$29,'movie-row'!$A$1:$Z$1),0)</f>
        <v>0</v>
      </c>
      <c r="L231" s="26" cm="1">
        <f t="array" ref="L231">VLOOKUP($A231,'movie-row'!$A$2:$Z$101,_xlfn.XMATCH(L$29,'movie-row'!$A$1:$Z$1),0)</f>
        <v>3</v>
      </c>
      <c r="M231" s="26" cm="1">
        <f t="array" ref="M231">VLOOKUP($A231,'movie-row'!$A$2:$Z$101,_xlfn.XMATCH(M$29,'movie-row'!$A$1:$Z$1),0)</f>
        <v>0</v>
      </c>
      <c r="N231" s="26" cm="1">
        <f t="array" ref="N231">VLOOKUP($A231,'movie-row'!$A$2:$Z$101,_xlfn.XMATCH(N$29,'movie-row'!$A$1:$Z$1),0)</f>
        <v>1.5</v>
      </c>
      <c r="O231" s="40" cm="1">
        <f t="array" ref="O231">VLOOKUP($A231,'movie-row'!$A$2:$Z$101,_xlfn.XMATCH(O$29,'movie-row'!$A$1:$Z$1),0)</f>
        <v>0</v>
      </c>
      <c r="P231" s="26" cm="1">
        <f t="array" ref="P231">VLOOKUP($A231,'movie-row'!$A$2:$Z$101,_xlfn.XMATCH(P$29,'movie-row'!$A$1:$Z$1),0)</f>
        <v>3.5</v>
      </c>
      <c r="Q231" s="26" cm="1">
        <f t="array" ref="Q231">VLOOKUP($A231,'movie-row'!$A$2:$Z$101,_xlfn.XMATCH(Q$29,'movie-row'!$A$1:$Z$1),0)</f>
        <v>0</v>
      </c>
      <c r="R231" s="26" cm="1">
        <f t="array" ref="R231">VLOOKUP($A231,'movie-row'!$A$2:$Z$101,_xlfn.XMATCH(R$29,'movie-row'!$A$1:$Z$1),0)</f>
        <v>1.5</v>
      </c>
      <c r="S231" s="26" cm="1">
        <f t="array" ref="S231">VLOOKUP($A231,'movie-row'!$A$2:$Z$101,_xlfn.XMATCH(S$29,'movie-row'!$A$1:$Z$1),0)</f>
        <v>2.5</v>
      </c>
      <c r="T231" s="26" cm="1">
        <f t="array" ref="T231">VLOOKUP($A231,'movie-row'!$A$2:$Z$101,_xlfn.XMATCH(T$29,'movie-row'!$A$1:$Z$1),0)</f>
        <v>1.5</v>
      </c>
      <c r="U231" s="26" cm="1">
        <f t="array" ref="U231">VLOOKUP($A231,'movie-row'!$A$2:$Z$101,_xlfn.XMATCH(U$29,'movie-row'!$A$1:$Z$1),0)</f>
        <v>0</v>
      </c>
      <c r="V231" s="26" cm="1">
        <f t="array" ref="V231">VLOOKUP($A231,'movie-row'!$A$2:$Z$101,_xlfn.XMATCH(V$29,'movie-row'!$A$1:$Z$1),0)</f>
        <v>2</v>
      </c>
      <c r="W231" s="26" cm="1">
        <f t="array" ref="W231">VLOOKUP($A231,'movie-row'!$A$2:$Z$101,_xlfn.XMATCH(W$29,'movie-row'!$A$1:$Z$1),0)</f>
        <v>3</v>
      </c>
      <c r="X231" s="26" cm="1">
        <f t="array" ref="X231">VLOOKUP($A231,'movie-row'!$A$2:$Z$101,_xlfn.XMATCH(X$29,'movie-row'!$A$1:$Z$1),0)</f>
        <v>0</v>
      </c>
      <c r="Y231" s="26" cm="1">
        <f t="array" ref="Y231">VLOOKUP($A231,'movie-row'!$A$2:$Z$101,_xlfn.XMATCH(Y$29,'movie-row'!$A$1:$Z$1),0)</f>
        <v>0</v>
      </c>
      <c r="Z231" s="26" cm="1">
        <f t="array" ref="Z231">VLOOKUP($A231,'movie-row'!$A$2:$Z$101,_xlfn.XMATCH(Z$29,'movie-row'!$A$1:$Z$1),0)</f>
        <v>0</v>
      </c>
      <c r="AB231" s="26">
        <f t="shared" si="189"/>
        <v>0.68085900097010943</v>
      </c>
      <c r="AC231" s="26">
        <f t="shared" si="190"/>
        <v>1.4536316834779923</v>
      </c>
      <c r="AD231" s="26">
        <f t="shared" si="191"/>
        <v>1.7256698905166017</v>
      </c>
      <c r="AE231" s="26">
        <f t="shared" si="192"/>
        <v>0.38861918860510297</v>
      </c>
      <c r="AF231" s="40">
        <f t="shared" si="193"/>
        <v>1.144022000018587</v>
      </c>
      <c r="AG231" s="26">
        <f t="shared" si="194"/>
        <v>1.2638540014925344</v>
      </c>
      <c r="AH231" s="26">
        <f t="shared" si="195"/>
        <v>1.0981992387591271</v>
      </c>
      <c r="AI231" s="26">
        <f t="shared" si="196"/>
        <v>0.87999584066052061</v>
      </c>
      <c r="AJ231" s="26">
        <f t="shared" si="197"/>
        <v>1.581843369673918</v>
      </c>
      <c r="AK231" s="26">
        <f t="shared" si="198"/>
        <v>1.3430690720711955</v>
      </c>
      <c r="AL231" s="26">
        <f t="shared" si="199"/>
        <v>1.2913432035480343</v>
      </c>
      <c r="AM231" s="26">
        <f t="shared" si="200"/>
        <v>1.6040702742802995</v>
      </c>
      <c r="AN231" s="26">
        <f t="shared" si="201"/>
        <v>1.209075915423989</v>
      </c>
      <c r="AO231" s="40">
        <f t="shared" si="202"/>
        <v>1.6025170354240186</v>
      </c>
      <c r="AP231" s="26">
        <f t="shared" si="203"/>
        <v>1.6505656705563883</v>
      </c>
      <c r="AQ231" s="26">
        <f t="shared" si="204"/>
        <v>1.4907641438185539</v>
      </c>
      <c r="AR231" s="26">
        <f t="shared" si="205"/>
        <v>0.61043971331160707</v>
      </c>
      <c r="AS231" s="26">
        <f t="shared" si="206"/>
        <v>1.5425726227189356</v>
      </c>
      <c r="AT231" s="26">
        <f t="shared" si="207"/>
        <v>1.0543536643392841</v>
      </c>
      <c r="AU231" s="26">
        <f t="shared" si="208"/>
        <v>1.5825370877637943</v>
      </c>
      <c r="AV231" s="26">
        <f t="shared" si="209"/>
        <v>0.6102358012211283</v>
      </c>
      <c r="AW231" s="26">
        <f t="shared" si="210"/>
        <v>3.6704302815571883</v>
      </c>
      <c r="AX231" s="26">
        <f t="shared" si="211"/>
        <v>0.61162058865757785</v>
      </c>
      <c r="AY231" s="26">
        <f t="shared" si="212"/>
        <v>1.6813149963731129</v>
      </c>
      <c r="AZ231" s="26">
        <f t="shared" si="213"/>
        <v>1.8731564200849093</v>
      </c>
    </row>
    <row r="232" spans="1:52">
      <c r="A232" s="1" t="str">
        <f t="shared" ref="A232:A235" si="220">A231</f>
        <v>414: Batman Forever (1995)</v>
      </c>
      <c r="B232" s="26" cm="1">
        <f t="array" ref="B232">VLOOKUP($A232,'movie-row'!$A$2:$Z$101,_xlfn.XMATCH(B$30,'movie-row'!$A$1:$Z$1),0)</f>
        <v>0</v>
      </c>
      <c r="C232" s="26" cm="1">
        <f t="array" ref="C232">VLOOKUP($A232,'movie-row'!$A$2:$Z$101,_xlfn.XMATCH(C$30,'movie-row'!$A$1:$Z$1),0)</f>
        <v>3</v>
      </c>
      <c r="D232" s="26" cm="1">
        <f t="array" ref="D232">VLOOKUP($A232,'movie-row'!$A$2:$Z$101,_xlfn.XMATCH(D$30,'movie-row'!$A$1:$Z$1),0)</f>
        <v>2</v>
      </c>
      <c r="E232" s="26" cm="1">
        <f t="array" ref="E232">VLOOKUP($A232,'movie-row'!$A$2:$Z$101,_xlfn.XMATCH(E$30,'movie-row'!$A$1:$Z$1),0)</f>
        <v>0</v>
      </c>
      <c r="F232" s="40" cm="1">
        <f t="array" ref="F232">VLOOKUP($A232,'movie-row'!$A$2:$Z$101,_xlfn.XMATCH(F$30,'movie-row'!$A$1:$Z$1),0)</f>
        <v>0</v>
      </c>
      <c r="G232" s="26" cm="1">
        <f t="array" ref="G232">VLOOKUP($A232,'movie-row'!$A$2:$Z$101,_xlfn.XMATCH(G$30,'movie-row'!$A$1:$Z$1),0)</f>
        <v>1.5</v>
      </c>
      <c r="H232" s="26" cm="1">
        <f t="array" ref="H232">VLOOKUP($A232,'movie-row'!$A$2:$Z$101,_xlfn.XMATCH(H$30,'movie-row'!$A$1:$Z$1),0)</f>
        <v>2.5</v>
      </c>
      <c r="I232" s="26" cm="1">
        <f t="array" ref="I232">VLOOKUP($A232,'movie-row'!$A$2:$Z$101,_xlfn.XMATCH(I$30,'movie-row'!$A$1:$Z$1),0)</f>
        <v>0</v>
      </c>
      <c r="J232" s="26" cm="1">
        <f t="array" ref="J232">VLOOKUP($A232,'movie-row'!$A$2:$Z$101,_xlfn.XMATCH(J$30,'movie-row'!$A$1:$Z$1),0)</f>
        <v>0</v>
      </c>
      <c r="K232" s="26" cm="1">
        <f t="array" ref="K232">VLOOKUP($A232,'movie-row'!$A$2:$Z$101,_xlfn.XMATCH(K$30,'movie-row'!$A$1:$Z$1),0)</f>
        <v>0</v>
      </c>
      <c r="L232" s="26" cm="1">
        <f t="array" ref="L232">VLOOKUP($A232,'movie-row'!$A$2:$Z$101,_xlfn.XMATCH(L$30,'movie-row'!$A$1:$Z$1),0)</f>
        <v>0</v>
      </c>
      <c r="M232" s="26" cm="1">
        <f t="array" ref="M232">VLOOKUP($A232,'movie-row'!$A$2:$Z$101,_xlfn.XMATCH(M$30,'movie-row'!$A$1:$Z$1),0)</f>
        <v>0</v>
      </c>
      <c r="N232" s="26" cm="1">
        <f t="array" ref="N232">VLOOKUP($A232,'movie-row'!$A$2:$Z$101,_xlfn.XMATCH(N$30,'movie-row'!$A$1:$Z$1),0)</f>
        <v>2.5</v>
      </c>
      <c r="O232" s="40" cm="1">
        <f t="array" ref="O232">VLOOKUP($A232,'movie-row'!$A$2:$Z$101,_xlfn.XMATCH(O$30,'movie-row'!$A$1:$Z$1),0)</f>
        <v>3.5</v>
      </c>
      <c r="P232" s="26" cm="1">
        <f t="array" ref="P232">VLOOKUP($A232,'movie-row'!$A$2:$Z$101,_xlfn.XMATCH(P$30,'movie-row'!$A$1:$Z$1),0)</f>
        <v>0</v>
      </c>
      <c r="Q232" s="26" cm="1">
        <f t="array" ref="Q232">VLOOKUP($A232,'movie-row'!$A$2:$Z$101,_xlfn.XMATCH(Q$30,'movie-row'!$A$1:$Z$1),0)</f>
        <v>3.5</v>
      </c>
      <c r="R232" s="26" cm="1">
        <f t="array" ref="R232">VLOOKUP($A232,'movie-row'!$A$2:$Z$101,_xlfn.XMATCH(R$30,'movie-row'!$A$1:$Z$1),0)</f>
        <v>0</v>
      </c>
      <c r="S232" s="26" cm="1">
        <f t="array" ref="S232">VLOOKUP($A232,'movie-row'!$A$2:$Z$101,_xlfn.XMATCH(S$30,'movie-row'!$A$1:$Z$1),0)</f>
        <v>0</v>
      </c>
      <c r="T232" s="26" cm="1">
        <f t="array" ref="T232">VLOOKUP($A232,'movie-row'!$A$2:$Z$101,_xlfn.XMATCH(T$30,'movie-row'!$A$1:$Z$1),0)</f>
        <v>0</v>
      </c>
      <c r="U232" s="26" cm="1">
        <f t="array" ref="U232">VLOOKUP($A232,'movie-row'!$A$2:$Z$101,_xlfn.XMATCH(U$30,'movie-row'!$A$1:$Z$1),0)</f>
        <v>2.5</v>
      </c>
      <c r="V232" s="26" cm="1">
        <f t="array" ref="V232">VLOOKUP($A232,'movie-row'!$A$2:$Z$101,_xlfn.XMATCH(V$30,'movie-row'!$A$1:$Z$1),0)</f>
        <v>0</v>
      </c>
      <c r="W232" s="26" cm="1">
        <f t="array" ref="W232">VLOOKUP($A232,'movie-row'!$A$2:$Z$101,_xlfn.XMATCH(W$30,'movie-row'!$A$1:$Z$1),0)</f>
        <v>4</v>
      </c>
      <c r="X232" s="26" cm="1">
        <f t="array" ref="X232">VLOOKUP($A232,'movie-row'!$A$2:$Z$101,_xlfn.XMATCH(X$30,'movie-row'!$A$1:$Z$1),0)</f>
        <v>0</v>
      </c>
      <c r="Y232" s="26" cm="1">
        <f t="array" ref="Y232">VLOOKUP($A232,'movie-row'!$A$2:$Z$101,_xlfn.XMATCH(Y$30,'movie-row'!$A$1:$Z$1),0)</f>
        <v>0</v>
      </c>
      <c r="Z232" s="26" cm="1">
        <f t="array" ref="Z232">VLOOKUP($A232,'movie-row'!$A$2:$Z$101,_xlfn.XMATCH(Z$30,'movie-row'!$A$1:$Z$1),0)</f>
        <v>3.5</v>
      </c>
      <c r="AB232" s="26">
        <f t="shared" si="189"/>
        <v>0.70795697476658626</v>
      </c>
      <c r="AC232" s="26">
        <f t="shared" si="190"/>
        <v>1.6034424161297924</v>
      </c>
      <c r="AD232" s="26">
        <f t="shared" si="191"/>
        <v>2.7291905060807489</v>
      </c>
      <c r="AE232" s="26">
        <f t="shared" si="192"/>
        <v>0.32491285713189344</v>
      </c>
      <c r="AF232" s="40">
        <f t="shared" si="193"/>
        <v>0.85949676015798859</v>
      </c>
      <c r="AG232" s="26">
        <f t="shared" si="194"/>
        <v>1.3819679938960001</v>
      </c>
      <c r="AH232" s="26">
        <f t="shared" si="195"/>
        <v>1.2407100093028904</v>
      </c>
      <c r="AI232" s="26">
        <f t="shared" si="196"/>
        <v>0.93888278224030863</v>
      </c>
      <c r="AJ232" s="26">
        <f t="shared" si="197"/>
        <v>1.8393415557849635</v>
      </c>
      <c r="AK232" s="26">
        <f t="shared" si="198"/>
        <v>1.4745341086818546</v>
      </c>
      <c r="AL232" s="26">
        <f t="shared" si="199"/>
        <v>1.556430691848022</v>
      </c>
      <c r="AM232" s="26">
        <f t="shared" si="200"/>
        <v>1.7820516186520938</v>
      </c>
      <c r="AN232" s="26">
        <f t="shared" si="201"/>
        <v>0.91070403513520493</v>
      </c>
      <c r="AO232" s="40">
        <f t="shared" si="202"/>
        <v>1.8128871663535779</v>
      </c>
      <c r="AP232" s="26">
        <f t="shared" si="203"/>
        <v>1.5200037288682937</v>
      </c>
      <c r="AQ232" s="26">
        <f t="shared" si="204"/>
        <v>1.5333326764619835</v>
      </c>
      <c r="AR232" s="26">
        <f t="shared" si="205"/>
        <v>0.73807766307129807</v>
      </c>
      <c r="AS232" s="26">
        <f t="shared" si="206"/>
        <v>1.02370545742913</v>
      </c>
      <c r="AT232" s="26">
        <f t="shared" si="207"/>
        <v>1.1389083654100693</v>
      </c>
      <c r="AU232" s="26">
        <f t="shared" si="208"/>
        <v>2.5105273750995303</v>
      </c>
      <c r="AV232" s="26">
        <f t="shared" si="209"/>
        <v>0.40450650553455586</v>
      </c>
      <c r="AW232" s="26">
        <f t="shared" si="210"/>
        <v>4.1169100684336142</v>
      </c>
      <c r="AX232" s="26">
        <f t="shared" si="211"/>
        <v>0.63045186332384329</v>
      </c>
      <c r="AY232" s="26">
        <f t="shared" si="212"/>
        <v>1.8458143125224262</v>
      </c>
      <c r="AZ232" s="26">
        <f t="shared" si="213"/>
        <v>2.0547642975801468</v>
      </c>
    </row>
    <row r="233" spans="1:52">
      <c r="A233" s="1" t="str">
        <f t="shared" si="220"/>
        <v>414: Batman Forever (1995)</v>
      </c>
      <c r="B233" s="26" cm="1">
        <f t="array" ref="B233">VLOOKUP($A233,'movie-row'!$A$2:$Z$101,_xlfn.XMATCH(B$31,'movie-row'!$A$1:$Z$1),0)</f>
        <v>2</v>
      </c>
      <c r="C233" s="26" cm="1">
        <f t="array" ref="C233">VLOOKUP($A233,'movie-row'!$A$2:$Z$101,_xlfn.XMATCH(C$31,'movie-row'!$A$1:$Z$1),0)</f>
        <v>1.5</v>
      </c>
      <c r="D233" s="26" cm="1">
        <f t="array" ref="D233">VLOOKUP($A233,'movie-row'!$A$2:$Z$101,_xlfn.XMATCH(D$31,'movie-row'!$A$1:$Z$1),0)</f>
        <v>1.5</v>
      </c>
      <c r="E233" s="26" cm="1">
        <f t="array" ref="E233">VLOOKUP($A233,'movie-row'!$A$2:$Z$101,_xlfn.XMATCH(E$31,'movie-row'!$A$1:$Z$1),0)</f>
        <v>0</v>
      </c>
      <c r="F233" s="40" cm="1">
        <f t="array" ref="F233">VLOOKUP($A233,'movie-row'!$A$2:$Z$101,_xlfn.XMATCH(F$31,'movie-row'!$A$1:$Z$1),0)</f>
        <v>4</v>
      </c>
      <c r="G233" s="26" cm="1">
        <f t="array" ref="G233">VLOOKUP($A233,'movie-row'!$A$2:$Z$101,_xlfn.XMATCH(G$31,'movie-row'!$A$1:$Z$1),0)</f>
        <v>0</v>
      </c>
      <c r="H233" s="26" cm="1">
        <f t="array" ref="H233">VLOOKUP($A233,'movie-row'!$A$2:$Z$101,_xlfn.XMATCH(H$31,'movie-row'!$A$1:$Z$1),0)</f>
        <v>0</v>
      </c>
      <c r="I233" s="26" cm="1">
        <f t="array" ref="I233">VLOOKUP($A233,'movie-row'!$A$2:$Z$101,_xlfn.XMATCH(I$31,'movie-row'!$A$1:$Z$1),0)</f>
        <v>2.5</v>
      </c>
      <c r="J233" s="26" cm="1">
        <f t="array" ref="J233">VLOOKUP($A233,'movie-row'!$A$2:$Z$101,_xlfn.XMATCH(J$31,'movie-row'!$A$1:$Z$1),0)</f>
        <v>1.5</v>
      </c>
      <c r="K233" s="26" cm="1">
        <f t="array" ref="K233">VLOOKUP($A233,'movie-row'!$A$2:$Z$101,_xlfn.XMATCH(K$31,'movie-row'!$A$1:$Z$1),0)</f>
        <v>0</v>
      </c>
      <c r="L233" s="26" cm="1">
        <f t="array" ref="L233">VLOOKUP($A233,'movie-row'!$A$2:$Z$101,_xlfn.XMATCH(L$31,'movie-row'!$A$1:$Z$1),0)</f>
        <v>0</v>
      </c>
      <c r="M233" s="26" cm="1">
        <f t="array" ref="M233">VLOOKUP($A233,'movie-row'!$A$2:$Z$101,_xlfn.XMATCH(M$31,'movie-row'!$A$1:$Z$1),0)</f>
        <v>1.5</v>
      </c>
      <c r="N233" s="26" cm="1">
        <f t="array" ref="N233">VLOOKUP($A233,'movie-row'!$A$2:$Z$101,_xlfn.XMATCH(N$31,'movie-row'!$A$1:$Z$1),0)</f>
        <v>0</v>
      </c>
      <c r="O233" s="40" cm="1">
        <f t="array" ref="O233">VLOOKUP($A233,'movie-row'!$A$2:$Z$101,_xlfn.XMATCH(O$31,'movie-row'!$A$1:$Z$1),0)</f>
        <v>1.5</v>
      </c>
      <c r="P233" s="26" cm="1">
        <f t="array" ref="P233">VLOOKUP($A233,'movie-row'!$A$2:$Z$101,_xlfn.XMATCH(P$31,'movie-row'!$A$1:$Z$1),0)</f>
        <v>0</v>
      </c>
      <c r="Q233" s="26" cm="1">
        <f t="array" ref="Q233">VLOOKUP($A233,'movie-row'!$A$2:$Z$101,_xlfn.XMATCH(Q$31,'movie-row'!$A$1:$Z$1),0)</f>
        <v>3.5</v>
      </c>
      <c r="R233" s="26" cm="1">
        <f t="array" ref="R233">VLOOKUP($A233,'movie-row'!$A$2:$Z$101,_xlfn.XMATCH(R$31,'movie-row'!$A$1:$Z$1),0)</f>
        <v>0</v>
      </c>
      <c r="S233" s="26" cm="1">
        <f t="array" ref="S233">VLOOKUP($A233,'movie-row'!$A$2:$Z$101,_xlfn.XMATCH(S$31,'movie-row'!$A$1:$Z$1),0)</f>
        <v>3.5</v>
      </c>
      <c r="T233" s="26" cm="1">
        <f t="array" ref="T233">VLOOKUP($A233,'movie-row'!$A$2:$Z$101,_xlfn.XMATCH(T$31,'movie-row'!$A$1:$Z$1),0)</f>
        <v>0</v>
      </c>
      <c r="U233" s="26" cm="1">
        <f t="array" ref="U233">VLOOKUP($A233,'movie-row'!$A$2:$Z$101,_xlfn.XMATCH(U$31,'movie-row'!$A$1:$Z$1),0)</f>
        <v>0</v>
      </c>
      <c r="V233" s="26" cm="1">
        <f t="array" ref="V233">VLOOKUP($A233,'movie-row'!$A$2:$Z$101,_xlfn.XMATCH(V$31,'movie-row'!$A$1:$Z$1),0)</f>
        <v>0</v>
      </c>
      <c r="W233" s="26" cm="1">
        <f t="array" ref="W233">VLOOKUP($A233,'movie-row'!$A$2:$Z$101,_xlfn.XMATCH(W$31,'movie-row'!$A$1:$Z$1),0)</f>
        <v>5</v>
      </c>
      <c r="X233" s="26" cm="1">
        <f t="array" ref="X233">VLOOKUP($A233,'movie-row'!$A$2:$Z$101,_xlfn.XMATCH(X$31,'movie-row'!$A$1:$Z$1),0)</f>
        <v>0</v>
      </c>
      <c r="Y233" s="26" cm="1">
        <f t="array" ref="Y233">VLOOKUP($A233,'movie-row'!$A$2:$Z$101,_xlfn.XMATCH(Y$31,'movie-row'!$A$1:$Z$1),0)</f>
        <v>4</v>
      </c>
      <c r="Z233" s="26" cm="1">
        <f t="array" ref="Z233">VLOOKUP($A233,'movie-row'!$A$2:$Z$101,_xlfn.XMATCH(Z$31,'movie-row'!$A$1:$Z$1),0)</f>
        <v>2.5</v>
      </c>
      <c r="AB233" s="26">
        <f t="shared" si="189"/>
        <v>0.74938579319749732</v>
      </c>
      <c r="AC233" s="26">
        <f t="shared" si="190"/>
        <v>1.8995662214520315</v>
      </c>
      <c r="AD233" s="26">
        <f t="shared" si="191"/>
        <v>2.8336231721364582</v>
      </c>
      <c r="AE233" s="26">
        <f t="shared" si="192"/>
        <v>0.35381277640927095</v>
      </c>
      <c r="AF233" s="40">
        <f t="shared" si="193"/>
        <v>1.674179333815762</v>
      </c>
      <c r="AG233" s="26">
        <f t="shared" si="194"/>
        <v>1.5687244598117271</v>
      </c>
      <c r="AH233" s="26">
        <f t="shared" si="195"/>
        <v>0.78399762016915131</v>
      </c>
      <c r="AI233" s="26">
        <f t="shared" si="196"/>
        <v>1.7788977489053954</v>
      </c>
      <c r="AJ233" s="26">
        <f t="shared" si="197"/>
        <v>1.8908227518380063</v>
      </c>
      <c r="AK233" s="26">
        <f t="shared" si="198"/>
        <v>1.5062899696007896</v>
      </c>
      <c r="AL233" s="26">
        <f t="shared" si="199"/>
        <v>1.6723768101295995</v>
      </c>
      <c r="AM233" s="26">
        <f t="shared" si="200"/>
        <v>2.6336473235446469</v>
      </c>
      <c r="AN233" s="26">
        <f t="shared" si="201"/>
        <v>0.34035656529585112</v>
      </c>
      <c r="AO233" s="40">
        <f t="shared" si="202"/>
        <v>1.8146139289923378</v>
      </c>
      <c r="AP233" s="26">
        <f t="shared" si="203"/>
        <v>1.5903844312888935</v>
      </c>
      <c r="AQ233" s="26">
        <f t="shared" si="204"/>
        <v>1.5198131500714716</v>
      </c>
      <c r="AR233" s="26">
        <f t="shared" si="205"/>
        <v>0.77751264277071497</v>
      </c>
      <c r="AS233" s="26">
        <f t="shared" si="206"/>
        <v>1.1059364243566285</v>
      </c>
      <c r="AT233" s="26">
        <f t="shared" si="207"/>
        <v>1.1786890096045284</v>
      </c>
      <c r="AU233" s="26">
        <f t="shared" si="208"/>
        <v>2.1689838600314104</v>
      </c>
      <c r="AV233" s="26">
        <f t="shared" si="209"/>
        <v>0.41109260262878394</v>
      </c>
      <c r="AW233" s="26">
        <f t="shared" si="210"/>
        <v>4.1847023388307862</v>
      </c>
      <c r="AX233" s="26">
        <f t="shared" si="211"/>
        <v>1.473933034328488</v>
      </c>
      <c r="AY233" s="26">
        <f t="shared" si="212"/>
        <v>2.1179902312540495</v>
      </c>
      <c r="AZ233" s="26">
        <f t="shared" si="213"/>
        <v>1.9884354628299983</v>
      </c>
    </row>
    <row r="234" spans="1:52">
      <c r="A234" s="1" t="str">
        <f t="shared" si="220"/>
        <v>414: Batman Forever (1995)</v>
      </c>
      <c r="B234" s="26" cm="1">
        <f t="array" ref="B234">VLOOKUP($A234,'movie-row'!$A$2:$Z$101,_xlfn.XMATCH(B$32,'movie-row'!$A$1:$Z$1),0)</f>
        <v>1.5</v>
      </c>
      <c r="C234" s="26" cm="1">
        <f t="array" ref="C234">VLOOKUP($A234,'movie-row'!$A$2:$Z$101,_xlfn.XMATCH(C$32,'movie-row'!$A$1:$Z$1),0)</f>
        <v>3</v>
      </c>
      <c r="D234" s="26" cm="1">
        <f t="array" ref="D234">VLOOKUP($A234,'movie-row'!$A$2:$Z$101,_xlfn.XMATCH(D$32,'movie-row'!$A$1:$Z$1),0)</f>
        <v>3</v>
      </c>
      <c r="E234" s="26" cm="1">
        <f t="array" ref="E234">VLOOKUP($A234,'movie-row'!$A$2:$Z$101,_xlfn.XMATCH(E$32,'movie-row'!$A$1:$Z$1),0)</f>
        <v>0</v>
      </c>
      <c r="F234" s="40" cm="1">
        <f t="array" ref="F234">VLOOKUP($A234,'movie-row'!$A$2:$Z$101,_xlfn.XMATCH(F$32,'movie-row'!$A$1:$Z$1),0)</f>
        <v>0</v>
      </c>
      <c r="G234" s="26" cm="1">
        <f t="array" ref="G234">VLOOKUP($A234,'movie-row'!$A$2:$Z$101,_xlfn.XMATCH(G$32,'movie-row'!$A$1:$Z$1),0)</f>
        <v>2</v>
      </c>
      <c r="H234" s="26" cm="1">
        <f t="array" ref="H234">VLOOKUP($A234,'movie-row'!$A$2:$Z$101,_xlfn.XMATCH(H$32,'movie-row'!$A$1:$Z$1),0)</f>
        <v>3</v>
      </c>
      <c r="I234" s="26" cm="1">
        <f t="array" ref="I234">VLOOKUP($A234,'movie-row'!$A$2:$Z$101,_xlfn.XMATCH(I$32,'movie-row'!$A$1:$Z$1),0)</f>
        <v>0</v>
      </c>
      <c r="J234" s="26" cm="1">
        <f t="array" ref="J234">VLOOKUP($A234,'movie-row'!$A$2:$Z$101,_xlfn.XMATCH(J$32,'movie-row'!$A$1:$Z$1),0)</f>
        <v>0</v>
      </c>
      <c r="K234" s="26" cm="1">
        <f t="array" ref="K234">VLOOKUP($A234,'movie-row'!$A$2:$Z$101,_xlfn.XMATCH(K$32,'movie-row'!$A$1:$Z$1),0)</f>
        <v>4</v>
      </c>
      <c r="L234" s="26" cm="1">
        <f t="array" ref="L234">VLOOKUP($A234,'movie-row'!$A$2:$Z$101,_xlfn.XMATCH(L$32,'movie-row'!$A$1:$Z$1),0)</f>
        <v>0</v>
      </c>
      <c r="M234" s="26" cm="1">
        <f t="array" ref="M234">VLOOKUP($A234,'movie-row'!$A$2:$Z$101,_xlfn.XMATCH(M$32,'movie-row'!$A$1:$Z$1),0)</f>
        <v>5</v>
      </c>
      <c r="N234" s="26" cm="1">
        <f t="array" ref="N234">VLOOKUP($A234,'movie-row'!$A$2:$Z$101,_xlfn.XMATCH(N$32,'movie-row'!$A$1:$Z$1),0)</f>
        <v>1.5</v>
      </c>
      <c r="O234" s="40" cm="1">
        <f t="array" ref="O234">VLOOKUP($A234,'movie-row'!$A$2:$Z$101,_xlfn.XMATCH(O$32,'movie-row'!$A$1:$Z$1),0)</f>
        <v>0</v>
      </c>
      <c r="P234" s="26" cm="1">
        <f t="array" ref="P234">VLOOKUP($A234,'movie-row'!$A$2:$Z$101,_xlfn.XMATCH(P$32,'movie-row'!$A$1:$Z$1),0)</f>
        <v>4</v>
      </c>
      <c r="Q234" s="26" cm="1">
        <f t="array" ref="Q234">VLOOKUP($A234,'movie-row'!$A$2:$Z$101,_xlfn.XMATCH(Q$32,'movie-row'!$A$1:$Z$1),0)</f>
        <v>0</v>
      </c>
      <c r="R234" s="26" cm="1">
        <f t="array" ref="R234">VLOOKUP($A234,'movie-row'!$A$2:$Z$101,_xlfn.XMATCH(R$32,'movie-row'!$A$1:$Z$1),0)</f>
        <v>1.5</v>
      </c>
      <c r="S234" s="26" cm="1">
        <f t="array" ref="S234">VLOOKUP($A234,'movie-row'!$A$2:$Z$101,_xlfn.XMATCH(S$32,'movie-row'!$A$1:$Z$1),0)</f>
        <v>0</v>
      </c>
      <c r="T234" s="26" cm="1">
        <f t="array" ref="T234">VLOOKUP($A234,'movie-row'!$A$2:$Z$101,_xlfn.XMATCH(T$32,'movie-row'!$A$1:$Z$1),0)</f>
        <v>0</v>
      </c>
      <c r="U234" s="26" cm="1">
        <f t="array" ref="U234">VLOOKUP($A234,'movie-row'!$A$2:$Z$101,_xlfn.XMATCH(U$32,'movie-row'!$A$1:$Z$1),0)</f>
        <v>3.5</v>
      </c>
      <c r="V234" s="26" cm="1">
        <f t="array" ref="V234">VLOOKUP($A234,'movie-row'!$A$2:$Z$101,_xlfn.XMATCH(V$32,'movie-row'!$A$1:$Z$1),0)</f>
        <v>0</v>
      </c>
      <c r="W234" s="26" cm="1">
        <f t="array" ref="W234">VLOOKUP($A234,'movie-row'!$A$2:$Z$101,_xlfn.XMATCH(W$32,'movie-row'!$A$1:$Z$1),0)</f>
        <v>3</v>
      </c>
      <c r="X234" s="26" cm="1">
        <f t="array" ref="X234">VLOOKUP($A234,'movie-row'!$A$2:$Z$101,_xlfn.XMATCH(X$32,'movie-row'!$A$1:$Z$1),0)</f>
        <v>2</v>
      </c>
      <c r="Y234" s="26" cm="1">
        <f t="array" ref="Y234">VLOOKUP($A234,'movie-row'!$A$2:$Z$101,_xlfn.XMATCH(Y$32,'movie-row'!$A$1:$Z$1),0)</f>
        <v>2.5</v>
      </c>
      <c r="Z234" s="26" cm="1">
        <f t="array" ref="Z234">VLOOKUP($A234,'movie-row'!$A$2:$Z$101,_xlfn.XMATCH(Z$32,'movie-row'!$A$1:$Z$1),0)</f>
        <v>2</v>
      </c>
      <c r="AB234" s="26">
        <f t="shared" si="189"/>
        <v>0.79308614876901729</v>
      </c>
      <c r="AC234" s="26">
        <f t="shared" si="190"/>
        <v>1.6350032787575191</v>
      </c>
      <c r="AD234" s="26">
        <f t="shared" si="191"/>
        <v>2.8503239774551656</v>
      </c>
      <c r="AE234" s="26">
        <f t="shared" si="192"/>
        <v>1.2290659418585932</v>
      </c>
      <c r="AF234" s="40">
        <f t="shared" si="193"/>
        <v>1.4494695887195761</v>
      </c>
      <c r="AG234" s="26">
        <f t="shared" si="194"/>
        <v>1.6524919380819096</v>
      </c>
      <c r="AH234" s="26">
        <f t="shared" si="195"/>
        <v>0.90667872574040698</v>
      </c>
      <c r="AI234" s="26">
        <f t="shared" si="196"/>
        <v>1.2050780307167526</v>
      </c>
      <c r="AJ234" s="26">
        <f t="shared" si="197"/>
        <v>1.7424786878258587</v>
      </c>
      <c r="AK234" s="26">
        <f t="shared" si="198"/>
        <v>1.6791418233630213</v>
      </c>
      <c r="AL234" s="26">
        <f t="shared" si="199"/>
        <v>1.7186909371635077</v>
      </c>
      <c r="AM234" s="26">
        <f t="shared" si="200"/>
        <v>3.2167778061899766</v>
      </c>
      <c r="AN234" s="26">
        <f t="shared" si="201"/>
        <v>0.35505834746134529</v>
      </c>
      <c r="AO234" s="40">
        <f t="shared" si="202"/>
        <v>1.5643163634202364</v>
      </c>
      <c r="AP234" s="26">
        <f t="shared" si="203"/>
        <v>1.9209648636458967</v>
      </c>
      <c r="AQ234" s="26">
        <f t="shared" si="204"/>
        <v>1.6654657821497261</v>
      </c>
      <c r="AR234" s="26">
        <f t="shared" si="205"/>
        <v>0.85624052730977018</v>
      </c>
      <c r="AS234" s="26">
        <f t="shared" si="206"/>
        <v>1.1033846907513281</v>
      </c>
      <c r="AT234" s="26">
        <f t="shared" si="207"/>
        <v>1.3705169323708315</v>
      </c>
      <c r="AU234" s="26">
        <f t="shared" si="208"/>
        <v>2.5178741270276239</v>
      </c>
      <c r="AV234" s="26">
        <f t="shared" si="209"/>
        <v>0.42020238700677032</v>
      </c>
      <c r="AW234" s="26">
        <f t="shared" si="210"/>
        <v>3.9885352889154793</v>
      </c>
      <c r="AX234" s="26">
        <f t="shared" si="211"/>
        <v>1.6212676731720057</v>
      </c>
      <c r="AY234" s="26">
        <f t="shared" si="212"/>
        <v>1.8589643301585976</v>
      </c>
      <c r="AZ234" s="26">
        <f t="shared" si="213"/>
        <v>1.6889074781088109</v>
      </c>
    </row>
    <row r="235" spans="1:52">
      <c r="A235" s="1" t="str">
        <f t="shared" si="220"/>
        <v>414: Batman Forever (1995)</v>
      </c>
      <c r="B235" s="26" cm="1">
        <f t="array" ref="B235">VLOOKUP($A235,'movie-row'!$A$2:$Z$101,_xlfn.XMATCH(B$33,'movie-row'!$A$1:$Z$1),0)</f>
        <v>0</v>
      </c>
      <c r="C235" s="26" cm="1">
        <f t="array" ref="C235">VLOOKUP($A235,'movie-row'!$A$2:$Z$101,_xlfn.XMATCH(C$33,'movie-row'!$A$1:$Z$1),0)</f>
        <v>0</v>
      </c>
      <c r="D235" s="26" cm="1">
        <f t="array" ref="D235">VLOOKUP($A235,'movie-row'!$A$2:$Z$101,_xlfn.XMATCH(D$33,'movie-row'!$A$1:$Z$1),0)</f>
        <v>3.5</v>
      </c>
      <c r="E235" s="26" cm="1">
        <f t="array" ref="E235">VLOOKUP($A235,'movie-row'!$A$2:$Z$101,_xlfn.XMATCH(E$33,'movie-row'!$A$1:$Z$1),0)</f>
        <v>0</v>
      </c>
      <c r="F235" s="40" cm="1">
        <f t="array" ref="F235">VLOOKUP($A235,'movie-row'!$A$2:$Z$101,_xlfn.XMATCH(F$33,'movie-row'!$A$1:$Z$1),0)</f>
        <v>0</v>
      </c>
      <c r="G235" s="26" cm="1">
        <f t="array" ref="G235">VLOOKUP($A235,'movie-row'!$A$2:$Z$101,_xlfn.XMATCH(G$33,'movie-row'!$A$1:$Z$1),0)</f>
        <v>3.5</v>
      </c>
      <c r="H235" s="26" cm="1">
        <f t="array" ref="H235">VLOOKUP($A235,'movie-row'!$A$2:$Z$101,_xlfn.XMATCH(H$33,'movie-row'!$A$1:$Z$1),0)</f>
        <v>0</v>
      </c>
      <c r="I235" s="26" cm="1">
        <f t="array" ref="I235">VLOOKUP($A235,'movie-row'!$A$2:$Z$101,_xlfn.XMATCH(I$33,'movie-row'!$A$1:$Z$1),0)</f>
        <v>0</v>
      </c>
      <c r="J235" s="26" cm="1">
        <f t="array" ref="J235">VLOOKUP($A235,'movie-row'!$A$2:$Z$101,_xlfn.XMATCH(J$33,'movie-row'!$A$1:$Z$1),0)</f>
        <v>3.5</v>
      </c>
      <c r="K235" s="26" cm="1">
        <f t="array" ref="K235">VLOOKUP($A235,'movie-row'!$A$2:$Z$101,_xlfn.XMATCH(K$33,'movie-row'!$A$1:$Z$1),0)</f>
        <v>3.5</v>
      </c>
      <c r="L235" s="26" cm="1">
        <f t="array" ref="L235">VLOOKUP($A235,'movie-row'!$A$2:$Z$101,_xlfn.XMATCH(L$33,'movie-row'!$A$1:$Z$1),0)</f>
        <v>3.5</v>
      </c>
      <c r="M235" s="26" cm="1">
        <f t="array" ref="M235">VLOOKUP($A235,'movie-row'!$A$2:$Z$101,_xlfn.XMATCH(M$33,'movie-row'!$A$1:$Z$1),0)</f>
        <v>3</v>
      </c>
      <c r="N235" s="26" cm="1">
        <f t="array" ref="N235">VLOOKUP($A235,'movie-row'!$A$2:$Z$101,_xlfn.XMATCH(N$33,'movie-row'!$A$1:$Z$1),0)</f>
        <v>0</v>
      </c>
      <c r="O235" s="40" cm="1">
        <f t="array" ref="O235">VLOOKUP($A235,'movie-row'!$A$2:$Z$101,_xlfn.XMATCH(O$33,'movie-row'!$A$1:$Z$1),0)</f>
        <v>3.5</v>
      </c>
      <c r="P235" s="26" cm="1">
        <f t="array" ref="P235">VLOOKUP($A235,'movie-row'!$A$2:$Z$101,_xlfn.XMATCH(P$33,'movie-row'!$A$1:$Z$1),0)</f>
        <v>0</v>
      </c>
      <c r="Q235" s="26" cm="1">
        <f t="array" ref="Q235">VLOOKUP($A235,'movie-row'!$A$2:$Z$101,_xlfn.XMATCH(Q$33,'movie-row'!$A$1:$Z$1),0)</f>
        <v>0</v>
      </c>
      <c r="R235" s="26" cm="1">
        <f t="array" ref="R235">VLOOKUP($A235,'movie-row'!$A$2:$Z$101,_xlfn.XMATCH(R$33,'movie-row'!$A$1:$Z$1),0)</f>
        <v>0</v>
      </c>
      <c r="S235" s="26" cm="1">
        <f t="array" ref="S235">VLOOKUP($A235,'movie-row'!$A$2:$Z$101,_xlfn.XMATCH(S$33,'movie-row'!$A$1:$Z$1),0)</f>
        <v>1.5</v>
      </c>
      <c r="T235" s="26" cm="1">
        <f t="array" ref="T235">VLOOKUP($A235,'movie-row'!$A$2:$Z$101,_xlfn.XMATCH(T$33,'movie-row'!$A$1:$Z$1),0)</f>
        <v>4</v>
      </c>
      <c r="U235" s="26" cm="1">
        <f t="array" ref="U235">VLOOKUP($A235,'movie-row'!$A$2:$Z$101,_xlfn.XMATCH(U$33,'movie-row'!$A$1:$Z$1),0)</f>
        <v>3</v>
      </c>
      <c r="V235" s="26" cm="1">
        <f t="array" ref="V235">VLOOKUP($A235,'movie-row'!$A$2:$Z$101,_xlfn.XMATCH(V$33,'movie-row'!$A$1:$Z$1),0)</f>
        <v>0</v>
      </c>
      <c r="W235" s="26" cm="1">
        <f t="array" ref="W235">VLOOKUP($A235,'movie-row'!$A$2:$Z$101,_xlfn.XMATCH(W$33,'movie-row'!$A$1:$Z$1),0)</f>
        <v>3.5</v>
      </c>
      <c r="X235" s="26" cm="1">
        <f t="array" ref="X235">VLOOKUP($A235,'movie-row'!$A$2:$Z$101,_xlfn.XMATCH(X$33,'movie-row'!$A$1:$Z$1),0)</f>
        <v>1.5</v>
      </c>
      <c r="Y235" s="26" cm="1">
        <f t="array" ref="Y235">VLOOKUP($A235,'movie-row'!$A$2:$Z$101,_xlfn.XMATCH(Y$33,'movie-row'!$A$1:$Z$1),0)</f>
        <v>3</v>
      </c>
      <c r="Z235" s="26" cm="1">
        <f t="array" ref="Z235">VLOOKUP($A235,'movie-row'!$A$2:$Z$101,_xlfn.XMATCH(Z$33,'movie-row'!$A$1:$Z$1),0)</f>
        <v>1.5</v>
      </c>
      <c r="AB235" s="26">
        <f t="shared" si="189"/>
        <v>0.47922107943373765</v>
      </c>
      <c r="AC235" s="26">
        <f t="shared" si="190"/>
        <v>1.6342855504877194</v>
      </c>
      <c r="AD235" s="26">
        <f t="shared" si="191"/>
        <v>3.1794995812552225</v>
      </c>
      <c r="AE235" s="26">
        <f t="shared" si="192"/>
        <v>1.8868041868448078</v>
      </c>
      <c r="AF235" s="40">
        <f t="shared" si="193"/>
        <v>2.442550863375252</v>
      </c>
      <c r="AG235" s="26">
        <f t="shared" si="194"/>
        <v>1.7697897539270566</v>
      </c>
      <c r="AH235" s="26">
        <f t="shared" si="195"/>
        <v>0.50574848127074112</v>
      </c>
      <c r="AI235" s="26">
        <f t="shared" si="196"/>
        <v>1.8622189243156377</v>
      </c>
      <c r="AJ235" s="26">
        <f t="shared" si="197"/>
        <v>1.9566971234086832</v>
      </c>
      <c r="AK235" s="26">
        <f t="shared" si="198"/>
        <v>1.5779703121169393</v>
      </c>
      <c r="AL235" s="26">
        <f t="shared" si="199"/>
        <v>1.809966038573096</v>
      </c>
      <c r="AM235" s="26">
        <f t="shared" si="200"/>
        <v>2.8741148523180398</v>
      </c>
      <c r="AN235" s="26">
        <f t="shared" si="201"/>
        <v>0.33148056456713754</v>
      </c>
      <c r="AO235" s="40">
        <f t="shared" si="202"/>
        <v>1.7194930305621208</v>
      </c>
      <c r="AP235" s="26">
        <f t="shared" si="203"/>
        <v>1.4678966477692019</v>
      </c>
      <c r="AQ235" s="26">
        <f t="shared" si="204"/>
        <v>2.6220399847725702</v>
      </c>
      <c r="AR235" s="26">
        <f t="shared" si="205"/>
        <v>0.53691525102623039</v>
      </c>
      <c r="AS235" s="26">
        <f t="shared" si="206"/>
        <v>1.1493326160457937</v>
      </c>
      <c r="AT235" s="26">
        <f t="shared" si="207"/>
        <v>2.3041894254674014</v>
      </c>
      <c r="AU235" s="26">
        <f t="shared" si="208"/>
        <v>2.4478886382065368</v>
      </c>
      <c r="AV235" s="26">
        <f t="shared" si="209"/>
        <v>1.3104167643725912</v>
      </c>
      <c r="AW235" s="26">
        <f t="shared" si="210"/>
        <v>4.3335715081411648</v>
      </c>
      <c r="AX235" s="26">
        <f t="shared" si="211"/>
        <v>1.6458496821929327</v>
      </c>
      <c r="AY235" s="26">
        <f t="shared" si="212"/>
        <v>1.4113709606061724</v>
      </c>
      <c r="AZ235" s="26">
        <f t="shared" si="213"/>
        <v>1.6466883655170468</v>
      </c>
    </row>
    <row r="236" spans="1:52">
      <c r="A236" s="28" t="s">
        <v>38</v>
      </c>
      <c r="B236" s="26" cm="1">
        <f t="array" ref="B236">VLOOKUP($A236,'movie-row'!$A$2:$Z$101,_xlfn.XMATCH(B$29,'movie-row'!$A$1:$Z$1),0)</f>
        <v>0</v>
      </c>
      <c r="C236" s="26" cm="1">
        <f t="array" ref="C236">VLOOKUP($A236,'movie-row'!$A$2:$Z$101,_xlfn.XMATCH(C$29,'movie-row'!$A$1:$Z$1),0)</f>
        <v>0</v>
      </c>
      <c r="D236" s="26" cm="1">
        <f t="array" ref="D236">VLOOKUP($A236,'movie-row'!$A$2:$Z$101,_xlfn.XMATCH(D$29,'movie-row'!$A$1:$Z$1),0)</f>
        <v>4.5</v>
      </c>
      <c r="E236" s="26" cm="1">
        <f t="array" ref="E236">VLOOKUP($A236,'movie-row'!$A$2:$Z$101,_xlfn.XMATCH(E$29,'movie-row'!$A$1:$Z$1),0)</f>
        <v>2.5</v>
      </c>
      <c r="F236" s="40" cm="1">
        <f t="array" ref="F236">VLOOKUP($A236,'movie-row'!$A$2:$Z$101,_xlfn.XMATCH(F$29,'movie-row'!$A$1:$Z$1),0)</f>
        <v>0</v>
      </c>
      <c r="G236" s="26" cm="1">
        <f t="array" ref="G236">VLOOKUP($A236,'movie-row'!$A$2:$Z$101,_xlfn.XMATCH(G$29,'movie-row'!$A$1:$Z$1),0)</f>
        <v>0</v>
      </c>
      <c r="H236" s="26" cm="1">
        <f t="array" ref="H236">VLOOKUP($A236,'movie-row'!$A$2:$Z$101,_xlfn.XMATCH(H$29,'movie-row'!$A$1:$Z$1),0)</f>
        <v>0</v>
      </c>
      <c r="I236" s="26" cm="1">
        <f t="array" ref="I236">VLOOKUP($A236,'movie-row'!$A$2:$Z$101,_xlfn.XMATCH(I$29,'movie-row'!$A$1:$Z$1),0)</f>
        <v>2.5</v>
      </c>
      <c r="J236" s="26" cm="1">
        <f t="array" ref="J236">VLOOKUP($A236,'movie-row'!$A$2:$Z$101,_xlfn.XMATCH(J$29,'movie-row'!$A$1:$Z$1),0)</f>
        <v>5</v>
      </c>
      <c r="K236" s="26" cm="1">
        <f t="array" ref="K236">VLOOKUP($A236,'movie-row'!$A$2:$Z$101,_xlfn.XMATCH(K$29,'movie-row'!$A$1:$Z$1),0)</f>
        <v>0</v>
      </c>
      <c r="L236" s="26" cm="1">
        <f t="array" ref="L236">VLOOKUP($A236,'movie-row'!$A$2:$Z$101,_xlfn.XMATCH(L$29,'movie-row'!$A$1:$Z$1),0)</f>
        <v>5</v>
      </c>
      <c r="M236" s="26" cm="1">
        <f t="array" ref="M236">VLOOKUP($A236,'movie-row'!$A$2:$Z$101,_xlfn.XMATCH(M$29,'movie-row'!$A$1:$Z$1),0)</f>
        <v>0</v>
      </c>
      <c r="N236" s="26" cm="1">
        <f t="array" ref="N236">VLOOKUP($A236,'movie-row'!$A$2:$Z$101,_xlfn.XMATCH(N$29,'movie-row'!$A$1:$Z$1),0)</f>
        <v>0</v>
      </c>
      <c r="O236" s="40" cm="1">
        <f t="array" ref="O236">VLOOKUP($A236,'movie-row'!$A$2:$Z$101,_xlfn.XMATCH(O$29,'movie-row'!$A$1:$Z$1),0)</f>
        <v>0</v>
      </c>
      <c r="P236" s="26" cm="1">
        <f t="array" ref="P236">VLOOKUP($A236,'movie-row'!$A$2:$Z$101,_xlfn.XMATCH(P$29,'movie-row'!$A$1:$Z$1),0)</f>
        <v>4.5</v>
      </c>
      <c r="Q236" s="26" cm="1">
        <f t="array" ref="Q236">VLOOKUP($A236,'movie-row'!$A$2:$Z$101,_xlfn.XMATCH(Q$29,'movie-row'!$A$1:$Z$1),0)</f>
        <v>0</v>
      </c>
      <c r="R236" s="26" cm="1">
        <f t="array" ref="R236">VLOOKUP($A236,'movie-row'!$A$2:$Z$101,_xlfn.XMATCH(R$29,'movie-row'!$A$1:$Z$1),0)</f>
        <v>2.5</v>
      </c>
      <c r="S236" s="26" cm="1">
        <f t="array" ref="S236">VLOOKUP($A236,'movie-row'!$A$2:$Z$101,_xlfn.XMATCH(S$29,'movie-row'!$A$1:$Z$1),0)</f>
        <v>0</v>
      </c>
      <c r="T236" s="26" cm="1">
        <f t="array" ref="T236">VLOOKUP($A236,'movie-row'!$A$2:$Z$101,_xlfn.XMATCH(T$29,'movie-row'!$A$1:$Z$1),0)</f>
        <v>2.5</v>
      </c>
      <c r="U236" s="26" cm="1">
        <f t="array" ref="U236">VLOOKUP($A236,'movie-row'!$A$2:$Z$101,_xlfn.XMATCH(U$29,'movie-row'!$A$1:$Z$1),0)</f>
        <v>4.5</v>
      </c>
      <c r="V236" s="26" cm="1">
        <f t="array" ref="V236">VLOOKUP($A236,'movie-row'!$A$2:$Z$101,_xlfn.XMATCH(V$29,'movie-row'!$A$1:$Z$1),0)</f>
        <v>2.5</v>
      </c>
      <c r="W236" s="26" cm="1">
        <f t="array" ref="W236">VLOOKUP($A236,'movie-row'!$A$2:$Z$101,_xlfn.XMATCH(W$29,'movie-row'!$A$1:$Z$1),0)</f>
        <v>5</v>
      </c>
      <c r="X236" s="26" cm="1">
        <f t="array" ref="X236">VLOOKUP($A236,'movie-row'!$A$2:$Z$101,_xlfn.XMATCH(X$29,'movie-row'!$A$1:$Z$1),0)</f>
        <v>0</v>
      </c>
      <c r="Y236" s="26" cm="1">
        <f t="array" ref="Y236">VLOOKUP($A236,'movie-row'!$A$2:$Z$101,_xlfn.XMATCH(Y$29,'movie-row'!$A$1:$Z$1),0)</f>
        <v>0</v>
      </c>
      <c r="Z236" s="26" cm="1">
        <f t="array" ref="Z236">VLOOKUP($A236,'movie-row'!$A$2:$Z$101,_xlfn.XMATCH(Z$29,'movie-row'!$A$1:$Z$1),0)</f>
        <v>0</v>
      </c>
      <c r="AB236" s="26">
        <f t="shared" si="189"/>
        <v>0.49165794163733356</v>
      </c>
      <c r="AC236" s="26">
        <f t="shared" si="190"/>
        <v>1.7834113528646673</v>
      </c>
      <c r="AD236" s="26">
        <f t="shared" si="191"/>
        <v>3.3586524799053126</v>
      </c>
      <c r="AE236" s="26">
        <f t="shared" si="192"/>
        <v>2.4430421004014717</v>
      </c>
      <c r="AF236" s="40">
        <f t="shared" si="193"/>
        <v>3.1324867256797102</v>
      </c>
      <c r="AG236" s="26">
        <f t="shared" si="194"/>
        <v>1.8182400695467449</v>
      </c>
      <c r="AH236" s="26">
        <f t="shared" si="195"/>
        <v>1.1621242262538072</v>
      </c>
      <c r="AI236" s="26">
        <f t="shared" si="196"/>
        <v>2.1739890791763572</v>
      </c>
      <c r="AJ236" s="26">
        <f t="shared" si="197"/>
        <v>1.9355667375369778</v>
      </c>
      <c r="AK236" s="26">
        <f t="shared" si="198"/>
        <v>1.6830889384769216</v>
      </c>
      <c r="AL236" s="26">
        <f t="shared" si="199"/>
        <v>2.0059161189035279</v>
      </c>
      <c r="AM236" s="26">
        <f t="shared" si="200"/>
        <v>2.8323487314617282</v>
      </c>
      <c r="AN236" s="26">
        <f t="shared" si="201"/>
        <v>1.0745927258923333</v>
      </c>
      <c r="AO236" s="40">
        <f t="shared" si="202"/>
        <v>1.771050165750639</v>
      </c>
      <c r="AP236" s="26">
        <f t="shared" si="203"/>
        <v>1.8265518094411479</v>
      </c>
      <c r="AQ236" s="26">
        <f t="shared" si="204"/>
        <v>2.8629652866194588</v>
      </c>
      <c r="AR236" s="26">
        <f t="shared" si="205"/>
        <v>1.0740356110269653</v>
      </c>
      <c r="AS236" s="26">
        <f t="shared" si="206"/>
        <v>1.3461401557661921</v>
      </c>
      <c r="AT236" s="26">
        <f t="shared" si="207"/>
        <v>1.9960173377824615</v>
      </c>
      <c r="AU236" s="26">
        <f t="shared" si="208"/>
        <v>2.431583092812279</v>
      </c>
      <c r="AV236" s="26">
        <f t="shared" si="209"/>
        <v>2.3130916667461792</v>
      </c>
      <c r="AW236" s="26">
        <f t="shared" si="210"/>
        <v>4.6607461034258026</v>
      </c>
      <c r="AX236" s="26">
        <f t="shared" si="211"/>
        <v>1.3814960512072452</v>
      </c>
      <c r="AY236" s="26">
        <f t="shared" si="212"/>
        <v>1.4672260453142405</v>
      </c>
      <c r="AZ236" s="26">
        <f t="shared" si="213"/>
        <v>1.4472317533415717</v>
      </c>
    </row>
    <row r="237" spans="1:52">
      <c r="A237" s="1" t="str">
        <f t="shared" ref="A237:A240" si="221">A236</f>
        <v>424: Schindler's List (1993)</v>
      </c>
      <c r="B237" s="26" cm="1">
        <f t="array" ref="B237">VLOOKUP($A237,'movie-row'!$A$2:$Z$101,_xlfn.XMATCH(B$30,'movie-row'!$A$1:$Z$1),0)</f>
        <v>0</v>
      </c>
      <c r="C237" s="26" cm="1">
        <f t="array" ref="C237">VLOOKUP($A237,'movie-row'!$A$2:$Z$101,_xlfn.XMATCH(C$30,'movie-row'!$A$1:$Z$1),0)</f>
        <v>5</v>
      </c>
      <c r="D237" s="26" cm="1">
        <f t="array" ref="D237">VLOOKUP($A237,'movie-row'!$A$2:$Z$101,_xlfn.XMATCH(D$30,'movie-row'!$A$1:$Z$1),0)</f>
        <v>2.5</v>
      </c>
      <c r="E237" s="26" cm="1">
        <f t="array" ref="E237">VLOOKUP($A237,'movie-row'!$A$2:$Z$101,_xlfn.XMATCH(E$30,'movie-row'!$A$1:$Z$1),0)</f>
        <v>0</v>
      </c>
      <c r="F237" s="40" cm="1">
        <f t="array" ref="F237">VLOOKUP($A237,'movie-row'!$A$2:$Z$101,_xlfn.XMATCH(F$30,'movie-row'!$A$1:$Z$1),0)</f>
        <v>4.5</v>
      </c>
      <c r="G237" s="26" cm="1">
        <f t="array" ref="G237">VLOOKUP($A237,'movie-row'!$A$2:$Z$101,_xlfn.XMATCH(G$30,'movie-row'!$A$1:$Z$1),0)</f>
        <v>2.5</v>
      </c>
      <c r="H237" s="26" cm="1">
        <f t="array" ref="H237">VLOOKUP($A237,'movie-row'!$A$2:$Z$101,_xlfn.XMATCH(H$30,'movie-row'!$A$1:$Z$1),0)</f>
        <v>0</v>
      </c>
      <c r="I237" s="26" cm="1">
        <f t="array" ref="I237">VLOOKUP($A237,'movie-row'!$A$2:$Z$101,_xlfn.XMATCH(I$30,'movie-row'!$A$1:$Z$1),0)</f>
        <v>4.5</v>
      </c>
      <c r="J237" s="26" cm="1">
        <f t="array" ref="J237">VLOOKUP($A237,'movie-row'!$A$2:$Z$101,_xlfn.XMATCH(J$30,'movie-row'!$A$1:$Z$1),0)</f>
        <v>0</v>
      </c>
      <c r="K237" s="26" cm="1">
        <f t="array" ref="K237">VLOOKUP($A237,'movie-row'!$A$2:$Z$101,_xlfn.XMATCH(K$30,'movie-row'!$A$1:$Z$1),0)</f>
        <v>0</v>
      </c>
      <c r="L237" s="26" cm="1">
        <f t="array" ref="L237">VLOOKUP($A237,'movie-row'!$A$2:$Z$101,_xlfn.XMATCH(L$30,'movie-row'!$A$1:$Z$1),0)</f>
        <v>0</v>
      </c>
      <c r="M237" s="26" cm="1">
        <f t="array" ref="M237">VLOOKUP($A237,'movie-row'!$A$2:$Z$101,_xlfn.XMATCH(M$30,'movie-row'!$A$1:$Z$1),0)</f>
        <v>4.5</v>
      </c>
      <c r="N237" s="26" cm="1">
        <f t="array" ref="N237">VLOOKUP($A237,'movie-row'!$A$2:$Z$101,_xlfn.XMATCH(N$30,'movie-row'!$A$1:$Z$1),0)</f>
        <v>0</v>
      </c>
      <c r="O237" s="40" cm="1">
        <f t="array" ref="O237">VLOOKUP($A237,'movie-row'!$A$2:$Z$101,_xlfn.XMATCH(O$30,'movie-row'!$A$1:$Z$1),0)</f>
        <v>4.5</v>
      </c>
      <c r="P237" s="26" cm="1">
        <f t="array" ref="P237">VLOOKUP($A237,'movie-row'!$A$2:$Z$101,_xlfn.XMATCH(P$30,'movie-row'!$A$1:$Z$1),0)</f>
        <v>0</v>
      </c>
      <c r="Q237" s="26" cm="1">
        <f t="array" ref="Q237">VLOOKUP($A237,'movie-row'!$A$2:$Z$101,_xlfn.XMATCH(Q$30,'movie-row'!$A$1:$Z$1),0)</f>
        <v>4.5</v>
      </c>
      <c r="R237" s="26" cm="1">
        <f t="array" ref="R237">VLOOKUP($A237,'movie-row'!$A$2:$Z$101,_xlfn.XMATCH(R$30,'movie-row'!$A$1:$Z$1),0)</f>
        <v>0</v>
      </c>
      <c r="S237" s="26" cm="1">
        <f t="array" ref="S237">VLOOKUP($A237,'movie-row'!$A$2:$Z$101,_xlfn.XMATCH(S$30,'movie-row'!$A$1:$Z$1),0)</f>
        <v>0</v>
      </c>
      <c r="T237" s="26" cm="1">
        <f t="array" ref="T237">VLOOKUP($A237,'movie-row'!$A$2:$Z$101,_xlfn.XMATCH(T$30,'movie-row'!$A$1:$Z$1),0)</f>
        <v>0</v>
      </c>
      <c r="U237" s="26" cm="1">
        <f t="array" ref="U237">VLOOKUP($A237,'movie-row'!$A$2:$Z$101,_xlfn.XMATCH(U$30,'movie-row'!$A$1:$Z$1),0)</f>
        <v>0</v>
      </c>
      <c r="V237" s="26" cm="1">
        <f t="array" ref="V237">VLOOKUP($A237,'movie-row'!$A$2:$Z$101,_xlfn.XMATCH(V$30,'movie-row'!$A$1:$Z$1),0)</f>
        <v>0</v>
      </c>
      <c r="W237" s="26" cm="1">
        <f t="array" ref="W237">VLOOKUP($A237,'movie-row'!$A$2:$Z$101,_xlfn.XMATCH(W$30,'movie-row'!$A$1:$Z$1),0)</f>
        <v>4.5</v>
      </c>
      <c r="X237" s="26" cm="1">
        <f t="array" ref="X237">VLOOKUP($A237,'movie-row'!$A$2:$Z$101,_xlfn.XMATCH(X$30,'movie-row'!$A$1:$Z$1),0)</f>
        <v>4.5</v>
      </c>
      <c r="Y237" s="26" cm="1">
        <f t="array" ref="Y237">VLOOKUP($A237,'movie-row'!$A$2:$Z$101,_xlfn.XMATCH(Y$30,'movie-row'!$A$1:$Z$1),0)</f>
        <v>0</v>
      </c>
      <c r="Z237" s="26" cm="1">
        <f t="array" ref="Z237">VLOOKUP($A237,'movie-row'!$A$2:$Z$101,_xlfn.XMATCH(Z$30,'movie-row'!$A$1:$Z$1),0)</f>
        <v>4.5</v>
      </c>
      <c r="AB237" s="26">
        <f t="shared" si="189"/>
        <v>1.3502112466043308</v>
      </c>
      <c r="AC237" s="26">
        <f t="shared" si="190"/>
        <v>2.852723182106236</v>
      </c>
      <c r="AD237" s="26">
        <f t="shared" si="191"/>
        <v>3.0512943112642072</v>
      </c>
      <c r="AE237" s="26">
        <f t="shared" si="192"/>
        <v>2.7511639634593963</v>
      </c>
      <c r="AF237" s="40">
        <f t="shared" si="193"/>
        <v>3.3173708547777778</v>
      </c>
      <c r="AG237" s="26">
        <f t="shared" si="194"/>
        <v>2.8363726353953416</v>
      </c>
      <c r="AH237" s="26">
        <f t="shared" si="195"/>
        <v>1.8199095202236166</v>
      </c>
      <c r="AI237" s="26">
        <f t="shared" si="196"/>
        <v>2.4049112568386963</v>
      </c>
      <c r="AJ237" s="26">
        <f t="shared" si="197"/>
        <v>1.4106022849439419</v>
      </c>
      <c r="AK237" s="26">
        <f t="shared" si="198"/>
        <v>2.3510161061915786</v>
      </c>
      <c r="AL237" s="26">
        <f t="shared" si="199"/>
        <v>1.759420889551609</v>
      </c>
      <c r="AM237" s="26">
        <f t="shared" si="200"/>
        <v>3.8938118961962007</v>
      </c>
      <c r="AN237" s="26">
        <f t="shared" si="201"/>
        <v>1.3918367485747238</v>
      </c>
      <c r="AO237" s="40">
        <f t="shared" si="202"/>
        <v>2.8921892324508054</v>
      </c>
      <c r="AP237" s="26">
        <f t="shared" si="203"/>
        <v>1.4247643394442362</v>
      </c>
      <c r="AQ237" s="26">
        <f t="shared" si="204"/>
        <v>3.5194208627946688</v>
      </c>
      <c r="AR237" s="26">
        <f t="shared" si="205"/>
        <v>1.2291022985805455</v>
      </c>
      <c r="AS237" s="26">
        <f t="shared" si="206"/>
        <v>1.9383573573775508</v>
      </c>
      <c r="AT237" s="26">
        <f t="shared" si="207"/>
        <v>2.1442846552801877</v>
      </c>
      <c r="AU237" s="26">
        <f t="shared" si="208"/>
        <v>2.115187755168638</v>
      </c>
      <c r="AV237" s="26">
        <f t="shared" si="209"/>
        <v>1.5803714587453517</v>
      </c>
      <c r="AW237" s="26">
        <f t="shared" si="210"/>
        <v>4.3877469346133235</v>
      </c>
      <c r="AX237" s="26">
        <f t="shared" si="211"/>
        <v>2.4868457947416354</v>
      </c>
      <c r="AY237" s="26">
        <f t="shared" si="212"/>
        <v>2.4656320372148222</v>
      </c>
      <c r="AZ237" s="26">
        <f t="shared" si="213"/>
        <v>2.3168248132238958</v>
      </c>
    </row>
    <row r="238" spans="1:52">
      <c r="A238" s="1" t="str">
        <f t="shared" si="221"/>
        <v>424: Schindler's List (1993)</v>
      </c>
      <c r="B238" s="26" cm="1">
        <f t="array" ref="B238">VLOOKUP($A238,'movie-row'!$A$2:$Z$101,_xlfn.XMATCH(B$31,'movie-row'!$A$1:$Z$1),0)</f>
        <v>2.5</v>
      </c>
      <c r="C238" s="26" cm="1">
        <f t="array" ref="C238">VLOOKUP($A238,'movie-row'!$A$2:$Z$101,_xlfn.XMATCH(C$31,'movie-row'!$A$1:$Z$1),0)</f>
        <v>0</v>
      </c>
      <c r="D238" s="26" cm="1">
        <f t="array" ref="D238">VLOOKUP($A238,'movie-row'!$A$2:$Z$101,_xlfn.XMATCH(D$31,'movie-row'!$A$1:$Z$1),0)</f>
        <v>0</v>
      </c>
      <c r="E238" s="26" cm="1">
        <f t="array" ref="E238">VLOOKUP($A238,'movie-row'!$A$2:$Z$101,_xlfn.XMATCH(E$31,'movie-row'!$A$1:$Z$1),0)</f>
        <v>5</v>
      </c>
      <c r="F238" s="40" cm="1">
        <f t="array" ref="F238">VLOOKUP($A238,'movie-row'!$A$2:$Z$101,_xlfn.XMATCH(F$31,'movie-row'!$A$1:$Z$1),0)</f>
        <v>3.5</v>
      </c>
      <c r="G238" s="26" cm="1">
        <f t="array" ref="G238">VLOOKUP($A238,'movie-row'!$A$2:$Z$101,_xlfn.XMATCH(G$31,'movie-row'!$A$1:$Z$1),0)</f>
        <v>0</v>
      </c>
      <c r="H238" s="26" cm="1">
        <f t="array" ref="H238">VLOOKUP($A238,'movie-row'!$A$2:$Z$101,_xlfn.XMATCH(H$31,'movie-row'!$A$1:$Z$1),0)</f>
        <v>0</v>
      </c>
      <c r="I238" s="26" cm="1">
        <f t="array" ref="I238">VLOOKUP($A238,'movie-row'!$A$2:$Z$101,_xlfn.XMATCH(I$31,'movie-row'!$A$1:$Z$1),0)</f>
        <v>0</v>
      </c>
      <c r="J238" s="26" cm="1">
        <f t="array" ref="J238">VLOOKUP($A238,'movie-row'!$A$2:$Z$101,_xlfn.XMATCH(J$31,'movie-row'!$A$1:$Z$1),0)</f>
        <v>0</v>
      </c>
      <c r="K238" s="26" cm="1">
        <f t="array" ref="K238">VLOOKUP($A238,'movie-row'!$A$2:$Z$101,_xlfn.XMATCH(K$31,'movie-row'!$A$1:$Z$1),0)</f>
        <v>0</v>
      </c>
      <c r="L238" s="26" cm="1">
        <f t="array" ref="L238">VLOOKUP($A238,'movie-row'!$A$2:$Z$101,_xlfn.XMATCH(L$31,'movie-row'!$A$1:$Z$1),0)</f>
        <v>0</v>
      </c>
      <c r="M238" s="26" cm="1">
        <f t="array" ref="M238">VLOOKUP($A238,'movie-row'!$A$2:$Z$101,_xlfn.XMATCH(M$31,'movie-row'!$A$1:$Z$1),0)</f>
        <v>2.5</v>
      </c>
      <c r="N238" s="26" cm="1">
        <f t="array" ref="N238">VLOOKUP($A238,'movie-row'!$A$2:$Z$101,_xlfn.XMATCH(N$31,'movie-row'!$A$1:$Z$1),0)</f>
        <v>0</v>
      </c>
      <c r="O238" s="40" cm="1">
        <f t="array" ref="O238">VLOOKUP($A238,'movie-row'!$A$2:$Z$101,_xlfn.XMATCH(O$31,'movie-row'!$A$1:$Z$1),0)</f>
        <v>0</v>
      </c>
      <c r="P238" s="26" cm="1">
        <f t="array" ref="P238">VLOOKUP($A238,'movie-row'!$A$2:$Z$101,_xlfn.XMATCH(P$31,'movie-row'!$A$1:$Z$1),0)</f>
        <v>0</v>
      </c>
      <c r="Q238" s="26" cm="1">
        <f t="array" ref="Q238">VLOOKUP($A238,'movie-row'!$A$2:$Z$101,_xlfn.XMATCH(Q$31,'movie-row'!$A$1:$Z$1),0)</f>
        <v>5</v>
      </c>
      <c r="R238" s="26" cm="1">
        <f t="array" ref="R238">VLOOKUP($A238,'movie-row'!$A$2:$Z$101,_xlfn.XMATCH(R$31,'movie-row'!$A$1:$Z$1),0)</f>
        <v>0</v>
      </c>
      <c r="S238" s="26" cm="1">
        <f t="array" ref="S238">VLOOKUP($A238,'movie-row'!$A$2:$Z$101,_xlfn.XMATCH(S$31,'movie-row'!$A$1:$Z$1),0)</f>
        <v>4.5</v>
      </c>
      <c r="T238" s="26" cm="1">
        <f t="array" ref="T238">VLOOKUP($A238,'movie-row'!$A$2:$Z$101,_xlfn.XMATCH(T$31,'movie-row'!$A$1:$Z$1),0)</f>
        <v>0</v>
      </c>
      <c r="U238" s="26" cm="1">
        <f t="array" ref="U238">VLOOKUP($A238,'movie-row'!$A$2:$Z$101,_xlfn.XMATCH(U$31,'movie-row'!$A$1:$Z$1),0)</f>
        <v>0</v>
      </c>
      <c r="V238" s="26" cm="1">
        <f t="array" ref="V238">VLOOKUP($A238,'movie-row'!$A$2:$Z$101,_xlfn.XMATCH(V$31,'movie-row'!$A$1:$Z$1),0)</f>
        <v>0</v>
      </c>
      <c r="W238" s="26" cm="1">
        <f t="array" ref="W238">VLOOKUP($A238,'movie-row'!$A$2:$Z$101,_xlfn.XMATCH(W$31,'movie-row'!$A$1:$Z$1),0)</f>
        <v>5</v>
      </c>
      <c r="X238" s="26" cm="1">
        <f t="array" ref="X238">VLOOKUP($A238,'movie-row'!$A$2:$Z$101,_xlfn.XMATCH(X$31,'movie-row'!$A$1:$Z$1),0)</f>
        <v>0</v>
      </c>
      <c r="Y238" s="26" cm="1">
        <f t="array" ref="Y238">VLOOKUP($A238,'movie-row'!$A$2:$Z$101,_xlfn.XMATCH(Y$31,'movie-row'!$A$1:$Z$1),0)</f>
        <v>3.5</v>
      </c>
      <c r="Z238" s="26" cm="1">
        <f t="array" ref="Z238">VLOOKUP($A238,'movie-row'!$A$2:$Z$101,_xlfn.XMATCH(Z$31,'movie-row'!$A$1:$Z$1),0)</f>
        <v>0</v>
      </c>
      <c r="AB238" s="26">
        <f t="shared" si="189"/>
        <v>2.1535189878041234</v>
      </c>
      <c r="AC238" s="26">
        <f t="shared" si="190"/>
        <v>2.3777811813761911</v>
      </c>
      <c r="AD238" s="26">
        <f t="shared" si="191"/>
        <v>2.5573644891826044</v>
      </c>
      <c r="AE238" s="26">
        <f t="shared" si="192"/>
        <v>3.5811273360089082</v>
      </c>
      <c r="AF238" s="40">
        <f t="shared" si="193"/>
        <v>3.0720706608153927</v>
      </c>
      <c r="AG238" s="26">
        <f t="shared" si="194"/>
        <v>3.1165995492571388</v>
      </c>
      <c r="AH238" s="26">
        <f t="shared" si="195"/>
        <v>2.7455153127816416</v>
      </c>
      <c r="AI238" s="26">
        <f t="shared" si="196"/>
        <v>2.0855292261516816</v>
      </c>
      <c r="AJ238" s="26">
        <f t="shared" si="197"/>
        <v>2.3373441798676327</v>
      </c>
      <c r="AK238" s="26">
        <f t="shared" si="198"/>
        <v>3.2169541352931783</v>
      </c>
      <c r="AL238" s="26">
        <f t="shared" si="199"/>
        <v>2.5791247479919286</v>
      </c>
      <c r="AM238" s="26">
        <f t="shared" si="200"/>
        <v>3.5127999833075005</v>
      </c>
      <c r="AN238" s="26">
        <f t="shared" si="201"/>
        <v>1.9218579877392055</v>
      </c>
      <c r="AO238" s="40">
        <f t="shared" si="202"/>
        <v>2.6934748853237345</v>
      </c>
      <c r="AP238" s="26">
        <f t="shared" si="203"/>
        <v>2.3351193161930057</v>
      </c>
      <c r="AQ238" s="26">
        <f t="shared" si="204"/>
        <v>3.3852050807047007</v>
      </c>
      <c r="AR238" s="26">
        <f t="shared" si="205"/>
        <v>2.2047369135905583</v>
      </c>
      <c r="AS238" s="26">
        <f t="shared" si="206"/>
        <v>2.9414388295254383</v>
      </c>
      <c r="AT238" s="26">
        <f t="shared" si="207"/>
        <v>3.2437008231241022</v>
      </c>
      <c r="AU238" s="26">
        <f t="shared" si="208"/>
        <v>2.8938211641346725</v>
      </c>
      <c r="AV238" s="26">
        <f t="shared" si="209"/>
        <v>2.5681848142882573</v>
      </c>
      <c r="AW238" s="26">
        <f t="shared" si="210"/>
        <v>4.306125997249648</v>
      </c>
      <c r="AX238" s="26">
        <f t="shared" si="211"/>
        <v>2.009064104269346</v>
      </c>
      <c r="AY238" s="26">
        <f t="shared" si="212"/>
        <v>3.5552231847190838</v>
      </c>
      <c r="AZ238" s="26">
        <f t="shared" si="213"/>
        <v>2.2077377027735037</v>
      </c>
    </row>
    <row r="239" spans="1:52">
      <c r="A239" s="1" t="str">
        <f t="shared" si="221"/>
        <v>424: Schindler's List (1993)</v>
      </c>
      <c r="B239" s="26" cm="1">
        <f t="array" ref="B239">VLOOKUP($A239,'movie-row'!$A$2:$Z$101,_xlfn.XMATCH(B$32,'movie-row'!$A$1:$Z$1),0)</f>
        <v>0</v>
      </c>
      <c r="C239" s="26" cm="1">
        <f t="array" ref="C239">VLOOKUP($A239,'movie-row'!$A$2:$Z$101,_xlfn.XMATCH(C$32,'movie-row'!$A$1:$Z$1),0)</f>
        <v>4</v>
      </c>
      <c r="D239" s="26" cm="1">
        <f t="array" ref="D239">VLOOKUP($A239,'movie-row'!$A$2:$Z$101,_xlfn.XMATCH(D$32,'movie-row'!$A$1:$Z$1),0)</f>
        <v>5</v>
      </c>
      <c r="E239" s="26" cm="1">
        <f t="array" ref="E239">VLOOKUP($A239,'movie-row'!$A$2:$Z$101,_xlfn.XMATCH(E$32,'movie-row'!$A$1:$Z$1),0)</f>
        <v>4.5</v>
      </c>
      <c r="F239" s="40" cm="1">
        <f t="array" ref="F239">VLOOKUP($A239,'movie-row'!$A$2:$Z$101,_xlfn.XMATCH(F$32,'movie-row'!$A$1:$Z$1),0)</f>
        <v>5</v>
      </c>
      <c r="G239" s="26" cm="1">
        <f t="array" ref="G239">VLOOKUP($A239,'movie-row'!$A$2:$Z$101,_xlfn.XMATCH(G$32,'movie-row'!$A$1:$Z$1),0)</f>
        <v>2.5</v>
      </c>
      <c r="H239" s="26" cm="1">
        <f t="array" ref="H239">VLOOKUP($A239,'movie-row'!$A$2:$Z$101,_xlfn.XMATCH(H$32,'movie-row'!$A$1:$Z$1),0)</f>
        <v>4</v>
      </c>
      <c r="I239" s="26" cm="1">
        <f t="array" ref="I239">VLOOKUP($A239,'movie-row'!$A$2:$Z$101,_xlfn.XMATCH(I$32,'movie-row'!$A$1:$Z$1),0)</f>
        <v>3</v>
      </c>
      <c r="J239" s="26" cm="1">
        <f t="array" ref="J239">VLOOKUP($A239,'movie-row'!$A$2:$Z$101,_xlfn.XMATCH(J$32,'movie-row'!$A$1:$Z$1),0)</f>
        <v>0</v>
      </c>
      <c r="K239" s="26" cm="1">
        <f t="array" ref="K239">VLOOKUP($A239,'movie-row'!$A$2:$Z$101,_xlfn.XMATCH(K$32,'movie-row'!$A$1:$Z$1),0)</f>
        <v>4.5</v>
      </c>
      <c r="L239" s="26" cm="1">
        <f t="array" ref="L239">VLOOKUP($A239,'movie-row'!$A$2:$Z$101,_xlfn.XMATCH(L$32,'movie-row'!$A$1:$Z$1),0)</f>
        <v>0</v>
      </c>
      <c r="M239" s="26" cm="1">
        <f t="array" ref="M239">VLOOKUP($A239,'movie-row'!$A$2:$Z$101,_xlfn.XMATCH(M$32,'movie-row'!$A$1:$Z$1),0)</f>
        <v>5</v>
      </c>
      <c r="N239" s="26" cm="1">
        <f t="array" ref="N239">VLOOKUP($A239,'movie-row'!$A$2:$Z$101,_xlfn.XMATCH(N$32,'movie-row'!$A$1:$Z$1),0)</f>
        <v>2.5</v>
      </c>
      <c r="O239" s="40" cm="1">
        <f t="array" ref="O239">VLOOKUP($A239,'movie-row'!$A$2:$Z$101,_xlfn.XMATCH(O$32,'movie-row'!$A$1:$Z$1),0)</f>
        <v>0</v>
      </c>
      <c r="P239" s="26" cm="1">
        <f t="array" ref="P239">VLOOKUP($A239,'movie-row'!$A$2:$Z$101,_xlfn.XMATCH(P$32,'movie-row'!$A$1:$Z$1),0)</f>
        <v>3.5</v>
      </c>
      <c r="Q239" s="26" cm="1">
        <f t="array" ref="Q239">VLOOKUP($A239,'movie-row'!$A$2:$Z$101,_xlfn.XMATCH(Q$32,'movie-row'!$A$1:$Z$1),0)</f>
        <v>4.5</v>
      </c>
      <c r="R239" s="26" cm="1">
        <f t="array" ref="R239">VLOOKUP($A239,'movie-row'!$A$2:$Z$101,_xlfn.XMATCH(R$32,'movie-row'!$A$1:$Z$1),0)</f>
        <v>0</v>
      </c>
      <c r="S239" s="26" cm="1">
        <f t="array" ref="S239">VLOOKUP($A239,'movie-row'!$A$2:$Z$101,_xlfn.XMATCH(S$32,'movie-row'!$A$1:$Z$1),0)</f>
        <v>0</v>
      </c>
      <c r="T239" s="26" cm="1">
        <f t="array" ref="T239">VLOOKUP($A239,'movie-row'!$A$2:$Z$101,_xlfn.XMATCH(T$32,'movie-row'!$A$1:$Z$1),0)</f>
        <v>4.5</v>
      </c>
      <c r="U239" s="26" cm="1">
        <f t="array" ref="U239">VLOOKUP($A239,'movie-row'!$A$2:$Z$101,_xlfn.XMATCH(U$32,'movie-row'!$A$1:$Z$1),0)</f>
        <v>4.5</v>
      </c>
      <c r="V239" s="26" cm="1">
        <f t="array" ref="V239">VLOOKUP($A239,'movie-row'!$A$2:$Z$101,_xlfn.XMATCH(V$32,'movie-row'!$A$1:$Z$1),0)</f>
        <v>5</v>
      </c>
      <c r="W239" s="26" cm="1">
        <f t="array" ref="W239">VLOOKUP($A239,'movie-row'!$A$2:$Z$101,_xlfn.XMATCH(W$32,'movie-row'!$A$1:$Z$1),0)</f>
        <v>4</v>
      </c>
      <c r="X239" s="26" cm="1">
        <f t="array" ref="X239">VLOOKUP($A239,'movie-row'!$A$2:$Z$101,_xlfn.XMATCH(X$32,'movie-row'!$A$1:$Z$1),0)</f>
        <v>2.5</v>
      </c>
      <c r="Y239" s="26" cm="1">
        <f t="array" ref="Y239">VLOOKUP($A239,'movie-row'!$A$2:$Z$101,_xlfn.XMATCH(Y$32,'movie-row'!$A$1:$Z$1),0)</f>
        <v>0</v>
      </c>
      <c r="Z239" s="26" cm="1">
        <f t="array" ref="Z239">VLOOKUP($A239,'movie-row'!$A$2:$Z$101,_xlfn.XMATCH(Z$32,'movie-row'!$A$1:$Z$1),0)</f>
        <v>2.5</v>
      </c>
      <c r="AB239" s="26">
        <f t="shared" si="189"/>
        <v>1.6517380220411806</v>
      </c>
      <c r="AC239" s="26">
        <f t="shared" si="190"/>
        <v>2.527395962852133</v>
      </c>
      <c r="AD239" s="26">
        <f t="shared" si="191"/>
        <v>3.1227245741244714</v>
      </c>
      <c r="AE239" s="26">
        <f t="shared" si="192"/>
        <v>3.3851106256229491</v>
      </c>
      <c r="AF239" s="40">
        <f t="shared" si="193"/>
        <v>2.5725836161817597</v>
      </c>
      <c r="AG239" s="26">
        <f t="shared" si="194"/>
        <v>4.2318763011914697</v>
      </c>
      <c r="AH239" s="26">
        <f t="shared" si="195"/>
        <v>4.0455955339809782</v>
      </c>
      <c r="AI239" s="26">
        <f t="shared" si="196"/>
        <v>2.8468606219946389</v>
      </c>
      <c r="AJ239" s="26">
        <f t="shared" si="197"/>
        <v>2.5811356917494335</v>
      </c>
      <c r="AK239" s="26">
        <f t="shared" si="198"/>
        <v>4.3839682908323487</v>
      </c>
      <c r="AL239" s="26">
        <f t="shared" si="199"/>
        <v>3.5777208531543727</v>
      </c>
      <c r="AM239" s="26">
        <f t="shared" si="200"/>
        <v>4.0127602121626555</v>
      </c>
      <c r="AN239" s="26">
        <f t="shared" si="201"/>
        <v>2.8493079890631874</v>
      </c>
      <c r="AO239" s="40">
        <f t="shared" si="202"/>
        <v>2.8412357717503371</v>
      </c>
      <c r="AP239" s="26">
        <f t="shared" si="203"/>
        <v>3.5299737586578908</v>
      </c>
      <c r="AQ239" s="26">
        <f t="shared" si="204"/>
        <v>3.1312323583996</v>
      </c>
      <c r="AR239" s="26">
        <f t="shared" si="205"/>
        <v>3.2387881754004857</v>
      </c>
      <c r="AS239" s="26">
        <f t="shared" si="206"/>
        <v>2.8230664611509333</v>
      </c>
      <c r="AT239" s="26">
        <f t="shared" si="207"/>
        <v>4.3555295472030684</v>
      </c>
      <c r="AU239" s="26">
        <f t="shared" si="208"/>
        <v>3.9309276052284949</v>
      </c>
      <c r="AV239" s="26">
        <f t="shared" si="209"/>
        <v>3.8975118731119411</v>
      </c>
      <c r="AW239" s="26">
        <f t="shared" si="210"/>
        <v>4.165916334609479</v>
      </c>
      <c r="AX239" s="26">
        <f t="shared" si="211"/>
        <v>2.8709549833725774</v>
      </c>
      <c r="AY239" s="26">
        <f t="shared" si="212"/>
        <v>3.0425725120043174</v>
      </c>
      <c r="AZ239" s="26">
        <f t="shared" si="213"/>
        <v>2.9640460591237359</v>
      </c>
    </row>
    <row r="240" spans="1:52">
      <c r="A240" s="1" t="str">
        <f t="shared" si="221"/>
        <v>424: Schindler's List (1993)</v>
      </c>
      <c r="B240" s="26" cm="1">
        <f t="array" ref="B240">VLOOKUP($A240,'movie-row'!$A$2:$Z$101,_xlfn.XMATCH(B$33,'movie-row'!$A$1:$Z$1),0)</f>
        <v>0</v>
      </c>
      <c r="C240" s="26" cm="1">
        <f t="array" ref="C240">VLOOKUP($A240,'movie-row'!$A$2:$Z$101,_xlfn.XMATCH(C$33,'movie-row'!$A$1:$Z$1),0)</f>
        <v>0</v>
      </c>
      <c r="D240" s="26" cm="1">
        <f t="array" ref="D240">VLOOKUP($A240,'movie-row'!$A$2:$Z$101,_xlfn.XMATCH(D$33,'movie-row'!$A$1:$Z$1),0)</f>
        <v>5</v>
      </c>
      <c r="E240" s="26" cm="1">
        <f t="array" ref="E240">VLOOKUP($A240,'movie-row'!$A$2:$Z$101,_xlfn.XMATCH(E$33,'movie-row'!$A$1:$Z$1),0)</f>
        <v>0</v>
      </c>
      <c r="F240" s="40" cm="1">
        <f t="array" ref="F240">VLOOKUP($A240,'movie-row'!$A$2:$Z$101,_xlfn.XMATCH(F$33,'movie-row'!$A$1:$Z$1),0)</f>
        <v>3</v>
      </c>
      <c r="G240" s="26" cm="1">
        <f t="array" ref="G240">VLOOKUP($A240,'movie-row'!$A$2:$Z$101,_xlfn.XMATCH(G$33,'movie-row'!$A$1:$Z$1),0)</f>
        <v>5</v>
      </c>
      <c r="H240" s="26" cm="1">
        <f t="array" ref="H240">VLOOKUP($A240,'movie-row'!$A$2:$Z$101,_xlfn.XMATCH(H$33,'movie-row'!$A$1:$Z$1),0)</f>
        <v>4.5</v>
      </c>
      <c r="I240" s="26" cm="1">
        <f t="array" ref="I240">VLOOKUP($A240,'movie-row'!$A$2:$Z$101,_xlfn.XMATCH(I$33,'movie-row'!$A$1:$Z$1),0)</f>
        <v>0</v>
      </c>
      <c r="J240" s="26" cm="1">
        <f t="array" ref="J240">VLOOKUP($A240,'movie-row'!$A$2:$Z$101,_xlfn.XMATCH(J$33,'movie-row'!$A$1:$Z$1),0)</f>
        <v>4.5</v>
      </c>
      <c r="K240" s="26" cm="1">
        <f t="array" ref="K240">VLOOKUP($A240,'movie-row'!$A$2:$Z$101,_xlfn.XMATCH(K$33,'movie-row'!$A$1:$Z$1),0)</f>
        <v>5</v>
      </c>
      <c r="L240" s="26" cm="1">
        <f t="array" ref="L240">VLOOKUP($A240,'movie-row'!$A$2:$Z$101,_xlfn.XMATCH(L$33,'movie-row'!$A$1:$Z$1),0)</f>
        <v>5</v>
      </c>
      <c r="M240" s="26" cm="1">
        <f t="array" ref="M240">VLOOKUP($A240,'movie-row'!$A$2:$Z$101,_xlfn.XMATCH(M$33,'movie-row'!$A$1:$Z$1),0)</f>
        <v>4</v>
      </c>
      <c r="N240" s="26" cm="1">
        <f t="array" ref="N240">VLOOKUP($A240,'movie-row'!$A$2:$Z$101,_xlfn.XMATCH(N$33,'movie-row'!$A$1:$Z$1),0)</f>
        <v>4.5</v>
      </c>
      <c r="O240" s="40" cm="1">
        <f t="array" ref="O240">VLOOKUP($A240,'movie-row'!$A$2:$Z$101,_xlfn.XMATCH(O$33,'movie-row'!$A$1:$Z$1),0)</f>
        <v>5</v>
      </c>
      <c r="P240" s="26" cm="1">
        <f t="array" ref="P240">VLOOKUP($A240,'movie-row'!$A$2:$Z$101,_xlfn.XMATCH(P$33,'movie-row'!$A$1:$Z$1),0)</f>
        <v>0</v>
      </c>
      <c r="Q240" s="26" cm="1">
        <f t="array" ref="Q240">VLOOKUP($A240,'movie-row'!$A$2:$Z$101,_xlfn.XMATCH(Q$33,'movie-row'!$A$1:$Z$1),0)</f>
        <v>0</v>
      </c>
      <c r="R240" s="26" cm="1">
        <f t="array" ref="R240">VLOOKUP($A240,'movie-row'!$A$2:$Z$101,_xlfn.XMATCH(R$33,'movie-row'!$A$1:$Z$1),0)</f>
        <v>3</v>
      </c>
      <c r="S240" s="26" cm="1">
        <f t="array" ref="S240">VLOOKUP($A240,'movie-row'!$A$2:$Z$101,_xlfn.XMATCH(S$33,'movie-row'!$A$1:$Z$1),0)</f>
        <v>2.5</v>
      </c>
      <c r="T240" s="26" cm="1">
        <f t="array" ref="T240">VLOOKUP($A240,'movie-row'!$A$2:$Z$101,_xlfn.XMATCH(T$33,'movie-row'!$A$1:$Z$1),0)</f>
        <v>3.5</v>
      </c>
      <c r="U240" s="26" cm="1">
        <f t="array" ref="U240">VLOOKUP($A240,'movie-row'!$A$2:$Z$101,_xlfn.XMATCH(U$33,'movie-row'!$A$1:$Z$1),0)</f>
        <v>4</v>
      </c>
      <c r="V240" s="26" cm="1">
        <f t="array" ref="V240">VLOOKUP($A240,'movie-row'!$A$2:$Z$101,_xlfn.XMATCH(V$33,'movie-row'!$A$1:$Z$1),0)</f>
        <v>4.5</v>
      </c>
      <c r="W240" s="26" cm="1">
        <f t="array" ref="W240">VLOOKUP($A240,'movie-row'!$A$2:$Z$101,_xlfn.XMATCH(W$33,'movie-row'!$A$1:$Z$1),0)</f>
        <v>4.5</v>
      </c>
      <c r="X240" s="26" cm="1">
        <f t="array" ref="X240">VLOOKUP($A240,'movie-row'!$A$2:$Z$101,_xlfn.XMATCH(X$33,'movie-row'!$A$1:$Z$1),0)</f>
        <v>0</v>
      </c>
      <c r="Y240" s="26" cm="1">
        <f t="array" ref="Y240">VLOOKUP($A240,'movie-row'!$A$2:$Z$101,_xlfn.XMATCH(Y$33,'movie-row'!$A$1:$Z$1),0)</f>
        <v>5</v>
      </c>
      <c r="Z240" s="26" cm="1">
        <f t="array" ref="Z240">VLOOKUP($A240,'movie-row'!$A$2:$Z$101,_xlfn.XMATCH(Z$33,'movie-row'!$A$1:$Z$1),0)</f>
        <v>0</v>
      </c>
      <c r="AB240" s="26">
        <f t="shared" si="189"/>
        <v>1.7158176786341526</v>
      </c>
      <c r="AC240" s="26">
        <f t="shared" si="190"/>
        <v>2.4213061341852571</v>
      </c>
      <c r="AD240" s="26">
        <f t="shared" si="191"/>
        <v>2.671502698655797</v>
      </c>
      <c r="AE240" s="26">
        <f t="shared" si="192"/>
        <v>3.3961059528922597</v>
      </c>
      <c r="AF240" s="40">
        <f t="shared" si="193"/>
        <v>2.3501601737197917</v>
      </c>
      <c r="AG240" s="26">
        <f t="shared" si="194"/>
        <v>3.9430681791847637</v>
      </c>
      <c r="AH240" s="26">
        <f t="shared" si="195"/>
        <v>4.0635429675533565</v>
      </c>
      <c r="AI240" s="26">
        <f t="shared" si="196"/>
        <v>2.9329035997780073</v>
      </c>
      <c r="AJ240" s="26">
        <f t="shared" si="197"/>
        <v>3.6500549320190196</v>
      </c>
      <c r="AK240" s="26">
        <f t="shared" si="198"/>
        <v>4.3334400830168756</v>
      </c>
      <c r="AL240" s="26">
        <f t="shared" si="199"/>
        <v>4.6970769917985802</v>
      </c>
      <c r="AM240" s="26">
        <f t="shared" si="200"/>
        <v>3.8463996449471241</v>
      </c>
      <c r="AN240" s="26">
        <f t="shared" si="201"/>
        <v>3.1892796104336871</v>
      </c>
      <c r="AO240" s="40">
        <f t="shared" si="202"/>
        <v>3.8680445113011519</v>
      </c>
      <c r="AP240" s="26">
        <f t="shared" si="203"/>
        <v>2.89879470941572</v>
      </c>
      <c r="AQ240" s="26">
        <f t="shared" si="204"/>
        <v>2.9176963711052553</v>
      </c>
      <c r="AR240" s="26">
        <f t="shared" si="205"/>
        <v>3.4822724405714625</v>
      </c>
      <c r="AS240" s="26">
        <f t="shared" si="206"/>
        <v>3.9063876408614742</v>
      </c>
      <c r="AT240" s="26">
        <f t="shared" si="207"/>
        <v>4.1544263803352788</v>
      </c>
      <c r="AU240" s="26">
        <f t="shared" si="208"/>
        <v>3.8263309172225153</v>
      </c>
      <c r="AV240" s="26">
        <f t="shared" si="209"/>
        <v>3.5992952009293346</v>
      </c>
      <c r="AW240" s="26">
        <f t="shared" si="210"/>
        <v>4.1790199503977528</v>
      </c>
      <c r="AX240" s="26">
        <f t="shared" si="211"/>
        <v>2.3917023036470777</v>
      </c>
      <c r="AY240" s="26">
        <f t="shared" si="212"/>
        <v>3.9479052177164058</v>
      </c>
      <c r="AZ240" s="26">
        <f t="shared" si="213"/>
        <v>2.5720764504032738</v>
      </c>
    </row>
    <row r="241" spans="1:52">
      <c r="A241" s="28" t="s">
        <v>39</v>
      </c>
      <c r="B241" s="26" cm="1">
        <f t="array" ref="B241">VLOOKUP($A241,'movie-row'!$A$2:$Z$101,_xlfn.XMATCH(B$29,'movie-row'!$A$1:$Z$1),0)</f>
        <v>4.5</v>
      </c>
      <c r="C241" s="26" cm="1">
        <f t="array" ref="C241">VLOOKUP($A241,'movie-row'!$A$2:$Z$101,_xlfn.XMATCH(C$29,'movie-row'!$A$1:$Z$1),0)</f>
        <v>5</v>
      </c>
      <c r="D241" s="26" cm="1">
        <f t="array" ref="D241">VLOOKUP($A241,'movie-row'!$A$2:$Z$101,_xlfn.XMATCH(D$29,'movie-row'!$A$1:$Z$1),0)</f>
        <v>3.5</v>
      </c>
      <c r="E241" s="26" cm="1">
        <f t="array" ref="E241">VLOOKUP($A241,'movie-row'!$A$2:$Z$101,_xlfn.XMATCH(E$29,'movie-row'!$A$1:$Z$1),0)</f>
        <v>4</v>
      </c>
      <c r="F241" s="40" cm="1">
        <f t="array" ref="F241">VLOOKUP($A241,'movie-row'!$A$2:$Z$101,_xlfn.XMATCH(F$29,'movie-row'!$A$1:$Z$1),0)</f>
        <v>0</v>
      </c>
      <c r="G241" s="26" cm="1">
        <f t="array" ref="G241">VLOOKUP($A241,'movie-row'!$A$2:$Z$101,_xlfn.XMATCH(G$29,'movie-row'!$A$1:$Z$1),0)</f>
        <v>5</v>
      </c>
      <c r="H241" s="26" cm="1">
        <f t="array" ref="H241">VLOOKUP($A241,'movie-row'!$A$2:$Z$101,_xlfn.XMATCH(H$29,'movie-row'!$A$1:$Z$1),0)</f>
        <v>4</v>
      </c>
      <c r="I241" s="26" cm="1">
        <f t="array" ref="I241">VLOOKUP($A241,'movie-row'!$A$2:$Z$101,_xlfn.XMATCH(I$29,'movie-row'!$A$1:$Z$1),0)</f>
        <v>4</v>
      </c>
      <c r="J241" s="26" cm="1">
        <f t="array" ref="J241">VLOOKUP($A241,'movie-row'!$A$2:$Z$101,_xlfn.XMATCH(J$29,'movie-row'!$A$1:$Z$1),0)</f>
        <v>3.5</v>
      </c>
      <c r="K241" s="26" cm="1">
        <f t="array" ref="K241">VLOOKUP($A241,'movie-row'!$A$2:$Z$101,_xlfn.XMATCH(K$29,'movie-row'!$A$1:$Z$1),0)</f>
        <v>3</v>
      </c>
      <c r="L241" s="26" cm="1">
        <f t="array" ref="L241">VLOOKUP($A241,'movie-row'!$A$2:$Z$101,_xlfn.XMATCH(L$29,'movie-row'!$A$1:$Z$1),0)</f>
        <v>4.5</v>
      </c>
      <c r="M241" s="26" cm="1">
        <f t="array" ref="M241">VLOOKUP($A241,'movie-row'!$A$2:$Z$101,_xlfn.XMATCH(M$29,'movie-row'!$A$1:$Z$1),0)</f>
        <v>3</v>
      </c>
      <c r="N241" s="26" cm="1">
        <f t="array" ref="N241">VLOOKUP($A241,'movie-row'!$A$2:$Z$101,_xlfn.XMATCH(N$29,'movie-row'!$A$1:$Z$1),0)</f>
        <v>0</v>
      </c>
      <c r="O241" s="40" cm="1">
        <f t="array" ref="O241">VLOOKUP($A241,'movie-row'!$A$2:$Z$101,_xlfn.XMATCH(O$29,'movie-row'!$A$1:$Z$1),0)</f>
        <v>5</v>
      </c>
      <c r="P241" s="26" cm="1">
        <f t="array" ref="P241">VLOOKUP($A241,'movie-row'!$A$2:$Z$101,_xlfn.XMATCH(P$29,'movie-row'!$A$1:$Z$1),0)</f>
        <v>4.5</v>
      </c>
      <c r="Q241" s="26" cm="1">
        <f t="array" ref="Q241">VLOOKUP($A241,'movie-row'!$A$2:$Z$101,_xlfn.XMATCH(Q$29,'movie-row'!$A$1:$Z$1),0)</f>
        <v>3</v>
      </c>
      <c r="R241" s="26" cm="1">
        <f t="array" ref="R241">VLOOKUP($A241,'movie-row'!$A$2:$Z$101,_xlfn.XMATCH(R$29,'movie-row'!$A$1:$Z$1),0)</f>
        <v>4</v>
      </c>
      <c r="S241" s="26" cm="1">
        <f t="array" ref="S241">VLOOKUP($A241,'movie-row'!$A$2:$Z$101,_xlfn.XMATCH(S$29,'movie-row'!$A$1:$Z$1),0)</f>
        <v>3</v>
      </c>
      <c r="T241" s="26" cm="1">
        <f t="array" ref="T241">VLOOKUP($A241,'movie-row'!$A$2:$Z$101,_xlfn.XMATCH(T$29,'movie-row'!$A$1:$Z$1),0)</f>
        <v>4</v>
      </c>
      <c r="U241" s="26" cm="1">
        <f t="array" ref="U241">VLOOKUP($A241,'movie-row'!$A$2:$Z$101,_xlfn.XMATCH(U$29,'movie-row'!$A$1:$Z$1),0)</f>
        <v>3.5</v>
      </c>
      <c r="V241" s="26" cm="1">
        <f t="array" ref="V241">VLOOKUP($A241,'movie-row'!$A$2:$Z$101,_xlfn.XMATCH(V$29,'movie-row'!$A$1:$Z$1),0)</f>
        <v>0</v>
      </c>
      <c r="W241" s="26" cm="1">
        <f t="array" ref="W241">VLOOKUP($A241,'movie-row'!$A$2:$Z$101,_xlfn.XMATCH(W$29,'movie-row'!$A$1:$Z$1),0)</f>
        <v>3.5</v>
      </c>
      <c r="X241" s="26" cm="1">
        <f t="array" ref="X241">VLOOKUP($A241,'movie-row'!$A$2:$Z$101,_xlfn.XMATCH(X$29,'movie-row'!$A$1:$Z$1),0)</f>
        <v>5</v>
      </c>
      <c r="Y241" s="26" cm="1">
        <f t="array" ref="Y241">VLOOKUP($A241,'movie-row'!$A$2:$Z$101,_xlfn.XMATCH(Y$29,'movie-row'!$A$1:$Z$1),0)</f>
        <v>5</v>
      </c>
      <c r="Z241" s="26" cm="1">
        <f t="array" ref="Z241">VLOOKUP($A241,'movie-row'!$A$2:$Z$101,_xlfn.XMATCH(Z$29,'movie-row'!$A$1:$Z$1),0)</f>
        <v>5</v>
      </c>
      <c r="AB241" s="26">
        <f t="shared" si="189"/>
        <v>2.7418448190009248</v>
      </c>
      <c r="AC241" s="26">
        <f t="shared" si="190"/>
        <v>3.5828818179719595</v>
      </c>
      <c r="AD241" s="26">
        <f t="shared" si="191"/>
        <v>2.1777025591916077</v>
      </c>
      <c r="AE241" s="26">
        <f t="shared" si="192"/>
        <v>4.5600899239845916</v>
      </c>
      <c r="AF241" s="40">
        <f t="shared" si="193"/>
        <v>2.4927071325983792</v>
      </c>
      <c r="AG241" s="26">
        <f t="shared" si="194"/>
        <v>3.7404505086598276</v>
      </c>
      <c r="AH241" s="26">
        <f t="shared" si="195"/>
        <v>3.7563063005379762</v>
      </c>
      <c r="AI241" s="26">
        <f t="shared" si="196"/>
        <v>4.0344147352630948</v>
      </c>
      <c r="AJ241" s="26">
        <f t="shared" si="197"/>
        <v>3.6305375560662032</v>
      </c>
      <c r="AK241" s="26">
        <f t="shared" si="198"/>
        <v>4.0576049297932242</v>
      </c>
      <c r="AL241" s="26">
        <f t="shared" si="199"/>
        <v>4.5075389597473201</v>
      </c>
      <c r="AM241" s="26">
        <f t="shared" si="200"/>
        <v>3.7888427696884843</v>
      </c>
      <c r="AN241" s="26">
        <f t="shared" si="201"/>
        <v>2.9726039987921706</v>
      </c>
      <c r="AO241" s="40">
        <f t="shared" si="202"/>
        <v>3.6595625224391388</v>
      </c>
      <c r="AP241" s="26">
        <f t="shared" si="203"/>
        <v>3.8103638259097203</v>
      </c>
      <c r="AQ241" s="26">
        <f t="shared" si="204"/>
        <v>3.9570100559324386</v>
      </c>
      <c r="AR241" s="26">
        <f t="shared" si="205"/>
        <v>3.6937920766789891</v>
      </c>
      <c r="AS241" s="26">
        <f t="shared" si="206"/>
        <v>4.267210529506718</v>
      </c>
      <c r="AT241" s="26">
        <f t="shared" si="207"/>
        <v>3.8009905335620484</v>
      </c>
      <c r="AU241" s="26">
        <f t="shared" si="208"/>
        <v>3.8315067427757681</v>
      </c>
      <c r="AV241" s="26">
        <f t="shared" si="209"/>
        <v>2.9814071182979811</v>
      </c>
      <c r="AW241" s="26">
        <f t="shared" si="210"/>
        <v>4.106570676953643</v>
      </c>
      <c r="AX241" s="26">
        <f t="shared" si="211"/>
        <v>2.7568338741422331</v>
      </c>
      <c r="AY241" s="26">
        <f t="shared" si="212"/>
        <v>3.6561210883669704</v>
      </c>
      <c r="AZ241" s="26">
        <f t="shared" si="213"/>
        <v>2.7280380453319175</v>
      </c>
    </row>
    <row r="242" spans="1:52">
      <c r="A242" s="1" t="str">
        <f t="shared" ref="A242:A245" si="222">A241</f>
        <v>453: A Beautiful Mind (2001)</v>
      </c>
      <c r="B242" s="26" cm="1">
        <f t="array" ref="B242">VLOOKUP($A242,'movie-row'!$A$2:$Z$101,_xlfn.XMATCH(B$30,'movie-row'!$A$1:$Z$1),0)</f>
        <v>4</v>
      </c>
      <c r="C242" s="26" cm="1">
        <f t="array" ref="C242">VLOOKUP($A242,'movie-row'!$A$2:$Z$101,_xlfn.XMATCH(C$30,'movie-row'!$A$1:$Z$1),0)</f>
        <v>3.5</v>
      </c>
      <c r="D242" s="26" cm="1">
        <f t="array" ref="D242">VLOOKUP($A242,'movie-row'!$A$2:$Z$101,_xlfn.XMATCH(D$30,'movie-row'!$A$1:$Z$1),0)</f>
        <v>0</v>
      </c>
      <c r="E242" s="26" cm="1">
        <f t="array" ref="E242">VLOOKUP($A242,'movie-row'!$A$2:$Z$101,_xlfn.XMATCH(E$30,'movie-row'!$A$1:$Z$1),0)</f>
        <v>5</v>
      </c>
      <c r="F242" s="40" cm="1">
        <f t="array" ref="F242">VLOOKUP($A242,'movie-row'!$A$2:$Z$101,_xlfn.XMATCH(F$30,'movie-row'!$A$1:$Z$1),0)</f>
        <v>3.5</v>
      </c>
      <c r="G242" s="26" cm="1">
        <f t="array" ref="G242">VLOOKUP($A242,'movie-row'!$A$2:$Z$101,_xlfn.XMATCH(G$30,'movie-row'!$A$1:$Z$1),0)</f>
        <v>4</v>
      </c>
      <c r="H242" s="26" cm="1">
        <f t="array" ref="H242">VLOOKUP($A242,'movie-row'!$A$2:$Z$101,_xlfn.XMATCH(H$30,'movie-row'!$A$1:$Z$1),0)</f>
        <v>3</v>
      </c>
      <c r="I242" s="26" cm="1">
        <f t="array" ref="I242">VLOOKUP($A242,'movie-row'!$A$2:$Z$101,_xlfn.XMATCH(I$30,'movie-row'!$A$1:$Z$1),0)</f>
        <v>5</v>
      </c>
      <c r="J242" s="26" cm="1">
        <f t="array" ref="J242">VLOOKUP($A242,'movie-row'!$A$2:$Z$101,_xlfn.XMATCH(J$30,'movie-row'!$A$1:$Z$1),0)</f>
        <v>5</v>
      </c>
      <c r="K242" s="26" cm="1">
        <f t="array" ref="K242">VLOOKUP($A242,'movie-row'!$A$2:$Z$101,_xlfn.XMATCH(K$30,'movie-row'!$A$1:$Z$1),0)</f>
        <v>4.5</v>
      </c>
      <c r="L242" s="26" cm="1">
        <f t="array" ref="L242">VLOOKUP($A242,'movie-row'!$A$2:$Z$101,_xlfn.XMATCH(L$30,'movie-row'!$A$1:$Z$1),0)</f>
        <v>4</v>
      </c>
      <c r="M242" s="26" cm="1">
        <f t="array" ref="M242">VLOOKUP($A242,'movie-row'!$A$2:$Z$101,_xlfn.XMATCH(M$30,'movie-row'!$A$1:$Z$1),0)</f>
        <v>3.5</v>
      </c>
      <c r="N242" s="26" cm="1">
        <f t="array" ref="N242">VLOOKUP($A242,'movie-row'!$A$2:$Z$101,_xlfn.XMATCH(N$30,'movie-row'!$A$1:$Z$1),0)</f>
        <v>3</v>
      </c>
      <c r="O242" s="40" cm="1">
        <f t="array" ref="O242">VLOOKUP($A242,'movie-row'!$A$2:$Z$101,_xlfn.XMATCH(O$30,'movie-row'!$A$1:$Z$1),0)</f>
        <v>4.5</v>
      </c>
      <c r="P242" s="26" cm="1">
        <f t="array" ref="P242">VLOOKUP($A242,'movie-row'!$A$2:$Z$101,_xlfn.XMATCH(P$30,'movie-row'!$A$1:$Z$1),0)</f>
        <v>5</v>
      </c>
      <c r="Q242" s="26" cm="1">
        <f t="array" ref="Q242">VLOOKUP($A242,'movie-row'!$A$2:$Z$101,_xlfn.XMATCH(Q$30,'movie-row'!$A$1:$Z$1),0)</f>
        <v>4.5</v>
      </c>
      <c r="R242" s="26" cm="1">
        <f t="array" ref="R242">VLOOKUP($A242,'movie-row'!$A$2:$Z$101,_xlfn.XMATCH(R$30,'movie-row'!$A$1:$Z$1),0)</f>
        <v>5</v>
      </c>
      <c r="S242" s="26" cm="1">
        <f t="array" ref="S242">VLOOKUP($A242,'movie-row'!$A$2:$Z$101,_xlfn.XMATCH(S$30,'movie-row'!$A$1:$Z$1),0)</f>
        <v>5</v>
      </c>
      <c r="T242" s="26" cm="1">
        <f t="array" ref="T242">VLOOKUP($A242,'movie-row'!$A$2:$Z$101,_xlfn.XMATCH(T$30,'movie-row'!$A$1:$Z$1),0)</f>
        <v>5</v>
      </c>
      <c r="U242" s="26" cm="1">
        <f t="array" ref="U242">VLOOKUP($A242,'movie-row'!$A$2:$Z$101,_xlfn.XMATCH(U$30,'movie-row'!$A$1:$Z$1),0)</f>
        <v>3</v>
      </c>
      <c r="V242" s="26" cm="1">
        <f t="array" ref="V242">VLOOKUP($A242,'movie-row'!$A$2:$Z$101,_xlfn.XMATCH(V$30,'movie-row'!$A$1:$Z$1),0)</f>
        <v>5</v>
      </c>
      <c r="W242" s="26" cm="1">
        <f t="array" ref="W242">VLOOKUP($A242,'movie-row'!$A$2:$Z$101,_xlfn.XMATCH(W$30,'movie-row'!$A$1:$Z$1),0)</f>
        <v>4</v>
      </c>
      <c r="X242" s="26" cm="1">
        <f t="array" ref="X242">VLOOKUP($A242,'movie-row'!$A$2:$Z$101,_xlfn.XMATCH(X$30,'movie-row'!$A$1:$Z$1),0)</f>
        <v>3.5</v>
      </c>
      <c r="Y242" s="26" cm="1">
        <f t="array" ref="Y242">VLOOKUP($A242,'movie-row'!$A$2:$Z$101,_xlfn.XMATCH(Y$30,'movie-row'!$A$1:$Z$1),0)</f>
        <v>5</v>
      </c>
      <c r="Z242" s="26" cm="1">
        <f t="array" ref="Z242">VLOOKUP($A242,'movie-row'!$A$2:$Z$101,_xlfn.XMATCH(Z$30,'movie-row'!$A$1:$Z$1),0)</f>
        <v>4.5</v>
      </c>
      <c r="AB242" s="26">
        <f t="shared" si="189"/>
        <v>1.8377704305861906</v>
      </c>
      <c r="AC242" s="26">
        <f t="shared" si="190"/>
        <v>2.4918200468614273</v>
      </c>
      <c r="AD242" s="26">
        <f t="shared" si="191"/>
        <v>1.3343474074709856</v>
      </c>
      <c r="AE242" s="26">
        <f t="shared" si="192"/>
        <v>4.1605446322165882</v>
      </c>
      <c r="AF242" s="40">
        <f t="shared" si="193"/>
        <v>2.6431871874002439</v>
      </c>
      <c r="AG242" s="26">
        <f t="shared" si="194"/>
        <v>2.7068274688120537</v>
      </c>
      <c r="AH242" s="26">
        <f t="shared" si="195"/>
        <v>3.2485468987409534</v>
      </c>
      <c r="AI242" s="26">
        <f t="shared" si="196"/>
        <v>3.4386179657314084</v>
      </c>
      <c r="AJ242" s="26">
        <f t="shared" si="197"/>
        <v>3.6731189419050083</v>
      </c>
      <c r="AK242" s="26">
        <f t="shared" si="198"/>
        <v>4.1618196501807185</v>
      </c>
      <c r="AL242" s="26">
        <f t="shared" si="199"/>
        <v>3.9659932952500356</v>
      </c>
      <c r="AM242" s="26">
        <f t="shared" si="200"/>
        <v>3.9023725096311579</v>
      </c>
      <c r="AN242" s="26">
        <f t="shared" si="201"/>
        <v>3.3642443666479536</v>
      </c>
      <c r="AO242" s="40">
        <f t="shared" si="202"/>
        <v>2.719840091883007</v>
      </c>
      <c r="AP242" s="26">
        <f t="shared" si="203"/>
        <v>3.4570587404972919</v>
      </c>
      <c r="AQ242" s="26">
        <f t="shared" si="204"/>
        <v>4.0281653667977171</v>
      </c>
      <c r="AR242" s="26">
        <f t="shared" si="205"/>
        <v>2.9264841495624943</v>
      </c>
      <c r="AS242" s="26">
        <f t="shared" si="206"/>
        <v>4.4531429969686895</v>
      </c>
      <c r="AT242" s="26">
        <f t="shared" si="207"/>
        <v>3.1479595224085841</v>
      </c>
      <c r="AU242" s="26">
        <f t="shared" si="208"/>
        <v>3.3833194159515969</v>
      </c>
      <c r="AV242" s="26">
        <f t="shared" si="209"/>
        <v>3.6597294486308725</v>
      </c>
      <c r="AW242" s="26">
        <f t="shared" si="210"/>
        <v>4.3814517407875568</v>
      </c>
      <c r="AX242" s="26">
        <f t="shared" si="211"/>
        <v>1.7407749808321504</v>
      </c>
      <c r="AY242" s="26">
        <f t="shared" si="212"/>
        <v>2.6934024690562817</v>
      </c>
      <c r="AZ242" s="26">
        <f t="shared" si="213"/>
        <v>1.6833754737858859</v>
      </c>
    </row>
    <row r="243" spans="1:52">
      <c r="A243" s="1" t="str">
        <f t="shared" si="222"/>
        <v>453: A Beautiful Mind (2001)</v>
      </c>
      <c r="B243" s="26" cm="1">
        <f t="array" ref="B243">VLOOKUP($A243,'movie-row'!$A$2:$Z$101,_xlfn.XMATCH(B$31,'movie-row'!$A$1:$Z$1),0)</f>
        <v>0</v>
      </c>
      <c r="C243" s="26" cm="1">
        <f t="array" ref="C243">VLOOKUP($A243,'movie-row'!$A$2:$Z$101,_xlfn.XMATCH(C$31,'movie-row'!$A$1:$Z$1),0)</f>
        <v>0</v>
      </c>
      <c r="D243" s="26" cm="1">
        <f t="array" ref="D243">VLOOKUP($A243,'movie-row'!$A$2:$Z$101,_xlfn.XMATCH(D$31,'movie-row'!$A$1:$Z$1),0)</f>
        <v>0</v>
      </c>
      <c r="E243" s="26" cm="1">
        <f t="array" ref="E243">VLOOKUP($A243,'movie-row'!$A$2:$Z$101,_xlfn.XMATCH(E$31,'movie-row'!$A$1:$Z$1),0)</f>
        <v>4.5</v>
      </c>
      <c r="F243" s="40" cm="1">
        <f t="array" ref="F243">VLOOKUP($A243,'movie-row'!$A$2:$Z$101,_xlfn.XMATCH(F$31,'movie-row'!$A$1:$Z$1),0)</f>
        <v>1</v>
      </c>
      <c r="G243" s="26" cm="1">
        <f t="array" ref="G243">VLOOKUP($A243,'movie-row'!$A$2:$Z$101,_xlfn.XMATCH(G$31,'movie-row'!$A$1:$Z$1),0)</f>
        <v>5</v>
      </c>
      <c r="H243" s="26" cm="1">
        <f t="array" ref="H243">VLOOKUP($A243,'movie-row'!$A$2:$Z$101,_xlfn.XMATCH(H$31,'movie-row'!$A$1:$Z$1),0)</f>
        <v>4.5</v>
      </c>
      <c r="I243" s="26" cm="1">
        <f t="array" ref="I243">VLOOKUP($A243,'movie-row'!$A$2:$Z$101,_xlfn.XMATCH(I$31,'movie-row'!$A$1:$Z$1),0)</f>
        <v>3</v>
      </c>
      <c r="J243" s="26" cm="1">
        <f t="array" ref="J243">VLOOKUP($A243,'movie-row'!$A$2:$Z$101,_xlfn.XMATCH(J$31,'movie-row'!$A$1:$Z$1),0)</f>
        <v>0</v>
      </c>
      <c r="K243" s="26" cm="1">
        <f t="array" ref="K243">VLOOKUP($A243,'movie-row'!$A$2:$Z$101,_xlfn.XMATCH(K$31,'movie-row'!$A$1:$Z$1),0)</f>
        <v>5</v>
      </c>
      <c r="L243" s="26" cm="1">
        <f t="array" ref="L243">VLOOKUP($A243,'movie-row'!$A$2:$Z$101,_xlfn.XMATCH(L$31,'movie-row'!$A$1:$Z$1),0)</f>
        <v>5</v>
      </c>
      <c r="M243" s="26" cm="1">
        <f t="array" ref="M243">VLOOKUP($A243,'movie-row'!$A$2:$Z$101,_xlfn.XMATCH(M$31,'movie-row'!$A$1:$Z$1),0)</f>
        <v>4</v>
      </c>
      <c r="N243" s="26" cm="1">
        <f t="array" ref="N243">VLOOKUP($A243,'movie-row'!$A$2:$Z$101,_xlfn.XMATCH(N$31,'movie-row'!$A$1:$Z$1),0)</f>
        <v>5</v>
      </c>
      <c r="O243" s="40" cm="1">
        <f t="array" ref="O243">VLOOKUP($A243,'movie-row'!$A$2:$Z$101,_xlfn.XMATCH(O$31,'movie-row'!$A$1:$Z$1),0)</f>
        <v>0</v>
      </c>
      <c r="P243" s="26" cm="1">
        <f t="array" ref="P243">VLOOKUP($A243,'movie-row'!$A$2:$Z$101,_xlfn.XMATCH(P$31,'movie-row'!$A$1:$Z$1),0)</f>
        <v>5</v>
      </c>
      <c r="Q243" s="26" cm="1">
        <f t="array" ref="Q243">VLOOKUP($A243,'movie-row'!$A$2:$Z$101,_xlfn.XMATCH(Q$31,'movie-row'!$A$1:$Z$1),0)</f>
        <v>4</v>
      </c>
      <c r="R243" s="26" cm="1">
        <f t="array" ref="R243">VLOOKUP($A243,'movie-row'!$A$2:$Z$101,_xlfn.XMATCH(R$31,'movie-row'!$A$1:$Z$1),0)</f>
        <v>5</v>
      </c>
      <c r="S243" s="26" cm="1">
        <f t="array" ref="S243">VLOOKUP($A243,'movie-row'!$A$2:$Z$101,_xlfn.XMATCH(S$31,'movie-row'!$A$1:$Z$1),0)</f>
        <v>4.5</v>
      </c>
      <c r="T243" s="26" cm="1">
        <f t="array" ref="T243">VLOOKUP($A243,'movie-row'!$A$2:$Z$101,_xlfn.XMATCH(T$31,'movie-row'!$A$1:$Z$1),0)</f>
        <v>5</v>
      </c>
      <c r="U243" s="26" cm="1">
        <f t="array" ref="U243">VLOOKUP($A243,'movie-row'!$A$2:$Z$101,_xlfn.XMATCH(U$31,'movie-row'!$A$1:$Z$1),0)</f>
        <v>4.5</v>
      </c>
      <c r="V243" s="26" cm="1">
        <f t="array" ref="V243">VLOOKUP($A243,'movie-row'!$A$2:$Z$101,_xlfn.XMATCH(V$31,'movie-row'!$A$1:$Z$1),0)</f>
        <v>4</v>
      </c>
      <c r="W243" s="26" cm="1">
        <f t="array" ref="W243">VLOOKUP($A243,'movie-row'!$A$2:$Z$101,_xlfn.XMATCH(W$31,'movie-row'!$A$1:$Z$1),0)</f>
        <v>5</v>
      </c>
      <c r="X243" s="26" cm="1">
        <f t="array" ref="X243">VLOOKUP($A243,'movie-row'!$A$2:$Z$101,_xlfn.XMATCH(X$31,'movie-row'!$A$1:$Z$1),0)</f>
        <v>4</v>
      </c>
      <c r="Y243" s="26" cm="1">
        <f t="array" ref="Y243">VLOOKUP($A243,'movie-row'!$A$2:$Z$101,_xlfn.XMATCH(Y$31,'movie-row'!$A$1:$Z$1),0)</f>
        <v>1</v>
      </c>
      <c r="Z243" s="26" cm="1">
        <f t="array" ref="Z243">VLOOKUP($A243,'movie-row'!$A$2:$Z$101,_xlfn.XMATCH(Z$31,'movie-row'!$A$1:$Z$1),0)</f>
        <v>3</v>
      </c>
      <c r="AB243" s="26">
        <f t="shared" si="189"/>
        <v>0.98331588327466712</v>
      </c>
      <c r="AC243" s="26">
        <f t="shared" si="190"/>
        <v>2.5737740621750445</v>
      </c>
      <c r="AD243" s="26">
        <f t="shared" si="191"/>
        <v>1.5003557644179264</v>
      </c>
      <c r="AE243" s="26">
        <f t="shared" si="192"/>
        <v>3.3971609578636754</v>
      </c>
      <c r="AF243" s="40">
        <f t="shared" si="193"/>
        <v>2.0006081992510687</v>
      </c>
      <c r="AG243" s="26">
        <f t="shared" si="194"/>
        <v>2.0086404692801243</v>
      </c>
      <c r="AH243" s="26">
        <f t="shared" si="195"/>
        <v>3.4138799752204654</v>
      </c>
      <c r="AI243" s="26">
        <f t="shared" si="196"/>
        <v>2.9210657552725063</v>
      </c>
      <c r="AJ243" s="26">
        <f t="shared" si="197"/>
        <v>2.7946421512928059</v>
      </c>
      <c r="AK243" s="26">
        <f t="shared" si="198"/>
        <v>3.4004990496960126</v>
      </c>
      <c r="AL243" s="26">
        <f t="shared" si="199"/>
        <v>3.2426842480287634</v>
      </c>
      <c r="AM243" s="26">
        <f t="shared" si="200"/>
        <v>3.4579342702986935</v>
      </c>
      <c r="AN243" s="26">
        <f t="shared" si="201"/>
        <v>3.2994117423532154</v>
      </c>
      <c r="AO243" s="40">
        <f t="shared" si="202"/>
        <v>2.1201465920942186</v>
      </c>
      <c r="AP243" s="26">
        <f t="shared" si="203"/>
        <v>2.546203132665402</v>
      </c>
      <c r="AQ243" s="26">
        <f t="shared" si="204"/>
        <v>3.6679987334847115</v>
      </c>
      <c r="AR243" s="26">
        <f t="shared" si="205"/>
        <v>1.9545023149279093</v>
      </c>
      <c r="AS243" s="26">
        <f t="shared" si="206"/>
        <v>3.5476084668464551</v>
      </c>
      <c r="AT243" s="26">
        <f t="shared" si="207"/>
        <v>2.1694710475454575</v>
      </c>
      <c r="AU243" s="26">
        <f t="shared" si="208"/>
        <v>3.522586575703949</v>
      </c>
      <c r="AV243" s="26">
        <f t="shared" si="209"/>
        <v>2.7112817001979979</v>
      </c>
      <c r="AW243" s="26">
        <f t="shared" si="210"/>
        <v>3.9014629988318688</v>
      </c>
      <c r="AX243" s="26">
        <f t="shared" si="211"/>
        <v>1.0324648228280451</v>
      </c>
      <c r="AY243" s="26">
        <f t="shared" si="212"/>
        <v>1.5363645852590742</v>
      </c>
      <c r="AZ243" s="26">
        <f t="shared" si="213"/>
        <v>1.0787193143797835</v>
      </c>
    </row>
    <row r="244" spans="1:52">
      <c r="A244" s="1" t="str">
        <f t="shared" si="222"/>
        <v>453: A Beautiful Mind (2001)</v>
      </c>
      <c r="B244" s="26" cm="1">
        <f t="array" ref="B244">VLOOKUP($A244,'movie-row'!$A$2:$Z$101,_xlfn.XMATCH(B$32,'movie-row'!$A$1:$Z$1),0)</f>
        <v>0</v>
      </c>
      <c r="C244" s="26" cm="1">
        <f t="array" ref="C244">VLOOKUP($A244,'movie-row'!$A$2:$Z$101,_xlfn.XMATCH(C$32,'movie-row'!$A$1:$Z$1),0)</f>
        <v>4</v>
      </c>
      <c r="D244" s="26" cm="1">
        <f t="array" ref="D244">VLOOKUP($A244,'movie-row'!$A$2:$Z$101,_xlfn.XMATCH(D$32,'movie-row'!$A$1:$Z$1),0)</f>
        <v>3.5</v>
      </c>
      <c r="E244" s="26" cm="1">
        <f t="array" ref="E244">VLOOKUP($A244,'movie-row'!$A$2:$Z$101,_xlfn.XMATCH(E$32,'movie-row'!$A$1:$Z$1),0)</f>
        <v>5</v>
      </c>
      <c r="F244" s="40" cm="1">
        <f t="array" ref="F244">VLOOKUP($A244,'movie-row'!$A$2:$Z$101,_xlfn.XMATCH(F$32,'movie-row'!$A$1:$Z$1),0)</f>
        <v>4.5</v>
      </c>
      <c r="G244" s="26" cm="1">
        <f t="array" ref="G244">VLOOKUP($A244,'movie-row'!$A$2:$Z$101,_xlfn.XMATCH(G$32,'movie-row'!$A$1:$Z$1),0)</f>
        <v>0</v>
      </c>
      <c r="H244" s="26" cm="1">
        <f t="array" ref="H244">VLOOKUP($A244,'movie-row'!$A$2:$Z$101,_xlfn.XMATCH(H$32,'movie-row'!$A$1:$Z$1),0)</f>
        <v>4</v>
      </c>
      <c r="I244" s="26" cm="1">
        <f t="array" ref="I244">VLOOKUP($A244,'movie-row'!$A$2:$Z$101,_xlfn.XMATCH(I$32,'movie-row'!$A$1:$Z$1),0)</f>
        <v>4</v>
      </c>
      <c r="J244" s="26" cm="1">
        <f t="array" ref="J244">VLOOKUP($A244,'movie-row'!$A$2:$Z$101,_xlfn.XMATCH(J$32,'movie-row'!$A$1:$Z$1),0)</f>
        <v>5</v>
      </c>
      <c r="K244" s="26" cm="1">
        <f t="array" ref="K244">VLOOKUP($A244,'movie-row'!$A$2:$Z$101,_xlfn.XMATCH(K$32,'movie-row'!$A$1:$Z$1),0)</f>
        <v>4</v>
      </c>
      <c r="L244" s="26" cm="1">
        <f t="array" ref="L244">VLOOKUP($A244,'movie-row'!$A$2:$Z$101,_xlfn.XMATCH(L$32,'movie-row'!$A$1:$Z$1),0)</f>
        <v>5</v>
      </c>
      <c r="M244" s="26" cm="1">
        <f t="array" ref="M244">VLOOKUP($A244,'movie-row'!$A$2:$Z$101,_xlfn.XMATCH(M$32,'movie-row'!$A$1:$Z$1),0)</f>
        <v>5</v>
      </c>
      <c r="N244" s="26" cm="1">
        <f t="array" ref="N244">VLOOKUP($A244,'movie-row'!$A$2:$Z$101,_xlfn.XMATCH(N$32,'movie-row'!$A$1:$Z$1),0)</f>
        <v>4</v>
      </c>
      <c r="O244" s="40" cm="1">
        <f t="array" ref="O244">VLOOKUP($A244,'movie-row'!$A$2:$Z$101,_xlfn.XMATCH(O$32,'movie-row'!$A$1:$Z$1),0)</f>
        <v>4.5</v>
      </c>
      <c r="P244" s="26" cm="1">
        <f t="array" ref="P244">VLOOKUP($A244,'movie-row'!$A$2:$Z$101,_xlfn.XMATCH(P$32,'movie-row'!$A$1:$Z$1),0)</f>
        <v>1</v>
      </c>
      <c r="Q244" s="26" cm="1">
        <f t="array" ref="Q244">VLOOKUP($A244,'movie-row'!$A$2:$Z$101,_xlfn.XMATCH(Q$32,'movie-row'!$A$1:$Z$1),0)</f>
        <v>3.5</v>
      </c>
      <c r="R244" s="26" cm="1">
        <f t="array" ref="R244">VLOOKUP($A244,'movie-row'!$A$2:$Z$101,_xlfn.XMATCH(R$32,'movie-row'!$A$1:$Z$1),0)</f>
        <v>0</v>
      </c>
      <c r="S244" s="26" cm="1">
        <f t="array" ref="S244">VLOOKUP($A244,'movie-row'!$A$2:$Z$101,_xlfn.XMATCH(S$32,'movie-row'!$A$1:$Z$1),0)</f>
        <v>5</v>
      </c>
      <c r="T244" s="26" cm="1">
        <f t="array" ref="T244">VLOOKUP($A244,'movie-row'!$A$2:$Z$101,_xlfn.XMATCH(T$32,'movie-row'!$A$1:$Z$1),0)</f>
        <v>3.5</v>
      </c>
      <c r="U244" s="26" cm="1">
        <f t="array" ref="U244">VLOOKUP($A244,'movie-row'!$A$2:$Z$101,_xlfn.XMATCH(U$32,'movie-row'!$A$1:$Z$1),0)</f>
        <v>4.5</v>
      </c>
      <c r="V244" s="26" cm="1">
        <f t="array" ref="V244">VLOOKUP($A244,'movie-row'!$A$2:$Z$101,_xlfn.XMATCH(V$32,'movie-row'!$A$1:$Z$1),0)</f>
        <v>4.5</v>
      </c>
      <c r="W244" s="26" cm="1">
        <f t="array" ref="W244">VLOOKUP($A244,'movie-row'!$A$2:$Z$101,_xlfn.XMATCH(W$32,'movie-row'!$A$1:$Z$1),0)</f>
        <v>4</v>
      </c>
      <c r="X244" s="26" cm="1">
        <f t="array" ref="X244">VLOOKUP($A244,'movie-row'!$A$2:$Z$101,_xlfn.XMATCH(X$32,'movie-row'!$A$1:$Z$1),0)</f>
        <v>0</v>
      </c>
      <c r="Y244" s="26" cm="1">
        <f t="array" ref="Y244">VLOOKUP($A244,'movie-row'!$A$2:$Z$101,_xlfn.XMATCH(Y$32,'movie-row'!$A$1:$Z$1),0)</f>
        <v>3</v>
      </c>
      <c r="Z244" s="26" cm="1">
        <f t="array" ref="Z244">VLOOKUP($A244,'movie-row'!$A$2:$Z$101,_xlfn.XMATCH(Z$32,'movie-row'!$A$1:$Z$1),0)</f>
        <v>0</v>
      </c>
      <c r="AB244" s="26">
        <f t="shared" si="189"/>
        <v>1.0324055244604655</v>
      </c>
      <c r="AC244" s="26">
        <f t="shared" si="190"/>
        <v>2.8519540478701004</v>
      </c>
      <c r="AD244" s="26">
        <f t="shared" si="191"/>
        <v>1.7973998435855971</v>
      </c>
      <c r="AE244" s="26">
        <f t="shared" si="192"/>
        <v>2.3652011794902874</v>
      </c>
      <c r="AF244" s="40">
        <f t="shared" si="193"/>
        <v>2.3802243878344327</v>
      </c>
      <c r="AG244" s="26">
        <f t="shared" si="194"/>
        <v>0.84508346148335223</v>
      </c>
      <c r="AH244" s="26">
        <f t="shared" si="195"/>
        <v>2.6425813945724146</v>
      </c>
      <c r="AI244" s="26">
        <f t="shared" si="196"/>
        <v>3.0075155748753573</v>
      </c>
      <c r="AJ244" s="26">
        <f t="shared" si="197"/>
        <v>3.030248113447306</v>
      </c>
      <c r="AK244" s="26">
        <f t="shared" si="198"/>
        <v>2.3770491305071064</v>
      </c>
      <c r="AL244" s="26">
        <f t="shared" si="199"/>
        <v>2.2456119716548124</v>
      </c>
      <c r="AM244" s="26">
        <f t="shared" si="200"/>
        <v>2.820880290719495</v>
      </c>
      <c r="AN244" s="26">
        <f t="shared" si="201"/>
        <v>2.410086372460654</v>
      </c>
      <c r="AO244" s="40">
        <f t="shared" si="202"/>
        <v>2.3716598552924095</v>
      </c>
      <c r="AP244" s="26">
        <f t="shared" si="203"/>
        <v>1.3276643172418527</v>
      </c>
      <c r="AQ244" s="26">
        <f t="shared" si="204"/>
        <v>3.6141526315590036</v>
      </c>
      <c r="AR244" s="26">
        <f t="shared" si="205"/>
        <v>0.85906440164196862</v>
      </c>
      <c r="AS244" s="26">
        <f t="shared" si="206"/>
        <v>3.1514278116297811</v>
      </c>
      <c r="AT244" s="26">
        <f t="shared" si="207"/>
        <v>1.0599377276949975</v>
      </c>
      <c r="AU244" s="26">
        <f t="shared" si="208"/>
        <v>2.6044037050817606</v>
      </c>
      <c r="AV244" s="26">
        <f t="shared" si="209"/>
        <v>2.0749958073724102</v>
      </c>
      <c r="AW244" s="26">
        <f t="shared" si="210"/>
        <v>3.3939095990946013</v>
      </c>
      <c r="AX244" s="26">
        <f t="shared" si="211"/>
        <v>0</v>
      </c>
      <c r="AY244" s="26">
        <f t="shared" si="212"/>
        <v>2.0119652119866953</v>
      </c>
      <c r="AZ244" s="26">
        <f t="shared" si="213"/>
        <v>1.0296576608850678</v>
      </c>
    </row>
    <row r="245" spans="1:52">
      <c r="A245" s="1" t="str">
        <f t="shared" si="222"/>
        <v>453: A Beautiful Mind (2001)</v>
      </c>
      <c r="B245" s="26" cm="1">
        <f t="array" ref="B245">VLOOKUP($A245,'movie-row'!$A$2:$Z$101,_xlfn.XMATCH(B$33,'movie-row'!$A$1:$Z$1),0)</f>
        <v>5</v>
      </c>
      <c r="C245" s="26" cm="1">
        <f t="array" ref="C245">VLOOKUP($A245,'movie-row'!$A$2:$Z$101,_xlfn.XMATCH(C$33,'movie-row'!$A$1:$Z$1),0)</f>
        <v>5</v>
      </c>
      <c r="D245" s="26" cm="1">
        <f t="array" ref="D245">VLOOKUP($A245,'movie-row'!$A$2:$Z$101,_xlfn.XMATCH(D$33,'movie-row'!$A$1:$Z$1),0)</f>
        <v>4</v>
      </c>
      <c r="E245" s="26" cm="1">
        <f t="array" ref="E245">VLOOKUP($A245,'movie-row'!$A$2:$Z$101,_xlfn.XMATCH(E$33,'movie-row'!$A$1:$Z$1),0)</f>
        <v>4.5</v>
      </c>
      <c r="F245" s="40" cm="1">
        <f t="array" ref="F245">VLOOKUP($A245,'movie-row'!$A$2:$Z$101,_xlfn.XMATCH(F$33,'movie-row'!$A$1:$Z$1),0)</f>
        <v>4</v>
      </c>
      <c r="G245" s="26" cm="1">
        <f t="array" ref="G245">VLOOKUP($A245,'movie-row'!$A$2:$Z$101,_xlfn.XMATCH(G$33,'movie-row'!$A$1:$Z$1),0)</f>
        <v>4</v>
      </c>
      <c r="H245" s="26" cm="1">
        <f t="array" ref="H245">VLOOKUP($A245,'movie-row'!$A$2:$Z$101,_xlfn.XMATCH(H$33,'movie-row'!$A$1:$Z$1),0)</f>
        <v>3.5</v>
      </c>
      <c r="I245" s="26" cm="1">
        <f t="array" ref="I245">VLOOKUP($A245,'movie-row'!$A$2:$Z$101,_xlfn.XMATCH(I$33,'movie-row'!$A$1:$Z$1),0)</f>
        <v>4</v>
      </c>
      <c r="J245" s="26" cm="1">
        <f t="array" ref="J245">VLOOKUP($A245,'movie-row'!$A$2:$Z$101,_xlfn.XMATCH(J$33,'movie-row'!$A$1:$Z$1),0)</f>
        <v>4.5</v>
      </c>
      <c r="K245" s="26" cm="1">
        <f t="array" ref="K245">VLOOKUP($A245,'movie-row'!$A$2:$Z$101,_xlfn.XMATCH(K$33,'movie-row'!$A$1:$Z$1),0)</f>
        <v>4</v>
      </c>
      <c r="L245" s="26" cm="1">
        <f t="array" ref="L245">VLOOKUP($A245,'movie-row'!$A$2:$Z$101,_xlfn.XMATCH(L$33,'movie-row'!$A$1:$Z$1),0)</f>
        <v>4</v>
      </c>
      <c r="M245" s="26" cm="1">
        <f t="array" ref="M245">VLOOKUP($A245,'movie-row'!$A$2:$Z$101,_xlfn.XMATCH(M$33,'movie-row'!$A$1:$Z$1),0)</f>
        <v>4</v>
      </c>
      <c r="N245" s="26" cm="1">
        <f t="array" ref="N245">VLOOKUP($A245,'movie-row'!$A$2:$Z$101,_xlfn.XMATCH(N$33,'movie-row'!$A$1:$Z$1),0)</f>
        <v>3.5</v>
      </c>
      <c r="O245" s="40" cm="1">
        <f t="array" ref="O245">VLOOKUP($A245,'movie-row'!$A$2:$Z$101,_xlfn.XMATCH(O$33,'movie-row'!$A$1:$Z$1),0)</f>
        <v>4</v>
      </c>
      <c r="P245" s="26" cm="1">
        <f t="array" ref="P245">VLOOKUP($A245,'movie-row'!$A$2:$Z$101,_xlfn.XMATCH(P$33,'movie-row'!$A$1:$Z$1),0)</f>
        <v>3</v>
      </c>
      <c r="Q245" s="26" cm="1">
        <f t="array" ref="Q245">VLOOKUP($A245,'movie-row'!$A$2:$Z$101,_xlfn.XMATCH(Q$33,'movie-row'!$A$1:$Z$1),0)</f>
        <v>5</v>
      </c>
      <c r="R245" s="26" cm="1">
        <f t="array" ref="R245">VLOOKUP($A245,'movie-row'!$A$2:$Z$101,_xlfn.XMATCH(R$33,'movie-row'!$A$1:$Z$1),0)</f>
        <v>4</v>
      </c>
      <c r="S245" s="26" cm="1">
        <f t="array" ref="S245">VLOOKUP($A245,'movie-row'!$A$2:$Z$101,_xlfn.XMATCH(S$33,'movie-row'!$A$1:$Z$1),0)</f>
        <v>4</v>
      </c>
      <c r="T245" s="26" cm="1">
        <f t="array" ref="T245">VLOOKUP($A245,'movie-row'!$A$2:$Z$101,_xlfn.XMATCH(T$33,'movie-row'!$A$1:$Z$1),0)</f>
        <v>1</v>
      </c>
      <c r="U245" s="26" cm="1">
        <f t="array" ref="U245">VLOOKUP($A245,'movie-row'!$A$2:$Z$101,_xlfn.XMATCH(U$33,'movie-row'!$A$1:$Z$1),0)</f>
        <v>4</v>
      </c>
      <c r="V245" s="26" cm="1">
        <f t="array" ref="V245">VLOOKUP($A245,'movie-row'!$A$2:$Z$101,_xlfn.XMATCH(V$33,'movie-row'!$A$1:$Z$1),0)</f>
        <v>3.5</v>
      </c>
      <c r="W245" s="26" cm="1">
        <f t="array" ref="W245">VLOOKUP($A245,'movie-row'!$A$2:$Z$101,_xlfn.XMATCH(W$33,'movie-row'!$A$1:$Z$1),0)</f>
        <v>4.5</v>
      </c>
      <c r="X245" s="26" cm="1">
        <f t="array" ref="X245">VLOOKUP($A245,'movie-row'!$A$2:$Z$101,_xlfn.XMATCH(X$33,'movie-row'!$A$1:$Z$1),0)</f>
        <v>0</v>
      </c>
      <c r="Y245" s="26" cm="1">
        <f t="array" ref="Y245">VLOOKUP($A245,'movie-row'!$A$2:$Z$101,_xlfn.XMATCH(Y$33,'movie-row'!$A$1:$Z$1),0)</f>
        <v>3.5</v>
      </c>
      <c r="Z245" s="26" cm="1">
        <f t="array" ref="Z245">VLOOKUP($A245,'movie-row'!$A$2:$Z$101,_xlfn.XMATCH(Z$33,'movie-row'!$A$1:$Z$1),0)</f>
        <v>0</v>
      </c>
      <c r="AB245" s="26">
        <f t="shared" si="189"/>
        <v>1.0991603396483942</v>
      </c>
      <c r="AC245" s="26">
        <f t="shared" si="190"/>
        <v>2.0493581895595887</v>
      </c>
      <c r="AD245" s="26">
        <f t="shared" si="191"/>
        <v>1.8416000513881483</v>
      </c>
      <c r="AE245" s="26">
        <f t="shared" si="192"/>
        <v>1.5557529943735811</v>
      </c>
      <c r="AF245" s="40">
        <f t="shared" si="193"/>
        <v>1.4387397434657565</v>
      </c>
      <c r="AG245" s="26">
        <f t="shared" si="194"/>
        <v>0.94801443551750431</v>
      </c>
      <c r="AH245" s="26">
        <f t="shared" si="195"/>
        <v>1.6237936519695624</v>
      </c>
      <c r="AI245" s="26">
        <f t="shared" si="196"/>
        <v>2.6868136519524448</v>
      </c>
      <c r="AJ245" s="26">
        <f t="shared" si="197"/>
        <v>2.0718799994680563</v>
      </c>
      <c r="AK245" s="26">
        <f t="shared" si="198"/>
        <v>1.5778640509826278</v>
      </c>
      <c r="AL245" s="26">
        <f t="shared" si="199"/>
        <v>1.2084984817100952</v>
      </c>
      <c r="AM245" s="26">
        <f t="shared" si="200"/>
        <v>2.1156283145449981</v>
      </c>
      <c r="AN245" s="26">
        <f t="shared" si="201"/>
        <v>1.5726630970422746</v>
      </c>
      <c r="AO245" s="40">
        <f t="shared" si="202"/>
        <v>1.4510934365358663</v>
      </c>
      <c r="AP245" s="26">
        <f t="shared" si="203"/>
        <v>1.791179161784441</v>
      </c>
      <c r="AQ245" s="26">
        <f t="shared" si="204"/>
        <v>3.0318838489659985</v>
      </c>
      <c r="AR245" s="26">
        <f t="shared" si="205"/>
        <v>0.89925764804965613</v>
      </c>
      <c r="AS245" s="26">
        <f t="shared" si="206"/>
        <v>2.1189092662950282</v>
      </c>
      <c r="AT245" s="26">
        <f t="shared" si="207"/>
        <v>0.23794994425658825</v>
      </c>
      <c r="AU245" s="26">
        <f t="shared" si="208"/>
        <v>2.1057355384074441</v>
      </c>
      <c r="AV245" s="26">
        <f t="shared" si="209"/>
        <v>1.0679126521369746</v>
      </c>
      <c r="AW245" s="26">
        <f t="shared" si="210"/>
        <v>2.7499302533565624</v>
      </c>
      <c r="AX245" s="26">
        <f t="shared" si="211"/>
        <v>0</v>
      </c>
      <c r="AY245" s="26">
        <f t="shared" si="212"/>
        <v>2.027478816658709</v>
      </c>
      <c r="AZ245" s="26">
        <f t="shared" si="213"/>
        <v>1.2152216559931004</v>
      </c>
    </row>
    <row r="246" spans="1:52">
      <c r="A246" s="28" t="s">
        <v>40</v>
      </c>
      <c r="B246" s="26" cm="1">
        <f t="array" ref="B246">VLOOKUP($A246,'movie-row'!$A$2:$Z$101,_xlfn.XMATCH(B$29,'movie-row'!$A$1:$Z$1),0)</f>
        <v>0</v>
      </c>
      <c r="C246" s="26" cm="1">
        <f t="array" ref="C246">VLOOKUP($A246,'movie-row'!$A$2:$Z$101,_xlfn.XMATCH(C$29,'movie-row'!$A$1:$Z$1),0)</f>
        <v>0</v>
      </c>
      <c r="D246" s="26" cm="1">
        <f t="array" ref="D246">VLOOKUP($A246,'movie-row'!$A$2:$Z$101,_xlfn.XMATCH(D$29,'movie-row'!$A$1:$Z$1),0)</f>
        <v>0</v>
      </c>
      <c r="E246" s="26" cm="1">
        <f t="array" ref="E246">VLOOKUP($A246,'movie-row'!$A$2:$Z$101,_xlfn.XMATCH(E$29,'movie-row'!$A$1:$Z$1),0)</f>
        <v>0</v>
      </c>
      <c r="F246" s="40" cm="1">
        <f t="array" ref="F246">VLOOKUP($A246,'movie-row'!$A$2:$Z$101,_xlfn.XMATCH(F$29,'movie-row'!$A$1:$Z$1),0)</f>
        <v>0</v>
      </c>
      <c r="G246" s="26" cm="1">
        <f t="array" ref="G246">VLOOKUP($A246,'movie-row'!$A$2:$Z$101,_xlfn.XMATCH(G$29,'movie-row'!$A$1:$Z$1),0)</f>
        <v>0</v>
      </c>
      <c r="H246" s="26" cm="1">
        <f t="array" ref="H246">VLOOKUP($A246,'movie-row'!$A$2:$Z$101,_xlfn.XMATCH(H$29,'movie-row'!$A$1:$Z$1),0)</f>
        <v>0</v>
      </c>
      <c r="I246" s="26" cm="1">
        <f t="array" ref="I246">VLOOKUP($A246,'movie-row'!$A$2:$Z$101,_xlfn.XMATCH(I$29,'movie-row'!$A$1:$Z$1),0)</f>
        <v>0</v>
      </c>
      <c r="J246" s="26" cm="1">
        <f t="array" ref="J246">VLOOKUP($A246,'movie-row'!$A$2:$Z$101,_xlfn.XMATCH(J$29,'movie-row'!$A$1:$Z$1),0)</f>
        <v>4.5</v>
      </c>
      <c r="K246" s="26" cm="1">
        <f t="array" ref="K246">VLOOKUP($A246,'movie-row'!$A$2:$Z$101,_xlfn.XMATCH(K$29,'movie-row'!$A$1:$Z$1),0)</f>
        <v>3</v>
      </c>
      <c r="L246" s="26" cm="1">
        <f t="array" ref="L246">VLOOKUP($A246,'movie-row'!$A$2:$Z$101,_xlfn.XMATCH(L$29,'movie-row'!$A$1:$Z$1),0)</f>
        <v>1.5</v>
      </c>
      <c r="M246" s="26" cm="1">
        <f t="array" ref="M246">VLOOKUP($A246,'movie-row'!$A$2:$Z$101,_xlfn.XMATCH(M$29,'movie-row'!$A$1:$Z$1),0)</f>
        <v>3</v>
      </c>
      <c r="N246" s="26" cm="1">
        <f t="array" ref="N246">VLOOKUP($A246,'movie-row'!$A$2:$Z$101,_xlfn.XMATCH(N$29,'movie-row'!$A$1:$Z$1),0)</f>
        <v>0</v>
      </c>
      <c r="O246" s="40" cm="1">
        <f t="array" ref="O246">VLOOKUP($A246,'movie-row'!$A$2:$Z$101,_xlfn.XMATCH(O$29,'movie-row'!$A$1:$Z$1),0)</f>
        <v>0</v>
      </c>
      <c r="P246" s="26" cm="1">
        <f t="array" ref="P246">VLOOKUP($A246,'movie-row'!$A$2:$Z$101,_xlfn.XMATCH(P$29,'movie-row'!$A$1:$Z$1),0)</f>
        <v>2.5</v>
      </c>
      <c r="Q246" s="26" cm="1">
        <f t="array" ref="Q246">VLOOKUP($A246,'movie-row'!$A$2:$Z$101,_xlfn.XMATCH(Q$29,'movie-row'!$A$1:$Z$1),0)</f>
        <v>3</v>
      </c>
      <c r="R246" s="26" cm="1">
        <f t="array" ref="R246">VLOOKUP($A246,'movie-row'!$A$2:$Z$101,_xlfn.XMATCH(R$29,'movie-row'!$A$1:$Z$1),0)</f>
        <v>0</v>
      </c>
      <c r="S246" s="26" cm="1">
        <f t="array" ref="S246">VLOOKUP($A246,'movie-row'!$A$2:$Z$101,_xlfn.XMATCH(S$29,'movie-row'!$A$1:$Z$1),0)</f>
        <v>3.5</v>
      </c>
      <c r="T246" s="26" cm="1">
        <f t="array" ref="T246">VLOOKUP($A246,'movie-row'!$A$2:$Z$101,_xlfn.XMATCH(T$29,'movie-row'!$A$1:$Z$1),0)</f>
        <v>0</v>
      </c>
      <c r="U246" s="26" cm="1">
        <f t="array" ref="U246">VLOOKUP($A246,'movie-row'!$A$2:$Z$101,_xlfn.XMATCH(U$29,'movie-row'!$A$1:$Z$1),0)</f>
        <v>0</v>
      </c>
      <c r="V246" s="26" cm="1">
        <f t="array" ref="V246">VLOOKUP($A246,'movie-row'!$A$2:$Z$101,_xlfn.XMATCH(V$29,'movie-row'!$A$1:$Z$1),0)</f>
        <v>0</v>
      </c>
      <c r="W246" s="26" cm="1">
        <f t="array" ref="W246">VLOOKUP($A246,'movie-row'!$A$2:$Z$101,_xlfn.XMATCH(W$29,'movie-row'!$A$1:$Z$1),0)</f>
        <v>4.5</v>
      </c>
      <c r="X246" s="26" cm="1">
        <f t="array" ref="X246">VLOOKUP($A246,'movie-row'!$A$2:$Z$101,_xlfn.XMATCH(X$29,'movie-row'!$A$1:$Z$1),0)</f>
        <v>0</v>
      </c>
      <c r="Y246" s="26" cm="1">
        <f t="array" ref="Y246">VLOOKUP($A246,'movie-row'!$A$2:$Z$101,_xlfn.XMATCH(Y$29,'movie-row'!$A$1:$Z$1),0)</f>
        <v>0</v>
      </c>
      <c r="Z246" s="26" cm="1">
        <f t="array" ref="Z246">VLOOKUP($A246,'movie-row'!$A$2:$Z$101,_xlfn.XMATCH(Z$29,'movie-row'!$A$1:$Z$1),0)</f>
        <v>0</v>
      </c>
      <c r="AB246" s="26">
        <f t="shared" si="189"/>
        <v>0</v>
      </c>
      <c r="AC246" s="26">
        <f t="shared" si="190"/>
        <v>0.95621691444038448</v>
      </c>
      <c r="AD246" s="26">
        <f t="shared" si="191"/>
        <v>1.3418951775673613</v>
      </c>
      <c r="AE246" s="26">
        <f t="shared" si="192"/>
        <v>0.4245753316911251</v>
      </c>
      <c r="AF246" s="40">
        <f t="shared" si="193"/>
        <v>1.1373329983062626</v>
      </c>
      <c r="AG246" s="26">
        <f t="shared" si="194"/>
        <v>0.68082097167554034</v>
      </c>
      <c r="AH246" s="26">
        <f t="shared" si="195"/>
        <v>0.91466389019734318</v>
      </c>
      <c r="AI246" s="26">
        <f t="shared" si="196"/>
        <v>1.8162229614548531</v>
      </c>
      <c r="AJ246" s="26">
        <f t="shared" si="197"/>
        <v>1.4718757694303164</v>
      </c>
      <c r="AK246" s="26">
        <f t="shared" si="198"/>
        <v>1.3756903491956052</v>
      </c>
      <c r="AL246" s="26">
        <f t="shared" si="199"/>
        <v>1.0407424967006471</v>
      </c>
      <c r="AM246" s="26">
        <f t="shared" si="200"/>
        <v>1.3236124854166698</v>
      </c>
      <c r="AN246" s="26">
        <f t="shared" si="201"/>
        <v>0.79416531902365262</v>
      </c>
      <c r="AO246" s="40">
        <f t="shared" si="202"/>
        <v>1.1936071984954635</v>
      </c>
      <c r="AP246" s="26">
        <f t="shared" si="203"/>
        <v>1.7100725881877625</v>
      </c>
      <c r="AQ246" s="26">
        <f t="shared" si="204"/>
        <v>2.0468509736918512</v>
      </c>
      <c r="AR246" s="26">
        <f t="shared" si="205"/>
        <v>0.51199958099593013</v>
      </c>
      <c r="AS246" s="26">
        <f t="shared" si="206"/>
        <v>1.3088113806558914</v>
      </c>
      <c r="AT246" s="26">
        <f t="shared" si="207"/>
        <v>0.52307156096580132</v>
      </c>
      <c r="AU246" s="26">
        <f t="shared" si="208"/>
        <v>1.2101773086358776</v>
      </c>
      <c r="AV246" s="26">
        <f t="shared" si="209"/>
        <v>0</v>
      </c>
      <c r="AW246" s="26">
        <f t="shared" si="210"/>
        <v>2.1121513463559185</v>
      </c>
      <c r="AX246" s="26">
        <f t="shared" si="211"/>
        <v>0</v>
      </c>
      <c r="AY246" s="26">
        <f t="shared" si="212"/>
        <v>1.9252126250803734</v>
      </c>
      <c r="AZ246" s="26">
        <f t="shared" si="213"/>
        <v>1.2394769143071074</v>
      </c>
    </row>
    <row r="247" spans="1:52">
      <c r="A247" s="1" t="str">
        <f t="shared" ref="A247:A250" si="223">A246</f>
        <v>462: Erin Brockovich (2000)</v>
      </c>
      <c r="B247" s="26" cm="1">
        <f t="array" ref="B247">VLOOKUP($A247,'movie-row'!$A$2:$Z$101,_xlfn.XMATCH(B$30,'movie-row'!$A$1:$Z$1),0)</f>
        <v>0</v>
      </c>
      <c r="C247" s="26" cm="1">
        <f t="array" ref="C247">VLOOKUP($A247,'movie-row'!$A$2:$Z$101,_xlfn.XMATCH(C$30,'movie-row'!$A$1:$Z$1),0)</f>
        <v>4.5</v>
      </c>
      <c r="D247" s="26" cm="1">
        <f t="array" ref="D247">VLOOKUP($A247,'movie-row'!$A$2:$Z$101,_xlfn.XMATCH(D$30,'movie-row'!$A$1:$Z$1),0)</f>
        <v>0</v>
      </c>
      <c r="E247" s="26" cm="1">
        <f t="array" ref="E247">VLOOKUP($A247,'movie-row'!$A$2:$Z$101,_xlfn.XMATCH(E$30,'movie-row'!$A$1:$Z$1),0)</f>
        <v>0</v>
      </c>
      <c r="F247" s="40" cm="1">
        <f t="array" ref="F247">VLOOKUP($A247,'movie-row'!$A$2:$Z$101,_xlfn.XMATCH(F$30,'movie-row'!$A$1:$Z$1),0)</f>
        <v>0</v>
      </c>
      <c r="G247" s="26" cm="1">
        <f t="array" ref="G247">VLOOKUP($A247,'movie-row'!$A$2:$Z$101,_xlfn.XMATCH(G$30,'movie-row'!$A$1:$Z$1),0)</f>
        <v>0</v>
      </c>
      <c r="H247" s="26" cm="1">
        <f t="array" ref="H247">VLOOKUP($A247,'movie-row'!$A$2:$Z$101,_xlfn.XMATCH(H$30,'movie-row'!$A$1:$Z$1),0)</f>
        <v>3.5</v>
      </c>
      <c r="I247" s="26" cm="1">
        <f t="array" ref="I247">VLOOKUP($A247,'movie-row'!$A$2:$Z$101,_xlfn.XMATCH(I$30,'movie-row'!$A$1:$Z$1),0)</f>
        <v>3</v>
      </c>
      <c r="J247" s="26" cm="1">
        <f t="array" ref="J247">VLOOKUP($A247,'movie-row'!$A$2:$Z$101,_xlfn.XMATCH(J$30,'movie-row'!$A$1:$Z$1),0)</f>
        <v>0</v>
      </c>
      <c r="K247" s="26" cm="1">
        <f t="array" ref="K247">VLOOKUP($A247,'movie-row'!$A$2:$Z$101,_xlfn.XMATCH(K$30,'movie-row'!$A$1:$Z$1),0)</f>
        <v>0</v>
      </c>
      <c r="L247" s="26" cm="1">
        <f t="array" ref="L247">VLOOKUP($A247,'movie-row'!$A$2:$Z$101,_xlfn.XMATCH(L$30,'movie-row'!$A$1:$Z$1),0)</f>
        <v>0</v>
      </c>
      <c r="M247" s="26" cm="1">
        <f t="array" ref="M247">VLOOKUP($A247,'movie-row'!$A$2:$Z$101,_xlfn.XMATCH(M$30,'movie-row'!$A$1:$Z$1),0)</f>
        <v>0</v>
      </c>
      <c r="N247" s="26" cm="1">
        <f t="array" ref="N247">VLOOKUP($A247,'movie-row'!$A$2:$Z$101,_xlfn.XMATCH(N$30,'movie-row'!$A$1:$Z$1),0)</f>
        <v>3.5</v>
      </c>
      <c r="O247" s="40" cm="1">
        <f t="array" ref="O247">VLOOKUP($A247,'movie-row'!$A$2:$Z$101,_xlfn.XMATCH(O$30,'movie-row'!$A$1:$Z$1),0)</f>
        <v>2.5</v>
      </c>
      <c r="P247" s="26" cm="1">
        <f t="array" ref="P247">VLOOKUP($A247,'movie-row'!$A$2:$Z$101,_xlfn.XMATCH(P$30,'movie-row'!$A$1:$Z$1),0)</f>
        <v>0</v>
      </c>
      <c r="Q247" s="26" cm="1">
        <f t="array" ref="Q247">VLOOKUP($A247,'movie-row'!$A$2:$Z$101,_xlfn.XMATCH(Q$30,'movie-row'!$A$1:$Z$1),0)</f>
        <v>2.5</v>
      </c>
      <c r="R247" s="26" cm="1">
        <f t="array" ref="R247">VLOOKUP($A247,'movie-row'!$A$2:$Z$101,_xlfn.XMATCH(R$30,'movie-row'!$A$1:$Z$1),0)</f>
        <v>0</v>
      </c>
      <c r="S247" s="26" cm="1">
        <f t="array" ref="S247">VLOOKUP($A247,'movie-row'!$A$2:$Z$101,_xlfn.XMATCH(S$30,'movie-row'!$A$1:$Z$1),0)</f>
        <v>0</v>
      </c>
      <c r="T247" s="26" cm="1">
        <f t="array" ref="T247">VLOOKUP($A247,'movie-row'!$A$2:$Z$101,_xlfn.XMATCH(T$30,'movie-row'!$A$1:$Z$1),0)</f>
        <v>0</v>
      </c>
      <c r="U247" s="26" cm="1">
        <f t="array" ref="U247">VLOOKUP($A247,'movie-row'!$A$2:$Z$101,_xlfn.XMATCH(U$30,'movie-row'!$A$1:$Z$1),0)</f>
        <v>3.5</v>
      </c>
      <c r="V247" s="26" cm="1">
        <f t="array" ref="V247">VLOOKUP($A247,'movie-row'!$A$2:$Z$101,_xlfn.XMATCH(V$30,'movie-row'!$A$1:$Z$1),0)</f>
        <v>0</v>
      </c>
      <c r="W247" s="26" cm="1">
        <f t="array" ref="W247">VLOOKUP($A247,'movie-row'!$A$2:$Z$101,_xlfn.XMATCH(W$30,'movie-row'!$A$1:$Z$1),0)</f>
        <v>0</v>
      </c>
      <c r="X247" s="26" cm="1">
        <f t="array" ref="X247">VLOOKUP($A247,'movie-row'!$A$2:$Z$101,_xlfn.XMATCH(X$30,'movie-row'!$A$1:$Z$1),0)</f>
        <v>0</v>
      </c>
      <c r="Y247" s="26" cm="1">
        <f t="array" ref="Y247">VLOOKUP($A247,'movie-row'!$A$2:$Z$101,_xlfn.XMATCH(Y$30,'movie-row'!$A$1:$Z$1),0)</f>
        <v>0</v>
      </c>
      <c r="Z247" s="26" cm="1">
        <f t="array" ref="Z247">VLOOKUP($A247,'movie-row'!$A$2:$Z$101,_xlfn.XMATCH(Z$30,'movie-row'!$A$1:$Z$1),0)</f>
        <v>2.5</v>
      </c>
      <c r="AB247" s="26">
        <f t="shared" si="189"/>
        <v>0.92667609374899795</v>
      </c>
      <c r="AC247" s="26">
        <f t="shared" si="190"/>
        <v>1.9959064140023277</v>
      </c>
      <c r="AD247" s="26">
        <f t="shared" si="191"/>
        <v>1.53387020995461</v>
      </c>
      <c r="AE247" s="26">
        <f t="shared" si="192"/>
        <v>0.69508827311376753</v>
      </c>
      <c r="AF247" s="40">
        <f t="shared" si="193"/>
        <v>1.200581066022206</v>
      </c>
      <c r="AG247" s="26">
        <f t="shared" si="194"/>
        <v>1.5534849210347843</v>
      </c>
      <c r="AH247" s="26">
        <f t="shared" si="195"/>
        <v>1.5003217678090399</v>
      </c>
      <c r="AI247" s="26">
        <f t="shared" si="196"/>
        <v>2.1627308622139281</v>
      </c>
      <c r="AJ247" s="26">
        <f t="shared" si="197"/>
        <v>1.0547704537101821</v>
      </c>
      <c r="AK247" s="26">
        <f t="shared" si="198"/>
        <v>1.5860849295725978</v>
      </c>
      <c r="AL247" s="26">
        <f t="shared" si="199"/>
        <v>1.5655650696119394</v>
      </c>
      <c r="AM247" s="26">
        <f t="shared" si="200"/>
        <v>1.173574707498783</v>
      </c>
      <c r="AN247" s="26">
        <f t="shared" si="201"/>
        <v>1.3588383807172257</v>
      </c>
      <c r="AO247" s="40">
        <f t="shared" si="202"/>
        <v>1.3621613134299828</v>
      </c>
      <c r="AP247" s="26">
        <f t="shared" si="203"/>
        <v>1.9535557231196707</v>
      </c>
      <c r="AQ247" s="26">
        <f t="shared" si="204"/>
        <v>2.2432155458701701</v>
      </c>
      <c r="AR247" s="26">
        <f t="shared" si="205"/>
        <v>0.54643619058597204</v>
      </c>
      <c r="AS247" s="26">
        <f t="shared" si="206"/>
        <v>1.3191310616821359</v>
      </c>
      <c r="AT247" s="26">
        <f t="shared" si="207"/>
        <v>0.52726154845392625</v>
      </c>
      <c r="AU247" s="26">
        <f t="shared" si="208"/>
        <v>1.4004654131252878</v>
      </c>
      <c r="AV247" s="26">
        <f t="shared" si="209"/>
        <v>0.72811170996220065</v>
      </c>
      <c r="AW247" s="26">
        <f t="shared" si="210"/>
        <v>1.4561646789327323</v>
      </c>
      <c r="AX247" s="26">
        <f t="shared" si="211"/>
        <v>0.86685060821210536</v>
      </c>
      <c r="AY247" s="26">
        <f t="shared" si="212"/>
        <v>2.0896136028616072</v>
      </c>
      <c r="AZ247" s="26">
        <f t="shared" si="213"/>
        <v>1.3198103214759935</v>
      </c>
    </row>
    <row r="248" spans="1:52">
      <c r="A248" s="1" t="str">
        <f t="shared" si="223"/>
        <v>462: Erin Brockovich (2000)</v>
      </c>
      <c r="B248" s="26" cm="1">
        <f t="array" ref="B248">VLOOKUP($A248,'movie-row'!$A$2:$Z$101,_xlfn.XMATCH(B$31,'movie-row'!$A$1:$Z$1),0)</f>
        <v>0</v>
      </c>
      <c r="C248" s="26" cm="1">
        <f t="array" ref="C248">VLOOKUP($A248,'movie-row'!$A$2:$Z$101,_xlfn.XMATCH(C$31,'movie-row'!$A$1:$Z$1),0)</f>
        <v>0</v>
      </c>
      <c r="D248" s="26" cm="1">
        <f t="array" ref="D248">VLOOKUP($A248,'movie-row'!$A$2:$Z$101,_xlfn.XMATCH(D$31,'movie-row'!$A$1:$Z$1),0)</f>
        <v>0</v>
      </c>
      <c r="E248" s="26" cm="1">
        <f t="array" ref="E248">VLOOKUP($A248,'movie-row'!$A$2:$Z$101,_xlfn.XMATCH(E$31,'movie-row'!$A$1:$Z$1),0)</f>
        <v>0</v>
      </c>
      <c r="F248" s="40" cm="1">
        <f t="array" ref="F248">VLOOKUP($A248,'movie-row'!$A$2:$Z$101,_xlfn.XMATCH(F$31,'movie-row'!$A$1:$Z$1),0)</f>
        <v>3</v>
      </c>
      <c r="G248" s="26" cm="1">
        <f t="array" ref="G248">VLOOKUP($A248,'movie-row'!$A$2:$Z$101,_xlfn.XMATCH(G$31,'movie-row'!$A$1:$Z$1),0)</f>
        <v>0</v>
      </c>
      <c r="H248" s="26" cm="1">
        <f t="array" ref="H248">VLOOKUP($A248,'movie-row'!$A$2:$Z$101,_xlfn.XMATCH(H$31,'movie-row'!$A$1:$Z$1),0)</f>
        <v>0</v>
      </c>
      <c r="I248" s="26" cm="1">
        <f t="array" ref="I248">VLOOKUP($A248,'movie-row'!$A$2:$Z$101,_xlfn.XMATCH(I$31,'movie-row'!$A$1:$Z$1),0)</f>
        <v>3.5</v>
      </c>
      <c r="J248" s="26" cm="1">
        <f t="array" ref="J248">VLOOKUP($A248,'movie-row'!$A$2:$Z$101,_xlfn.XMATCH(J$31,'movie-row'!$A$1:$Z$1),0)</f>
        <v>0</v>
      </c>
      <c r="K248" s="26" cm="1">
        <f t="array" ref="K248">VLOOKUP($A248,'movie-row'!$A$2:$Z$101,_xlfn.XMATCH(K$31,'movie-row'!$A$1:$Z$1),0)</f>
        <v>0</v>
      </c>
      <c r="L248" s="26" cm="1">
        <f t="array" ref="L248">VLOOKUP($A248,'movie-row'!$A$2:$Z$101,_xlfn.XMATCH(L$31,'movie-row'!$A$1:$Z$1),0)</f>
        <v>0</v>
      </c>
      <c r="M248" s="26" cm="1">
        <f t="array" ref="M248">VLOOKUP($A248,'movie-row'!$A$2:$Z$101,_xlfn.XMATCH(M$31,'movie-row'!$A$1:$Z$1),0)</f>
        <v>0</v>
      </c>
      <c r="N248" s="26" cm="1">
        <f t="array" ref="N248">VLOOKUP($A248,'movie-row'!$A$2:$Z$101,_xlfn.XMATCH(N$31,'movie-row'!$A$1:$Z$1),0)</f>
        <v>0</v>
      </c>
      <c r="O248" s="40" cm="1">
        <f t="array" ref="O248">VLOOKUP($A248,'movie-row'!$A$2:$Z$101,_xlfn.XMATCH(O$31,'movie-row'!$A$1:$Z$1),0)</f>
        <v>0</v>
      </c>
      <c r="P248" s="26" cm="1">
        <f t="array" ref="P248">VLOOKUP($A248,'movie-row'!$A$2:$Z$101,_xlfn.XMATCH(P$31,'movie-row'!$A$1:$Z$1),0)</f>
        <v>0</v>
      </c>
      <c r="Q248" s="26" cm="1">
        <f t="array" ref="Q248">VLOOKUP($A248,'movie-row'!$A$2:$Z$101,_xlfn.XMATCH(Q$31,'movie-row'!$A$1:$Z$1),0)</f>
        <v>4</v>
      </c>
      <c r="R248" s="26" cm="1">
        <f t="array" ref="R248">VLOOKUP($A248,'movie-row'!$A$2:$Z$101,_xlfn.XMATCH(R$31,'movie-row'!$A$1:$Z$1),0)</f>
        <v>0</v>
      </c>
      <c r="S248" s="26" cm="1">
        <f t="array" ref="S248">VLOOKUP($A248,'movie-row'!$A$2:$Z$101,_xlfn.XMATCH(S$31,'movie-row'!$A$1:$Z$1),0)</f>
        <v>2.5</v>
      </c>
      <c r="T248" s="26" cm="1">
        <f t="array" ref="T248">VLOOKUP($A248,'movie-row'!$A$2:$Z$101,_xlfn.XMATCH(T$31,'movie-row'!$A$1:$Z$1),0)</f>
        <v>0</v>
      </c>
      <c r="U248" s="26" cm="1">
        <f t="array" ref="U248">VLOOKUP($A248,'movie-row'!$A$2:$Z$101,_xlfn.XMATCH(U$31,'movie-row'!$A$1:$Z$1),0)</f>
        <v>0</v>
      </c>
      <c r="V248" s="26" cm="1">
        <f t="array" ref="V248">VLOOKUP($A248,'movie-row'!$A$2:$Z$101,_xlfn.XMATCH(V$31,'movie-row'!$A$1:$Z$1),0)</f>
        <v>0</v>
      </c>
      <c r="W248" s="26" cm="1">
        <f t="array" ref="W248">VLOOKUP($A248,'movie-row'!$A$2:$Z$101,_xlfn.XMATCH(W$31,'movie-row'!$A$1:$Z$1),0)</f>
        <v>2.5</v>
      </c>
      <c r="X248" s="26" cm="1">
        <f t="array" ref="X248">VLOOKUP($A248,'movie-row'!$A$2:$Z$101,_xlfn.XMATCH(X$31,'movie-row'!$A$1:$Z$1),0)</f>
        <v>0</v>
      </c>
      <c r="Y248" s="26" cm="1">
        <f t="array" ref="Y248">VLOOKUP($A248,'movie-row'!$A$2:$Z$101,_xlfn.XMATCH(Y$31,'movie-row'!$A$1:$Z$1),0)</f>
        <v>3</v>
      </c>
      <c r="Z248" s="26" cm="1">
        <f t="array" ref="Z248">VLOOKUP($A248,'movie-row'!$A$2:$Z$101,_xlfn.XMATCH(Z$31,'movie-row'!$A$1:$Z$1),0)</f>
        <v>3.5</v>
      </c>
      <c r="AB248" s="26">
        <f t="shared" si="189"/>
        <v>1.607115424491774</v>
      </c>
      <c r="AC248" s="26">
        <f t="shared" si="190"/>
        <v>1.5278105907625164</v>
      </c>
      <c r="AD248" s="26">
        <f t="shared" si="191"/>
        <v>2.4056750812941159</v>
      </c>
      <c r="AE248" s="26">
        <f t="shared" si="192"/>
        <v>0.7132025894266294</v>
      </c>
      <c r="AF248" s="40">
        <f t="shared" si="193"/>
        <v>1.2718202098086475</v>
      </c>
      <c r="AG248" s="26">
        <f t="shared" si="194"/>
        <v>1.7016958079336924</v>
      </c>
      <c r="AH248" s="26">
        <f t="shared" si="195"/>
        <v>1.0879795781507793</v>
      </c>
      <c r="AI248" s="26">
        <f t="shared" si="196"/>
        <v>2.082197826727147</v>
      </c>
      <c r="AJ248" s="26">
        <f t="shared" si="197"/>
        <v>1.9625719462308042</v>
      </c>
      <c r="AK248" s="26">
        <f t="shared" si="198"/>
        <v>2.5755989937328336</v>
      </c>
      <c r="AL248" s="26">
        <f t="shared" si="199"/>
        <v>2.2904461556627966</v>
      </c>
      <c r="AM248" s="26">
        <f t="shared" si="200"/>
        <v>1.3995541169093775</v>
      </c>
      <c r="AN248" s="26">
        <f t="shared" si="201"/>
        <v>1.3613493516952251</v>
      </c>
      <c r="AO248" s="40">
        <f t="shared" si="202"/>
        <v>1.6358332156885622</v>
      </c>
      <c r="AP248" s="26">
        <f t="shared" si="203"/>
        <v>2.0566156251844165</v>
      </c>
      <c r="AQ248" s="26">
        <f t="shared" si="204"/>
        <v>2.64805624868205</v>
      </c>
      <c r="AR248" s="26">
        <f t="shared" si="205"/>
        <v>0.62282269114937905</v>
      </c>
      <c r="AS248" s="26">
        <f t="shared" si="206"/>
        <v>1.3783680417337176</v>
      </c>
      <c r="AT248" s="26">
        <f t="shared" si="207"/>
        <v>1.4262642243626946</v>
      </c>
      <c r="AU248" s="26">
        <f t="shared" si="208"/>
        <v>1.2408216444468834</v>
      </c>
      <c r="AV248" s="26">
        <f t="shared" si="209"/>
        <v>1.5489796958009228</v>
      </c>
      <c r="AW248" s="26">
        <f t="shared" si="210"/>
        <v>2.3396664765675621</v>
      </c>
      <c r="AX248" s="26">
        <f t="shared" si="211"/>
        <v>0.87891351548486563</v>
      </c>
      <c r="AY248" s="26">
        <f t="shared" si="212"/>
        <v>2.3451415972186274</v>
      </c>
      <c r="AZ248" s="26">
        <f t="shared" si="213"/>
        <v>1.5718679639648339</v>
      </c>
    </row>
    <row r="249" spans="1:52">
      <c r="A249" s="1" t="str">
        <f t="shared" si="223"/>
        <v>462: Erin Brockovich (2000)</v>
      </c>
      <c r="B249" s="26" cm="1">
        <f t="array" ref="B249">VLOOKUP($A249,'movie-row'!$A$2:$Z$101,_xlfn.XMATCH(B$32,'movie-row'!$A$1:$Z$1),0)</f>
        <v>0</v>
      </c>
      <c r="C249" s="26" cm="1">
        <f t="array" ref="C249">VLOOKUP($A249,'movie-row'!$A$2:$Z$101,_xlfn.XMATCH(C$32,'movie-row'!$A$1:$Z$1),0)</f>
        <v>0</v>
      </c>
      <c r="D249" s="26" cm="1">
        <f t="array" ref="D249">VLOOKUP($A249,'movie-row'!$A$2:$Z$101,_xlfn.XMATCH(D$32,'movie-row'!$A$1:$Z$1),0)</f>
        <v>4.5</v>
      </c>
      <c r="E249" s="26" cm="1">
        <f t="array" ref="E249">VLOOKUP($A249,'movie-row'!$A$2:$Z$101,_xlfn.XMATCH(E$32,'movie-row'!$A$1:$Z$1),0)</f>
        <v>3</v>
      </c>
      <c r="F249" s="40" cm="1">
        <f t="array" ref="F249">VLOOKUP($A249,'movie-row'!$A$2:$Z$101,_xlfn.XMATCH(F$32,'movie-row'!$A$1:$Z$1),0)</f>
        <v>0</v>
      </c>
      <c r="G249" s="26" cm="1">
        <f t="array" ref="G249">VLOOKUP($A249,'movie-row'!$A$2:$Z$101,_xlfn.XMATCH(G$32,'movie-row'!$A$1:$Z$1),0)</f>
        <v>0</v>
      </c>
      <c r="H249" s="26" cm="1">
        <f t="array" ref="H249">VLOOKUP($A249,'movie-row'!$A$2:$Z$101,_xlfn.XMATCH(H$32,'movie-row'!$A$1:$Z$1),0)</f>
        <v>0</v>
      </c>
      <c r="I249" s="26" cm="1">
        <f t="array" ref="I249">VLOOKUP($A249,'movie-row'!$A$2:$Z$101,_xlfn.XMATCH(I$32,'movie-row'!$A$1:$Z$1),0)</f>
        <v>3</v>
      </c>
      <c r="J249" s="26" cm="1">
        <f t="array" ref="J249">VLOOKUP($A249,'movie-row'!$A$2:$Z$101,_xlfn.XMATCH(J$32,'movie-row'!$A$1:$Z$1),0)</f>
        <v>0</v>
      </c>
      <c r="K249" s="26" cm="1">
        <f t="array" ref="K249">VLOOKUP($A249,'movie-row'!$A$2:$Z$101,_xlfn.XMATCH(K$32,'movie-row'!$A$1:$Z$1),0)</f>
        <v>0</v>
      </c>
      <c r="L249" s="26" cm="1">
        <f t="array" ref="L249">VLOOKUP($A249,'movie-row'!$A$2:$Z$101,_xlfn.XMATCH(L$32,'movie-row'!$A$1:$Z$1),0)</f>
        <v>0</v>
      </c>
      <c r="M249" s="26" cm="1">
        <f t="array" ref="M249">VLOOKUP($A249,'movie-row'!$A$2:$Z$101,_xlfn.XMATCH(M$32,'movie-row'!$A$1:$Z$1),0)</f>
        <v>2.5</v>
      </c>
      <c r="N249" s="26" cm="1">
        <f t="array" ref="N249">VLOOKUP($A249,'movie-row'!$A$2:$Z$101,_xlfn.XMATCH(N$32,'movie-row'!$A$1:$Z$1),0)</f>
        <v>0</v>
      </c>
      <c r="O249" s="40" cm="1">
        <f t="array" ref="O249">VLOOKUP($A249,'movie-row'!$A$2:$Z$101,_xlfn.XMATCH(O$32,'movie-row'!$A$1:$Z$1),0)</f>
        <v>0</v>
      </c>
      <c r="P249" s="26" cm="1">
        <f t="array" ref="P249">VLOOKUP($A249,'movie-row'!$A$2:$Z$101,_xlfn.XMATCH(P$32,'movie-row'!$A$1:$Z$1),0)</f>
        <v>3</v>
      </c>
      <c r="Q249" s="26" cm="1">
        <f t="array" ref="Q249">VLOOKUP($A249,'movie-row'!$A$2:$Z$101,_xlfn.XMATCH(Q$32,'movie-row'!$A$1:$Z$1),0)</f>
        <v>0</v>
      </c>
      <c r="R249" s="26" cm="1">
        <f t="array" ref="R249">VLOOKUP($A249,'movie-row'!$A$2:$Z$101,_xlfn.XMATCH(R$32,'movie-row'!$A$1:$Z$1),0)</f>
        <v>0</v>
      </c>
      <c r="S249" s="26" cm="1">
        <f t="array" ref="S249">VLOOKUP($A249,'movie-row'!$A$2:$Z$101,_xlfn.XMATCH(S$32,'movie-row'!$A$1:$Z$1),0)</f>
        <v>0</v>
      </c>
      <c r="T249" s="26" cm="1">
        <f t="array" ref="T249">VLOOKUP($A249,'movie-row'!$A$2:$Z$101,_xlfn.XMATCH(T$32,'movie-row'!$A$1:$Z$1),0)</f>
        <v>0</v>
      </c>
      <c r="U249" s="26" cm="1">
        <f t="array" ref="U249">VLOOKUP($A249,'movie-row'!$A$2:$Z$101,_xlfn.XMATCH(U$32,'movie-row'!$A$1:$Z$1),0)</f>
        <v>2.5</v>
      </c>
      <c r="V249" s="26" cm="1">
        <f t="array" ref="V249">VLOOKUP($A249,'movie-row'!$A$2:$Z$101,_xlfn.XMATCH(V$32,'movie-row'!$A$1:$Z$1),0)</f>
        <v>0</v>
      </c>
      <c r="W249" s="26" cm="1">
        <f t="array" ref="W249">VLOOKUP($A249,'movie-row'!$A$2:$Z$101,_xlfn.XMATCH(W$32,'movie-row'!$A$1:$Z$1),0)</f>
        <v>0</v>
      </c>
      <c r="X249" s="26" cm="1">
        <f t="array" ref="X249">VLOOKUP($A249,'movie-row'!$A$2:$Z$101,_xlfn.XMATCH(X$32,'movie-row'!$A$1:$Z$1),0)</f>
        <v>0</v>
      </c>
      <c r="Y249" s="26" cm="1">
        <f t="array" ref="Y249">VLOOKUP($A249,'movie-row'!$A$2:$Z$101,_xlfn.XMATCH(Y$32,'movie-row'!$A$1:$Z$1),0)</f>
        <v>3.5</v>
      </c>
      <c r="Z249" s="26" cm="1">
        <f t="array" ref="Z249">VLOOKUP($A249,'movie-row'!$A$2:$Z$101,_xlfn.XMATCH(Z$32,'movie-row'!$A$1:$Z$1),0)</f>
        <v>0</v>
      </c>
      <c r="AB249" s="26">
        <f t="shared" si="189"/>
        <v>2.4882338788559979</v>
      </c>
      <c r="AC249" s="26">
        <f t="shared" si="190"/>
        <v>1.5489717821713966</v>
      </c>
      <c r="AD249" s="26">
        <f t="shared" si="191"/>
        <v>3.423526958672622</v>
      </c>
      <c r="AE249" s="26">
        <f t="shared" si="192"/>
        <v>0.77723837721020594</v>
      </c>
      <c r="AF249" s="40">
        <f t="shared" si="193"/>
        <v>0.99635505289792259</v>
      </c>
      <c r="AG249" s="26">
        <f t="shared" si="194"/>
        <v>1.8746114925874071</v>
      </c>
      <c r="AH249" s="26">
        <f t="shared" si="195"/>
        <v>1.8654892397880987</v>
      </c>
      <c r="AI249" s="26">
        <f t="shared" si="196"/>
        <v>1.9970253232999817</v>
      </c>
      <c r="AJ249" s="26">
        <f t="shared" si="197"/>
        <v>2.8179432492363916</v>
      </c>
      <c r="AK249" s="26">
        <f t="shared" si="198"/>
        <v>3.5846976843638809</v>
      </c>
      <c r="AL249" s="26">
        <f t="shared" si="199"/>
        <v>3.2767170470281282</v>
      </c>
      <c r="AM249" s="26">
        <f t="shared" si="200"/>
        <v>1.6703606156115967</v>
      </c>
      <c r="AN249" s="26">
        <f t="shared" si="201"/>
        <v>2.3737380004086286</v>
      </c>
      <c r="AO249" s="40">
        <f t="shared" si="202"/>
        <v>2.4469376948958743</v>
      </c>
      <c r="AP249" s="26">
        <f t="shared" si="203"/>
        <v>3.1780871254166456</v>
      </c>
      <c r="AQ249" s="26">
        <f t="shared" si="204"/>
        <v>2.6446734724555809</v>
      </c>
      <c r="AR249" s="26">
        <f t="shared" si="205"/>
        <v>0.64429830123147647</v>
      </c>
      <c r="AS249" s="26">
        <f t="shared" si="206"/>
        <v>1.7793430081857011</v>
      </c>
      <c r="AT249" s="26">
        <f t="shared" si="207"/>
        <v>1.5601080158140264</v>
      </c>
      <c r="AU249" s="26">
        <f t="shared" si="208"/>
        <v>2.0821858362950554</v>
      </c>
      <c r="AV249" s="26">
        <f t="shared" si="209"/>
        <v>2.1448586096181326</v>
      </c>
      <c r="AW249" s="26">
        <f t="shared" si="210"/>
        <v>2.6065721048034871</v>
      </c>
      <c r="AX249" s="26">
        <f t="shared" si="211"/>
        <v>1.5237399474444326</v>
      </c>
      <c r="AY249" s="26">
        <f t="shared" si="212"/>
        <v>2.1881199826688067</v>
      </c>
      <c r="AZ249" s="26">
        <f t="shared" si="213"/>
        <v>1.683280805144032</v>
      </c>
    </row>
    <row r="250" spans="1:52">
      <c r="A250" s="1" t="str">
        <f t="shared" si="223"/>
        <v>462: Erin Brockovich (2000)</v>
      </c>
      <c r="B250" s="26" cm="1">
        <f t="array" ref="B250">VLOOKUP($A250,'movie-row'!$A$2:$Z$101,_xlfn.XMATCH(B$33,'movie-row'!$A$1:$Z$1),0)</f>
        <v>0</v>
      </c>
      <c r="C250" s="26" cm="1">
        <f t="array" ref="C250">VLOOKUP($A250,'movie-row'!$A$2:$Z$101,_xlfn.XMATCH(C$33,'movie-row'!$A$1:$Z$1),0)</f>
        <v>0</v>
      </c>
      <c r="D250" s="26" cm="1">
        <f t="array" ref="D250">VLOOKUP($A250,'movie-row'!$A$2:$Z$101,_xlfn.XMATCH(D$33,'movie-row'!$A$1:$Z$1),0)</f>
        <v>4</v>
      </c>
      <c r="E250" s="26" cm="1">
        <f t="array" ref="E250">VLOOKUP($A250,'movie-row'!$A$2:$Z$101,_xlfn.XMATCH(E$33,'movie-row'!$A$1:$Z$1),0)</f>
        <v>0</v>
      </c>
      <c r="F250" s="40" cm="1">
        <f t="array" ref="F250">VLOOKUP($A250,'movie-row'!$A$2:$Z$101,_xlfn.XMATCH(F$33,'movie-row'!$A$1:$Z$1),0)</f>
        <v>3</v>
      </c>
      <c r="G250" s="26" cm="1">
        <f t="array" ref="G250">VLOOKUP($A250,'movie-row'!$A$2:$Z$101,_xlfn.XMATCH(G$33,'movie-row'!$A$1:$Z$1),0)</f>
        <v>4</v>
      </c>
      <c r="H250" s="26" cm="1">
        <f t="array" ref="H250">VLOOKUP($A250,'movie-row'!$A$2:$Z$101,_xlfn.XMATCH(H$33,'movie-row'!$A$1:$Z$1),0)</f>
        <v>0</v>
      </c>
      <c r="I250" s="26" cm="1">
        <f t="array" ref="I250">VLOOKUP($A250,'movie-row'!$A$2:$Z$101,_xlfn.XMATCH(I$33,'movie-row'!$A$1:$Z$1),0)</f>
        <v>0</v>
      </c>
      <c r="J250" s="26" cm="1">
        <f t="array" ref="J250">VLOOKUP($A250,'movie-row'!$A$2:$Z$101,_xlfn.XMATCH(J$33,'movie-row'!$A$1:$Z$1),0)</f>
        <v>2.5</v>
      </c>
      <c r="K250" s="26" cm="1">
        <f t="array" ref="K250">VLOOKUP($A250,'movie-row'!$A$2:$Z$101,_xlfn.XMATCH(K$33,'movie-row'!$A$1:$Z$1),0)</f>
        <v>4</v>
      </c>
      <c r="L250" s="26" cm="1">
        <f t="array" ref="L250">VLOOKUP($A250,'movie-row'!$A$2:$Z$101,_xlfn.XMATCH(L$33,'movie-row'!$A$1:$Z$1),0)</f>
        <v>4</v>
      </c>
      <c r="M250" s="26" cm="1">
        <f t="array" ref="M250">VLOOKUP($A250,'movie-row'!$A$2:$Z$101,_xlfn.XMATCH(M$33,'movie-row'!$A$1:$Z$1),0)</f>
        <v>0</v>
      </c>
      <c r="N250" s="26" cm="1">
        <f t="array" ref="N250">VLOOKUP($A250,'movie-row'!$A$2:$Z$101,_xlfn.XMATCH(N$33,'movie-row'!$A$1:$Z$1),0)</f>
        <v>0</v>
      </c>
      <c r="O250" s="40" cm="1">
        <f t="array" ref="O250">VLOOKUP($A250,'movie-row'!$A$2:$Z$101,_xlfn.XMATCH(O$33,'movie-row'!$A$1:$Z$1),0)</f>
        <v>4</v>
      </c>
      <c r="P250" s="26" cm="1">
        <f t="array" ref="P250">VLOOKUP($A250,'movie-row'!$A$2:$Z$101,_xlfn.XMATCH(P$33,'movie-row'!$A$1:$Z$1),0)</f>
        <v>3</v>
      </c>
      <c r="Q250" s="26" cm="1">
        <f t="array" ref="Q250">VLOOKUP($A250,'movie-row'!$A$2:$Z$101,_xlfn.XMATCH(Q$33,'movie-row'!$A$1:$Z$1),0)</f>
        <v>0</v>
      </c>
      <c r="R250" s="26" cm="1">
        <f t="array" ref="R250">VLOOKUP($A250,'movie-row'!$A$2:$Z$101,_xlfn.XMATCH(R$33,'movie-row'!$A$1:$Z$1),0)</f>
        <v>3</v>
      </c>
      <c r="S250" s="26" cm="1">
        <f t="array" ref="S250">VLOOKUP($A250,'movie-row'!$A$2:$Z$101,_xlfn.XMATCH(S$33,'movie-row'!$A$1:$Z$1),0)</f>
        <v>0</v>
      </c>
      <c r="T250" s="26" cm="1">
        <f t="array" ref="T250">VLOOKUP($A250,'movie-row'!$A$2:$Z$101,_xlfn.XMATCH(T$33,'movie-row'!$A$1:$Z$1),0)</f>
        <v>3</v>
      </c>
      <c r="U250" s="26" cm="1">
        <f t="array" ref="U250">VLOOKUP($A250,'movie-row'!$A$2:$Z$101,_xlfn.XMATCH(U$33,'movie-row'!$A$1:$Z$1),0)</f>
        <v>0</v>
      </c>
      <c r="V250" s="26" cm="1">
        <f t="array" ref="V250">VLOOKUP($A250,'movie-row'!$A$2:$Z$101,_xlfn.XMATCH(V$33,'movie-row'!$A$1:$Z$1),0)</f>
        <v>0</v>
      </c>
      <c r="W250" s="26" cm="1">
        <f t="array" ref="W250">VLOOKUP($A250,'movie-row'!$A$2:$Z$101,_xlfn.XMATCH(W$33,'movie-row'!$A$1:$Z$1),0)</f>
        <v>2.5</v>
      </c>
      <c r="X250" s="26" cm="1">
        <f t="array" ref="X250">VLOOKUP($A250,'movie-row'!$A$2:$Z$101,_xlfn.XMATCH(X$33,'movie-row'!$A$1:$Z$1),0)</f>
        <v>0</v>
      </c>
      <c r="Y250" s="26" cm="1">
        <f t="array" ref="Y250">VLOOKUP($A250,'movie-row'!$A$2:$Z$101,_xlfn.XMATCH(Y$33,'movie-row'!$A$1:$Z$1),0)</f>
        <v>4.5</v>
      </c>
      <c r="Z250" s="26" cm="1">
        <f t="array" ref="Z250">VLOOKUP($A250,'movie-row'!$A$2:$Z$101,_xlfn.XMATCH(Z$33,'movie-row'!$A$1:$Z$1),0)</f>
        <v>0</v>
      </c>
      <c r="AB250" s="26">
        <f t="shared" si="189"/>
        <v>3.3246654607326582</v>
      </c>
      <c r="AC250" s="26">
        <f t="shared" si="190"/>
        <v>2.4213061341852571</v>
      </c>
      <c r="AD250" s="26">
        <f t="shared" si="191"/>
        <v>3.2188764166073156</v>
      </c>
      <c r="AE250" s="26">
        <f t="shared" si="192"/>
        <v>0.38989542855827208</v>
      </c>
      <c r="AF250" s="40">
        <f t="shared" si="193"/>
        <v>1.0327249329406745</v>
      </c>
      <c r="AG250" s="26">
        <f t="shared" si="194"/>
        <v>2.7702923555066779</v>
      </c>
      <c r="AH250" s="26">
        <f t="shared" si="195"/>
        <v>2.8895754592771903</v>
      </c>
      <c r="AI250" s="26">
        <f t="shared" si="196"/>
        <v>2.06390709646573</v>
      </c>
      <c r="AJ250" s="26">
        <f t="shared" si="197"/>
        <v>3.029795291775307</v>
      </c>
      <c r="AK250" s="26">
        <f t="shared" si="198"/>
        <v>4.6764453599911322</v>
      </c>
      <c r="AL250" s="26">
        <f t="shared" si="199"/>
        <v>3.4931029803089255</v>
      </c>
      <c r="AM250" s="26">
        <f t="shared" si="200"/>
        <v>1.7016724675022443</v>
      </c>
      <c r="AN250" s="26">
        <f t="shared" si="201"/>
        <v>2.8202932948974637</v>
      </c>
      <c r="AO250" s="40">
        <f t="shared" si="202"/>
        <v>3.5543109535922848</v>
      </c>
      <c r="AP250" s="26">
        <f t="shared" si="203"/>
        <v>3.0103085173608468</v>
      </c>
      <c r="AQ250" s="26">
        <f t="shared" si="204"/>
        <v>2.8774047558160434</v>
      </c>
      <c r="AR250" s="26">
        <f t="shared" si="205"/>
        <v>1.3571093440318156</v>
      </c>
      <c r="AS250" s="26">
        <f t="shared" si="206"/>
        <v>2.7325749045986618</v>
      </c>
      <c r="AT250" s="26">
        <f t="shared" si="207"/>
        <v>1.6379803151359187</v>
      </c>
      <c r="AU250" s="26">
        <f t="shared" si="208"/>
        <v>2.4972264388880823</v>
      </c>
      <c r="AV250" s="26">
        <f t="shared" si="209"/>
        <v>2.3184611736401015</v>
      </c>
      <c r="AW250" s="26">
        <f t="shared" si="210"/>
        <v>3.6887044854915989</v>
      </c>
      <c r="AX250" s="26">
        <f t="shared" si="211"/>
        <v>2.4421153343023145</v>
      </c>
      <c r="AY250" s="26">
        <f t="shared" si="212"/>
        <v>2.2712581913815417</v>
      </c>
      <c r="AZ250" s="26">
        <f t="shared" si="213"/>
        <v>2.6040961043046646</v>
      </c>
    </row>
    <row r="251" spans="1:52">
      <c r="A251" s="28" t="s">
        <v>41</v>
      </c>
      <c r="B251" s="26" cm="1">
        <f t="array" ref="B251">VLOOKUP($A251,'movie-row'!$A$2:$Z$101,_xlfn.XMATCH(B$29,'movie-row'!$A$1:$Z$1),0)</f>
        <v>5</v>
      </c>
      <c r="C251" s="26" cm="1">
        <f t="array" ref="C251">VLOOKUP($A251,'movie-row'!$A$2:$Z$101,_xlfn.XMATCH(C$29,'movie-row'!$A$1:$Z$1),0)</f>
        <v>5</v>
      </c>
      <c r="D251" s="26" cm="1">
        <f t="array" ref="D251">VLOOKUP($A251,'movie-row'!$A$2:$Z$101,_xlfn.XMATCH(D$29,'movie-row'!$A$1:$Z$1),0)</f>
        <v>0</v>
      </c>
      <c r="E251" s="26" cm="1">
        <f t="array" ref="E251">VLOOKUP($A251,'movie-row'!$A$2:$Z$101,_xlfn.XMATCH(E$29,'movie-row'!$A$1:$Z$1),0)</f>
        <v>0</v>
      </c>
      <c r="F251" s="40" cm="1">
        <f t="array" ref="F251">VLOOKUP($A251,'movie-row'!$A$2:$Z$101,_xlfn.XMATCH(F$29,'movie-row'!$A$1:$Z$1),0)</f>
        <v>0</v>
      </c>
      <c r="G251" s="26" cm="1">
        <f t="array" ref="G251">VLOOKUP($A251,'movie-row'!$A$2:$Z$101,_xlfn.XMATCH(G$29,'movie-row'!$A$1:$Z$1),0)</f>
        <v>5</v>
      </c>
      <c r="H251" s="26" cm="1">
        <f t="array" ref="H251">VLOOKUP($A251,'movie-row'!$A$2:$Z$101,_xlfn.XMATCH(H$29,'movie-row'!$A$1:$Z$1),0)</f>
        <v>3.5</v>
      </c>
      <c r="I251" s="26" cm="1">
        <f t="array" ref="I251">VLOOKUP($A251,'movie-row'!$A$2:$Z$101,_xlfn.XMATCH(I$29,'movie-row'!$A$1:$Z$1),0)</f>
        <v>0</v>
      </c>
      <c r="J251" s="26" cm="1">
        <f t="array" ref="J251">VLOOKUP($A251,'movie-row'!$A$2:$Z$101,_xlfn.XMATCH(J$29,'movie-row'!$A$1:$Z$1),0)</f>
        <v>3.5</v>
      </c>
      <c r="K251" s="26" cm="1">
        <f t="array" ref="K251">VLOOKUP($A251,'movie-row'!$A$2:$Z$101,_xlfn.XMATCH(K$29,'movie-row'!$A$1:$Z$1),0)</f>
        <v>5</v>
      </c>
      <c r="L251" s="26" cm="1">
        <f t="array" ref="L251">VLOOKUP($A251,'movie-row'!$A$2:$Z$101,_xlfn.XMATCH(L$29,'movie-row'!$A$1:$Z$1),0)</f>
        <v>4.5</v>
      </c>
      <c r="M251" s="26" cm="1">
        <f t="array" ref="M251">VLOOKUP($A251,'movie-row'!$A$2:$Z$101,_xlfn.XMATCH(M$29,'movie-row'!$A$1:$Z$1),0)</f>
        <v>5</v>
      </c>
      <c r="N251" s="26" cm="1">
        <f t="array" ref="N251">VLOOKUP($A251,'movie-row'!$A$2:$Z$101,_xlfn.XMATCH(N$29,'movie-row'!$A$1:$Z$1),0)</f>
        <v>4</v>
      </c>
      <c r="O251" s="40" cm="1">
        <f t="array" ref="O251">VLOOKUP($A251,'movie-row'!$A$2:$Z$101,_xlfn.XMATCH(O$29,'movie-row'!$A$1:$Z$1),0)</f>
        <v>0</v>
      </c>
      <c r="P251" s="26" cm="1">
        <f t="array" ref="P251">VLOOKUP($A251,'movie-row'!$A$2:$Z$101,_xlfn.XMATCH(P$29,'movie-row'!$A$1:$Z$1),0)</f>
        <v>5</v>
      </c>
      <c r="Q251" s="26" cm="1">
        <f t="array" ref="Q251">VLOOKUP($A251,'movie-row'!$A$2:$Z$101,_xlfn.XMATCH(Q$29,'movie-row'!$A$1:$Z$1),0)</f>
        <v>5</v>
      </c>
      <c r="R251" s="26" cm="1">
        <f t="array" ref="R251">VLOOKUP($A251,'movie-row'!$A$2:$Z$101,_xlfn.XMATCH(R$29,'movie-row'!$A$1:$Z$1),0)</f>
        <v>0</v>
      </c>
      <c r="S251" s="26" cm="1">
        <f t="array" ref="S251">VLOOKUP($A251,'movie-row'!$A$2:$Z$101,_xlfn.XMATCH(S$29,'movie-row'!$A$1:$Z$1),0)</f>
        <v>4.5</v>
      </c>
      <c r="T251" s="26" cm="1">
        <f t="array" ref="T251">VLOOKUP($A251,'movie-row'!$A$2:$Z$101,_xlfn.XMATCH(T$29,'movie-row'!$A$1:$Z$1),0)</f>
        <v>0</v>
      </c>
      <c r="U251" s="26" cm="1">
        <f t="array" ref="U251">VLOOKUP($A251,'movie-row'!$A$2:$Z$101,_xlfn.XMATCH(U$29,'movie-row'!$A$1:$Z$1),0)</f>
        <v>0</v>
      </c>
      <c r="V251" s="26" cm="1">
        <f t="array" ref="V251">VLOOKUP($A251,'movie-row'!$A$2:$Z$101,_xlfn.XMATCH(V$29,'movie-row'!$A$1:$Z$1),0)</f>
        <v>4.5</v>
      </c>
      <c r="W251" s="26" cm="1">
        <f t="array" ref="W251">VLOOKUP($A251,'movie-row'!$A$2:$Z$101,_xlfn.XMATCH(W$29,'movie-row'!$A$1:$Z$1),0)</f>
        <v>3.5</v>
      </c>
      <c r="X251" s="26" cm="1">
        <f t="array" ref="X251">VLOOKUP($A251,'movie-row'!$A$2:$Z$101,_xlfn.XMATCH(X$29,'movie-row'!$A$1:$Z$1),0)</f>
        <v>5</v>
      </c>
      <c r="Y251" s="26" cm="1">
        <f t="array" ref="Y251">VLOOKUP($A251,'movie-row'!$A$2:$Z$101,_xlfn.XMATCH(Y$29,'movie-row'!$A$1:$Z$1),0)</f>
        <v>0</v>
      </c>
      <c r="Z251" s="26" cm="1">
        <f t="array" ref="Z251">VLOOKUP($A251,'movie-row'!$A$2:$Z$101,_xlfn.XMATCH(Z$29,'movie-row'!$A$1:$Z$1),0)</f>
        <v>0</v>
      </c>
      <c r="AB251" s="26">
        <f t="shared" si="189"/>
        <v>4.4002583225608989</v>
      </c>
      <c r="AC251" s="26">
        <f t="shared" si="190"/>
        <v>2.68770260723546</v>
      </c>
      <c r="AD251" s="26">
        <f t="shared" si="191"/>
        <v>2.8838935578574065</v>
      </c>
      <c r="AE251" s="26">
        <f t="shared" si="192"/>
        <v>1.074401045954912</v>
      </c>
      <c r="AF251" s="40">
        <f t="shared" si="193"/>
        <v>1.2858207230399883</v>
      </c>
      <c r="AG251" s="26">
        <f t="shared" si="194"/>
        <v>2.6561050608178243</v>
      </c>
      <c r="AH251" s="26">
        <f t="shared" si="195"/>
        <v>3.635519469307122</v>
      </c>
      <c r="AI251" s="26">
        <f t="shared" si="196"/>
        <v>2.8662162417970252</v>
      </c>
      <c r="AJ251" s="26">
        <f t="shared" si="197"/>
        <v>3.577642540208029</v>
      </c>
      <c r="AK251" s="26">
        <f t="shared" si="198"/>
        <v>4.7409854194280747</v>
      </c>
      <c r="AL251" s="26">
        <f t="shared" si="199"/>
        <v>3.4362219119707649</v>
      </c>
      <c r="AM251" s="26">
        <f t="shared" si="200"/>
        <v>2.9179404905877275</v>
      </c>
      <c r="AN251" s="26">
        <f t="shared" si="201"/>
        <v>3.0310256981165726</v>
      </c>
      <c r="AO251" s="40">
        <f t="shared" si="202"/>
        <v>3.4278854153590372</v>
      </c>
      <c r="AP251" s="26">
        <f t="shared" si="203"/>
        <v>3.4843433277074549</v>
      </c>
      <c r="AQ251" s="26">
        <f t="shared" si="204"/>
        <v>3.0309482553761176</v>
      </c>
      <c r="AR251" s="26">
        <f t="shared" si="205"/>
        <v>1.5819142224411795</v>
      </c>
      <c r="AS251" s="26">
        <f t="shared" si="206"/>
        <v>2.9403447276629811</v>
      </c>
      <c r="AT251" s="26">
        <f t="shared" si="207"/>
        <v>1.4842789879618938</v>
      </c>
      <c r="AU251" s="26">
        <f t="shared" si="208"/>
        <v>3.4949215121549004</v>
      </c>
      <c r="AV251" s="26">
        <f t="shared" si="209"/>
        <v>2.9641214011639763</v>
      </c>
      <c r="AW251" s="26">
        <f t="shared" si="210"/>
        <v>4.2941487719533082</v>
      </c>
      <c r="AX251" s="26">
        <f t="shared" si="211"/>
        <v>2.7234643576586071</v>
      </c>
      <c r="AY251" s="26">
        <f t="shared" si="212"/>
        <v>1.757261779878367</v>
      </c>
      <c r="AZ251" s="26">
        <f t="shared" si="213"/>
        <v>3.4756572795701532</v>
      </c>
    </row>
    <row r="252" spans="1:52">
      <c r="A252" s="1" t="str">
        <f t="shared" ref="A252:A255" si="224">A251</f>
        <v>550: Fight Club (1999)</v>
      </c>
      <c r="B252" s="26" cm="1">
        <f t="array" ref="B252">VLOOKUP($A252,'movie-row'!$A$2:$Z$101,_xlfn.XMATCH(B$30,'movie-row'!$A$1:$Z$1),0)</f>
        <v>3.5</v>
      </c>
      <c r="C252" s="26" cm="1">
        <f t="array" ref="C252">VLOOKUP($A252,'movie-row'!$A$2:$Z$101,_xlfn.XMATCH(C$30,'movie-row'!$A$1:$Z$1),0)</f>
        <v>3.5</v>
      </c>
      <c r="D252" s="26" cm="1">
        <f t="array" ref="D252">VLOOKUP($A252,'movie-row'!$A$2:$Z$101,_xlfn.XMATCH(D$30,'movie-row'!$A$1:$Z$1),0)</f>
        <v>4.5</v>
      </c>
      <c r="E252" s="26" cm="1">
        <f t="array" ref="E252">VLOOKUP($A252,'movie-row'!$A$2:$Z$101,_xlfn.XMATCH(E$30,'movie-row'!$A$1:$Z$1),0)</f>
        <v>0</v>
      </c>
      <c r="F252" s="40" cm="1">
        <f t="array" ref="F252">VLOOKUP($A252,'movie-row'!$A$2:$Z$101,_xlfn.XMATCH(F$30,'movie-row'!$A$1:$Z$1),0)</f>
        <v>0</v>
      </c>
      <c r="G252" s="26" cm="1">
        <f t="array" ref="G252">VLOOKUP($A252,'movie-row'!$A$2:$Z$101,_xlfn.XMATCH(G$30,'movie-row'!$A$1:$Z$1),0)</f>
        <v>0</v>
      </c>
      <c r="H252" s="26" cm="1">
        <f t="array" ref="H252">VLOOKUP($A252,'movie-row'!$A$2:$Z$101,_xlfn.XMATCH(H$30,'movie-row'!$A$1:$Z$1),0)</f>
        <v>4.5</v>
      </c>
      <c r="I252" s="26" cm="1">
        <f t="array" ref="I252">VLOOKUP($A252,'movie-row'!$A$2:$Z$101,_xlfn.XMATCH(I$30,'movie-row'!$A$1:$Z$1),0)</f>
        <v>3</v>
      </c>
      <c r="J252" s="26" cm="1">
        <f t="array" ref="J252">VLOOKUP($A252,'movie-row'!$A$2:$Z$101,_xlfn.XMATCH(J$30,'movie-row'!$A$1:$Z$1),0)</f>
        <v>5</v>
      </c>
      <c r="K252" s="26" cm="1">
        <f t="array" ref="K252">VLOOKUP($A252,'movie-row'!$A$2:$Z$101,_xlfn.XMATCH(K$30,'movie-row'!$A$1:$Z$1),0)</f>
        <v>5</v>
      </c>
      <c r="L252" s="26" cm="1">
        <f t="array" ref="L252">VLOOKUP($A252,'movie-row'!$A$2:$Z$101,_xlfn.XMATCH(L$30,'movie-row'!$A$1:$Z$1),0)</f>
        <v>3.5</v>
      </c>
      <c r="M252" s="26" cm="1">
        <f t="array" ref="M252">VLOOKUP($A252,'movie-row'!$A$2:$Z$101,_xlfn.XMATCH(M$30,'movie-row'!$A$1:$Z$1),0)</f>
        <v>0</v>
      </c>
      <c r="N252" s="26" cm="1">
        <f t="array" ref="N252">VLOOKUP($A252,'movie-row'!$A$2:$Z$101,_xlfn.XMATCH(N$30,'movie-row'!$A$1:$Z$1),0)</f>
        <v>4.5</v>
      </c>
      <c r="O252" s="40" cm="1">
        <f t="array" ref="O252">VLOOKUP($A252,'movie-row'!$A$2:$Z$101,_xlfn.XMATCH(O$30,'movie-row'!$A$1:$Z$1),0)</f>
        <v>5</v>
      </c>
      <c r="P252" s="26" cm="1">
        <f t="array" ref="P252">VLOOKUP($A252,'movie-row'!$A$2:$Z$101,_xlfn.XMATCH(P$30,'movie-row'!$A$1:$Z$1),0)</f>
        <v>0</v>
      </c>
      <c r="Q252" s="26" cm="1">
        <f t="array" ref="Q252">VLOOKUP($A252,'movie-row'!$A$2:$Z$101,_xlfn.XMATCH(Q$30,'movie-row'!$A$1:$Z$1),0)</f>
        <v>5</v>
      </c>
      <c r="R252" s="26" cm="1">
        <f t="array" ref="R252">VLOOKUP($A252,'movie-row'!$A$2:$Z$101,_xlfn.XMATCH(R$30,'movie-row'!$A$1:$Z$1),0)</f>
        <v>0</v>
      </c>
      <c r="S252" s="26" cm="1">
        <f t="array" ref="S252">VLOOKUP($A252,'movie-row'!$A$2:$Z$101,_xlfn.XMATCH(S$30,'movie-row'!$A$1:$Z$1),0)</f>
        <v>0</v>
      </c>
      <c r="T252" s="26" cm="1">
        <f t="array" ref="T252">VLOOKUP($A252,'movie-row'!$A$2:$Z$101,_xlfn.XMATCH(T$30,'movie-row'!$A$1:$Z$1),0)</f>
        <v>5</v>
      </c>
      <c r="U252" s="26" cm="1">
        <f t="array" ref="U252">VLOOKUP($A252,'movie-row'!$A$2:$Z$101,_xlfn.XMATCH(U$30,'movie-row'!$A$1:$Z$1),0)</f>
        <v>4.5</v>
      </c>
      <c r="V252" s="26" cm="1">
        <f t="array" ref="V252">VLOOKUP($A252,'movie-row'!$A$2:$Z$101,_xlfn.XMATCH(V$30,'movie-row'!$A$1:$Z$1),0)</f>
        <v>5</v>
      </c>
      <c r="W252" s="26" cm="1">
        <f t="array" ref="W252">VLOOKUP($A252,'movie-row'!$A$2:$Z$101,_xlfn.XMATCH(W$30,'movie-row'!$A$1:$Z$1),0)</f>
        <v>4.5</v>
      </c>
      <c r="X252" s="26" cm="1">
        <f t="array" ref="X252">VLOOKUP($A252,'movie-row'!$A$2:$Z$101,_xlfn.XMATCH(X$30,'movie-row'!$A$1:$Z$1),0)</f>
        <v>0</v>
      </c>
      <c r="Y252" s="26" cm="1">
        <f t="array" ref="Y252">VLOOKUP($A252,'movie-row'!$A$2:$Z$101,_xlfn.XMATCH(Y$30,'movie-row'!$A$1:$Z$1),0)</f>
        <v>0</v>
      </c>
      <c r="Z252" s="26" cm="1">
        <f t="array" ref="Z252">VLOOKUP($A252,'movie-row'!$A$2:$Z$101,_xlfn.XMATCH(Z$30,'movie-row'!$A$1:$Z$1),0)</f>
        <v>5</v>
      </c>
      <c r="AB252" s="26">
        <f t="shared" si="189"/>
        <v>3.4436720752555035</v>
      </c>
      <c r="AC252" s="26">
        <f t="shared" si="190"/>
        <v>2.21726035113001</v>
      </c>
      <c r="AD252" s="26">
        <f t="shared" si="191"/>
        <v>3.4159791885762463</v>
      </c>
      <c r="AE252" s="26">
        <f t="shared" si="192"/>
        <v>1.9225743973433389</v>
      </c>
      <c r="AF252" s="40">
        <f t="shared" si="193"/>
        <v>1.8839445974209981</v>
      </c>
      <c r="AG252" s="26">
        <f t="shared" si="194"/>
        <v>2.2247522846501062</v>
      </c>
      <c r="AH252" s="26">
        <f t="shared" si="195"/>
        <v>3.3135399949181532</v>
      </c>
      <c r="AI252" s="26">
        <f t="shared" si="196"/>
        <v>3.9448619024177627</v>
      </c>
      <c r="AJ252" s="26">
        <f t="shared" si="197"/>
        <v>3.3972123400782883</v>
      </c>
      <c r="AK252" s="26">
        <f t="shared" si="198"/>
        <v>3.8965008680593964</v>
      </c>
      <c r="AL252" s="26">
        <f t="shared" si="199"/>
        <v>3.4633246403909532</v>
      </c>
      <c r="AM252" s="26">
        <f t="shared" si="200"/>
        <v>1.6622595083312914</v>
      </c>
      <c r="AN252" s="26">
        <f t="shared" si="201"/>
        <v>2.5974736041841049</v>
      </c>
      <c r="AO252" s="40">
        <f t="shared" si="202"/>
        <v>4.3499292211477094</v>
      </c>
      <c r="AP252" s="26">
        <f t="shared" si="203"/>
        <v>2.7618724422630048</v>
      </c>
      <c r="AQ252" s="26">
        <f t="shared" si="204"/>
        <v>1.9746608903908536</v>
      </c>
      <c r="AR252" s="26">
        <f t="shared" si="205"/>
        <v>2.4238233471703658</v>
      </c>
      <c r="AS252" s="26">
        <f t="shared" si="206"/>
        <v>2.7862312000215685</v>
      </c>
      <c r="AT252" s="26">
        <f t="shared" si="207"/>
        <v>2.2386861682066268</v>
      </c>
      <c r="AU252" s="26">
        <f t="shared" si="208"/>
        <v>3.977600918983947</v>
      </c>
      <c r="AV252" s="26">
        <f t="shared" si="209"/>
        <v>2.3893573598915148</v>
      </c>
      <c r="AW252" s="26">
        <f t="shared" si="210"/>
        <v>4.3245001354025119</v>
      </c>
      <c r="AX252" s="26">
        <f t="shared" si="211"/>
        <v>2.1647427235252463</v>
      </c>
      <c r="AY252" s="26">
        <f t="shared" si="212"/>
        <v>1.8817778912281746</v>
      </c>
      <c r="AZ252" s="26">
        <f t="shared" si="213"/>
        <v>4.3660584587868003</v>
      </c>
    </row>
    <row r="253" spans="1:52">
      <c r="A253" s="1" t="str">
        <f t="shared" si="224"/>
        <v>550: Fight Club (1999)</v>
      </c>
      <c r="B253" s="26" cm="1">
        <f t="array" ref="B253">VLOOKUP($A253,'movie-row'!$A$2:$Z$101,_xlfn.XMATCH(B$31,'movie-row'!$A$1:$Z$1),0)</f>
        <v>4.5</v>
      </c>
      <c r="C253" s="26" cm="1">
        <f t="array" ref="C253">VLOOKUP($A253,'movie-row'!$A$2:$Z$101,_xlfn.XMATCH(C$31,'movie-row'!$A$1:$Z$1),0)</f>
        <v>0</v>
      </c>
      <c r="D253" s="26" cm="1">
        <f t="array" ref="D253">VLOOKUP($A253,'movie-row'!$A$2:$Z$101,_xlfn.XMATCH(D$31,'movie-row'!$A$1:$Z$1),0)</f>
        <v>4</v>
      </c>
      <c r="E253" s="26" cm="1">
        <f t="array" ref="E253">VLOOKUP($A253,'movie-row'!$A$2:$Z$101,_xlfn.XMATCH(E$31,'movie-row'!$A$1:$Z$1),0)</f>
        <v>0</v>
      </c>
      <c r="F253" s="40" cm="1">
        <f t="array" ref="F253">VLOOKUP($A253,'movie-row'!$A$2:$Z$101,_xlfn.XMATCH(F$31,'movie-row'!$A$1:$Z$1),0)</f>
        <v>2</v>
      </c>
      <c r="G253" s="26" cm="1">
        <f t="array" ref="G253">VLOOKUP($A253,'movie-row'!$A$2:$Z$101,_xlfn.XMATCH(G$31,'movie-row'!$A$1:$Z$1),0)</f>
        <v>0</v>
      </c>
      <c r="H253" s="26" cm="1">
        <f t="array" ref="H253">VLOOKUP($A253,'movie-row'!$A$2:$Z$101,_xlfn.XMATCH(H$31,'movie-row'!$A$1:$Z$1),0)</f>
        <v>5</v>
      </c>
      <c r="I253" s="26" cm="1">
        <f t="array" ref="I253">VLOOKUP($A253,'movie-row'!$A$2:$Z$101,_xlfn.XMATCH(I$31,'movie-row'!$A$1:$Z$1),0)</f>
        <v>4.5</v>
      </c>
      <c r="J253" s="26" cm="1">
        <f t="array" ref="J253">VLOOKUP($A253,'movie-row'!$A$2:$Z$101,_xlfn.XMATCH(J$31,'movie-row'!$A$1:$Z$1),0)</f>
        <v>4</v>
      </c>
      <c r="K253" s="26" cm="1">
        <f t="array" ref="K253">VLOOKUP($A253,'movie-row'!$A$2:$Z$101,_xlfn.XMATCH(K$31,'movie-row'!$A$1:$Z$1),0)</f>
        <v>5</v>
      </c>
      <c r="L253" s="26" cm="1">
        <f t="array" ref="L253">VLOOKUP($A253,'movie-row'!$A$2:$Z$101,_xlfn.XMATCH(L$31,'movie-row'!$A$1:$Z$1),0)</f>
        <v>5</v>
      </c>
      <c r="M253" s="26" cm="1">
        <f t="array" ref="M253">VLOOKUP($A253,'movie-row'!$A$2:$Z$101,_xlfn.XMATCH(M$31,'movie-row'!$A$1:$Z$1),0)</f>
        <v>0</v>
      </c>
      <c r="N253" s="26" cm="1">
        <f t="array" ref="N253">VLOOKUP($A253,'movie-row'!$A$2:$Z$101,_xlfn.XMATCH(N$31,'movie-row'!$A$1:$Z$1),0)</f>
        <v>5</v>
      </c>
      <c r="O253" s="40" cm="1">
        <f t="array" ref="O253">VLOOKUP($A253,'movie-row'!$A$2:$Z$101,_xlfn.XMATCH(O$31,'movie-row'!$A$1:$Z$1),0)</f>
        <v>4</v>
      </c>
      <c r="P253" s="26" cm="1">
        <f t="array" ref="P253">VLOOKUP($A253,'movie-row'!$A$2:$Z$101,_xlfn.XMATCH(P$31,'movie-row'!$A$1:$Z$1),0)</f>
        <v>5</v>
      </c>
      <c r="Q253" s="26" cm="1">
        <f t="array" ref="Q253">VLOOKUP($A253,'movie-row'!$A$2:$Z$101,_xlfn.XMATCH(Q$31,'movie-row'!$A$1:$Z$1),0)</f>
        <v>4</v>
      </c>
      <c r="R253" s="26" cm="1">
        <f t="array" ref="R253">VLOOKUP($A253,'movie-row'!$A$2:$Z$101,_xlfn.XMATCH(R$31,'movie-row'!$A$1:$Z$1),0)</f>
        <v>0</v>
      </c>
      <c r="S253" s="26" cm="1">
        <f t="array" ref="S253">VLOOKUP($A253,'movie-row'!$A$2:$Z$101,_xlfn.XMATCH(S$31,'movie-row'!$A$1:$Z$1),0)</f>
        <v>5</v>
      </c>
      <c r="T253" s="26" cm="1">
        <f t="array" ref="T253">VLOOKUP($A253,'movie-row'!$A$2:$Z$101,_xlfn.XMATCH(T$31,'movie-row'!$A$1:$Z$1),0)</f>
        <v>0</v>
      </c>
      <c r="U253" s="26" cm="1">
        <f t="array" ref="U253">VLOOKUP($A253,'movie-row'!$A$2:$Z$101,_xlfn.XMATCH(U$31,'movie-row'!$A$1:$Z$1),0)</f>
        <v>5</v>
      </c>
      <c r="V253" s="26" cm="1">
        <f t="array" ref="V253">VLOOKUP($A253,'movie-row'!$A$2:$Z$101,_xlfn.XMATCH(V$31,'movie-row'!$A$1:$Z$1),0)</f>
        <v>3.5</v>
      </c>
      <c r="W253" s="26" cm="1">
        <f t="array" ref="W253">VLOOKUP($A253,'movie-row'!$A$2:$Z$101,_xlfn.XMATCH(W$31,'movie-row'!$A$1:$Z$1),0)</f>
        <v>5</v>
      </c>
      <c r="X253" s="26" cm="1">
        <f t="array" ref="X253">VLOOKUP($A253,'movie-row'!$A$2:$Z$101,_xlfn.XMATCH(X$31,'movie-row'!$A$1:$Z$1),0)</f>
        <v>3.5</v>
      </c>
      <c r="Y253" s="26" cm="1">
        <f t="array" ref="Y253">VLOOKUP($A253,'movie-row'!$A$2:$Z$101,_xlfn.XMATCH(Y$31,'movie-row'!$A$1:$Z$1),0)</f>
        <v>2</v>
      </c>
      <c r="Z253" s="26" cm="1">
        <f t="array" ref="Z253">VLOOKUP($A253,'movie-row'!$A$2:$Z$101,_xlfn.XMATCH(Z$31,'movie-row'!$A$1:$Z$1),0)</f>
        <v>4.5</v>
      </c>
      <c r="AB253" s="26">
        <f t="shared" si="189"/>
        <v>2.7984846085265942</v>
      </c>
      <c r="AC253" s="26">
        <f t="shared" si="190"/>
        <v>1.9283897962548016</v>
      </c>
      <c r="AD253" s="26">
        <f t="shared" si="191"/>
        <v>2.793877359232023</v>
      </c>
      <c r="AE253" s="26">
        <f t="shared" si="192"/>
        <v>2.8926614868557263</v>
      </c>
      <c r="AF253" s="40">
        <f t="shared" si="193"/>
        <v>2.013572909913262</v>
      </c>
      <c r="AG253" s="26">
        <f t="shared" si="194"/>
        <v>3.0698136588628695</v>
      </c>
      <c r="AH253" s="26">
        <f t="shared" si="195"/>
        <v>3.0622098510636211</v>
      </c>
      <c r="AI253" s="26">
        <f t="shared" si="196"/>
        <v>4.341489422370862</v>
      </c>
      <c r="AJ253" s="26">
        <f t="shared" si="197"/>
        <v>2.9127457441733391</v>
      </c>
      <c r="AK253" s="26">
        <f t="shared" si="198"/>
        <v>2.9197527686504641</v>
      </c>
      <c r="AL253" s="26">
        <f t="shared" si="199"/>
        <v>2.9008001370355569</v>
      </c>
      <c r="AM253" s="26">
        <f t="shared" si="200"/>
        <v>1.753112653061869</v>
      </c>
      <c r="AN253" s="26">
        <f t="shared" si="201"/>
        <v>2.2874099797843543</v>
      </c>
      <c r="AO253" s="40">
        <f t="shared" si="202"/>
        <v>3.9364819307692387</v>
      </c>
      <c r="AP253" s="26">
        <f t="shared" si="203"/>
        <v>3.2122987346556235</v>
      </c>
      <c r="AQ253" s="26">
        <f t="shared" si="204"/>
        <v>1.3836765812476728</v>
      </c>
      <c r="AR253" s="26">
        <f t="shared" si="205"/>
        <v>2.6256838076722295</v>
      </c>
      <c r="AS253" s="26">
        <f t="shared" si="206"/>
        <v>3.5466414009377787</v>
      </c>
      <c r="AT253" s="26">
        <f t="shared" si="207"/>
        <v>1.6829177453451314</v>
      </c>
      <c r="AU253" s="26">
        <f t="shared" si="208"/>
        <v>3.8359797753959399</v>
      </c>
      <c r="AV253" s="26">
        <f t="shared" si="209"/>
        <v>1.7986588009368667</v>
      </c>
      <c r="AW253" s="26">
        <f t="shared" si="210"/>
        <v>4.1065696060662606</v>
      </c>
      <c r="AX253" s="26">
        <f t="shared" si="211"/>
        <v>2.4606854742787578</v>
      </c>
      <c r="AY253" s="26">
        <f t="shared" si="212"/>
        <v>2.6892171855878169</v>
      </c>
      <c r="AZ253" s="26">
        <f t="shared" si="213"/>
        <v>3.9709498383126944</v>
      </c>
    </row>
    <row r="254" spans="1:52">
      <c r="A254" s="1" t="str">
        <f t="shared" si="224"/>
        <v>550: Fight Club (1999)</v>
      </c>
      <c r="B254" s="26" cm="1">
        <f t="array" ref="B254">VLOOKUP($A254,'movie-row'!$A$2:$Z$101,_xlfn.XMATCH(B$32,'movie-row'!$A$1:$Z$1),0)</f>
        <v>4</v>
      </c>
      <c r="C254" s="26" cm="1">
        <f t="array" ref="C254">VLOOKUP($A254,'movie-row'!$A$2:$Z$101,_xlfn.XMATCH(C$32,'movie-row'!$A$1:$Z$1),0)</f>
        <v>4</v>
      </c>
      <c r="D254" s="26" cm="1">
        <f t="array" ref="D254">VLOOKUP($A254,'movie-row'!$A$2:$Z$101,_xlfn.XMATCH(D$32,'movie-row'!$A$1:$Z$1),0)</f>
        <v>3.5</v>
      </c>
      <c r="E254" s="26" cm="1">
        <f t="array" ref="E254">VLOOKUP($A254,'movie-row'!$A$2:$Z$101,_xlfn.XMATCH(E$32,'movie-row'!$A$1:$Z$1),0)</f>
        <v>3</v>
      </c>
      <c r="F254" s="40" cm="1">
        <f t="array" ref="F254">VLOOKUP($A254,'movie-row'!$A$2:$Z$101,_xlfn.XMATCH(F$32,'movie-row'!$A$1:$Z$1),0)</f>
        <v>0</v>
      </c>
      <c r="G254" s="26" cm="1">
        <f t="array" ref="G254">VLOOKUP($A254,'movie-row'!$A$2:$Z$101,_xlfn.XMATCH(G$32,'movie-row'!$A$1:$Z$1),0)</f>
        <v>4.5</v>
      </c>
      <c r="H254" s="26" cm="1">
        <f t="array" ref="H254">VLOOKUP($A254,'movie-row'!$A$2:$Z$101,_xlfn.XMATCH(H$32,'movie-row'!$A$1:$Z$1),0)</f>
        <v>4</v>
      </c>
      <c r="I254" s="26" cm="1">
        <f t="array" ref="I254">VLOOKUP($A254,'movie-row'!$A$2:$Z$101,_xlfn.XMATCH(I$32,'movie-row'!$A$1:$Z$1),0)</f>
        <v>5</v>
      </c>
      <c r="J254" s="26" cm="1">
        <f t="array" ref="J254">VLOOKUP($A254,'movie-row'!$A$2:$Z$101,_xlfn.XMATCH(J$32,'movie-row'!$A$1:$Z$1),0)</f>
        <v>0</v>
      </c>
      <c r="K254" s="26" cm="1">
        <f t="array" ref="K254">VLOOKUP($A254,'movie-row'!$A$2:$Z$101,_xlfn.XMATCH(K$32,'movie-row'!$A$1:$Z$1),0)</f>
        <v>4.5</v>
      </c>
      <c r="L254" s="26" cm="1">
        <f t="array" ref="L254">VLOOKUP($A254,'movie-row'!$A$2:$Z$101,_xlfn.XMATCH(L$32,'movie-row'!$A$1:$Z$1),0)</f>
        <v>0</v>
      </c>
      <c r="M254" s="26" cm="1">
        <f t="array" ref="M254">VLOOKUP($A254,'movie-row'!$A$2:$Z$101,_xlfn.XMATCH(M$32,'movie-row'!$A$1:$Z$1),0)</f>
        <v>5</v>
      </c>
      <c r="N254" s="26" cm="1">
        <f t="array" ref="N254">VLOOKUP($A254,'movie-row'!$A$2:$Z$101,_xlfn.XMATCH(N$32,'movie-row'!$A$1:$Z$1),0)</f>
        <v>0</v>
      </c>
      <c r="O254" s="40" cm="1">
        <f t="array" ref="O254">VLOOKUP($A254,'movie-row'!$A$2:$Z$101,_xlfn.XMATCH(O$32,'movie-row'!$A$1:$Z$1),0)</f>
        <v>5</v>
      </c>
      <c r="P254" s="26" cm="1">
        <f t="array" ref="P254">VLOOKUP($A254,'movie-row'!$A$2:$Z$101,_xlfn.XMATCH(P$32,'movie-row'!$A$1:$Z$1),0)</f>
        <v>2</v>
      </c>
      <c r="Q254" s="26" cm="1">
        <f t="array" ref="Q254">VLOOKUP($A254,'movie-row'!$A$2:$Z$101,_xlfn.XMATCH(Q$32,'movie-row'!$A$1:$Z$1),0)</f>
        <v>0</v>
      </c>
      <c r="R254" s="26" cm="1">
        <f t="array" ref="R254">VLOOKUP($A254,'movie-row'!$A$2:$Z$101,_xlfn.XMATCH(R$32,'movie-row'!$A$1:$Z$1),0)</f>
        <v>4</v>
      </c>
      <c r="S254" s="26" cm="1">
        <f t="array" ref="S254">VLOOKUP($A254,'movie-row'!$A$2:$Z$101,_xlfn.XMATCH(S$32,'movie-row'!$A$1:$Z$1),0)</f>
        <v>5</v>
      </c>
      <c r="T254" s="26" cm="1">
        <f t="array" ref="T254">VLOOKUP($A254,'movie-row'!$A$2:$Z$101,_xlfn.XMATCH(T$32,'movie-row'!$A$1:$Z$1),0)</f>
        <v>0</v>
      </c>
      <c r="U254" s="26" cm="1">
        <f t="array" ref="U254">VLOOKUP($A254,'movie-row'!$A$2:$Z$101,_xlfn.XMATCH(U$32,'movie-row'!$A$1:$Z$1),0)</f>
        <v>5</v>
      </c>
      <c r="V254" s="26" cm="1">
        <f t="array" ref="V254">VLOOKUP($A254,'movie-row'!$A$2:$Z$101,_xlfn.XMATCH(V$32,'movie-row'!$A$1:$Z$1),0)</f>
        <v>0</v>
      </c>
      <c r="W254" s="26" cm="1">
        <f t="array" ref="W254">VLOOKUP($A254,'movie-row'!$A$2:$Z$101,_xlfn.XMATCH(W$32,'movie-row'!$A$1:$Z$1),0)</f>
        <v>4</v>
      </c>
      <c r="X254" s="26" cm="1">
        <f t="array" ref="X254">VLOOKUP($A254,'movie-row'!$A$2:$Z$101,_xlfn.XMATCH(X$32,'movie-row'!$A$1:$Z$1),0)</f>
        <v>4.5</v>
      </c>
      <c r="Y254" s="26" cm="1">
        <f t="array" ref="Y254">VLOOKUP($A254,'movie-row'!$A$2:$Z$101,_xlfn.XMATCH(Y$32,'movie-row'!$A$1:$Z$1),0)</f>
        <v>4.5</v>
      </c>
      <c r="Z254" s="26" cm="1">
        <f t="array" ref="Z254">VLOOKUP($A254,'movie-row'!$A$2:$Z$101,_xlfn.XMATCH(Z$32,'movie-row'!$A$1:$Z$1),0)</f>
        <v>4.5</v>
      </c>
      <c r="AB254" s="26">
        <f t="shared" si="189"/>
        <v>2.0970690149289806</v>
      </c>
      <c r="AC254" s="26">
        <f t="shared" si="190"/>
        <v>2.6088238060750837</v>
      </c>
      <c r="AD254" s="26">
        <f t="shared" si="191"/>
        <v>2.4261857774865025</v>
      </c>
      <c r="AE254" s="26">
        <f t="shared" si="192"/>
        <v>3.388031610712591</v>
      </c>
      <c r="AF254" s="40">
        <f t="shared" si="193"/>
        <v>2.2996370691986061</v>
      </c>
      <c r="AG254" s="26">
        <f t="shared" si="194"/>
        <v>3.3347280296537418</v>
      </c>
      <c r="AH254" s="26">
        <f t="shared" si="195"/>
        <v>1.8020621524780995</v>
      </c>
      <c r="AI254" s="26">
        <f t="shared" si="196"/>
        <v>4.2433298358969411</v>
      </c>
      <c r="AJ254" s="26">
        <f t="shared" si="197"/>
        <v>2.7647945717545115</v>
      </c>
      <c r="AK254" s="26">
        <f t="shared" si="198"/>
        <v>2.468731273667554</v>
      </c>
      <c r="AL254" s="26">
        <f t="shared" si="199"/>
        <v>2.4352836106831375</v>
      </c>
      <c r="AM254" s="26">
        <f t="shared" si="200"/>
        <v>2.8174209082120534</v>
      </c>
      <c r="AN254" s="26">
        <f t="shared" si="201"/>
        <v>1.8666373712676292</v>
      </c>
      <c r="AO254" s="40">
        <f t="shared" si="202"/>
        <v>3.7826091199990395</v>
      </c>
      <c r="AP254" s="26">
        <f t="shared" si="203"/>
        <v>2.6688239604639397</v>
      </c>
      <c r="AQ254" s="26">
        <f t="shared" si="204"/>
        <v>1.0553600962811938</v>
      </c>
      <c r="AR254" s="26">
        <f t="shared" si="205"/>
        <v>3.4008512494632082</v>
      </c>
      <c r="AS254" s="26">
        <f t="shared" si="206"/>
        <v>3.1032377479397883</v>
      </c>
      <c r="AT254" s="26">
        <f t="shared" si="207"/>
        <v>2.4189188591431496</v>
      </c>
      <c r="AU254" s="26">
        <f t="shared" si="208"/>
        <v>2.8090375499818148</v>
      </c>
      <c r="AV254" s="26">
        <f t="shared" si="209"/>
        <v>0.74361059848300559</v>
      </c>
      <c r="AW254" s="26">
        <f t="shared" si="210"/>
        <v>3.949868057257123</v>
      </c>
      <c r="AX254" s="26">
        <f t="shared" si="211"/>
        <v>1.803384090868722</v>
      </c>
      <c r="AY254" s="26">
        <f t="shared" si="212"/>
        <v>3.1161648884524649</v>
      </c>
      <c r="AZ254" s="26">
        <f t="shared" si="213"/>
        <v>3.8136846812473038</v>
      </c>
    </row>
    <row r="255" spans="1:52">
      <c r="A255" s="1" t="str">
        <f t="shared" si="224"/>
        <v>550: Fight Club (1999)</v>
      </c>
      <c r="B255" s="26" cm="1">
        <f t="array" ref="B255">VLOOKUP($A255,'movie-row'!$A$2:$Z$101,_xlfn.XMATCH(B$33,'movie-row'!$A$1:$Z$1),0)</f>
        <v>5</v>
      </c>
      <c r="C255" s="26" cm="1">
        <f t="array" ref="C255">VLOOKUP($A255,'movie-row'!$A$2:$Z$101,_xlfn.XMATCH(C$33,'movie-row'!$A$1:$Z$1),0)</f>
        <v>0</v>
      </c>
      <c r="D255" s="26" cm="1">
        <f t="array" ref="D255">VLOOKUP($A255,'movie-row'!$A$2:$Z$101,_xlfn.XMATCH(D$33,'movie-row'!$A$1:$Z$1),0)</f>
        <v>4</v>
      </c>
      <c r="E255" s="26" cm="1">
        <f t="array" ref="E255">VLOOKUP($A255,'movie-row'!$A$2:$Z$101,_xlfn.XMATCH(E$33,'movie-row'!$A$1:$Z$1),0)</f>
        <v>5</v>
      </c>
      <c r="F255" s="40" cm="1">
        <f t="array" ref="F255">VLOOKUP($A255,'movie-row'!$A$2:$Z$101,_xlfn.XMATCH(F$33,'movie-row'!$A$1:$Z$1),0)</f>
        <v>5</v>
      </c>
      <c r="G255" s="26" cm="1">
        <f t="array" ref="G255">VLOOKUP($A255,'movie-row'!$A$2:$Z$101,_xlfn.XMATCH(G$33,'movie-row'!$A$1:$Z$1),0)</f>
        <v>4</v>
      </c>
      <c r="H255" s="26" cm="1">
        <f t="array" ref="H255">VLOOKUP($A255,'movie-row'!$A$2:$Z$101,_xlfn.XMATCH(H$33,'movie-row'!$A$1:$Z$1),0)</f>
        <v>0</v>
      </c>
      <c r="I255" s="26" cm="1">
        <f t="array" ref="I255">VLOOKUP($A255,'movie-row'!$A$2:$Z$101,_xlfn.XMATCH(I$33,'movie-row'!$A$1:$Z$1),0)</f>
        <v>3.5</v>
      </c>
      <c r="J255" s="26" cm="1">
        <f t="array" ref="J255">VLOOKUP($A255,'movie-row'!$A$2:$Z$101,_xlfn.XMATCH(J$33,'movie-row'!$A$1:$Z$1),0)</f>
        <v>5</v>
      </c>
      <c r="K255" s="26" cm="1">
        <f t="array" ref="K255">VLOOKUP($A255,'movie-row'!$A$2:$Z$101,_xlfn.XMATCH(K$33,'movie-row'!$A$1:$Z$1),0)</f>
        <v>4</v>
      </c>
      <c r="L255" s="26" cm="1">
        <f t="array" ref="L255">VLOOKUP($A255,'movie-row'!$A$2:$Z$101,_xlfn.XMATCH(L$33,'movie-row'!$A$1:$Z$1),0)</f>
        <v>4</v>
      </c>
      <c r="M255" s="26" cm="1">
        <f t="array" ref="M255">VLOOKUP($A255,'movie-row'!$A$2:$Z$101,_xlfn.XMATCH(M$33,'movie-row'!$A$1:$Z$1),0)</f>
        <v>4</v>
      </c>
      <c r="N255" s="26" cm="1">
        <f t="array" ref="N255">VLOOKUP($A255,'movie-row'!$A$2:$Z$101,_xlfn.XMATCH(N$33,'movie-row'!$A$1:$Z$1),0)</f>
        <v>0</v>
      </c>
      <c r="O255" s="40" cm="1">
        <f t="array" ref="O255">VLOOKUP($A255,'movie-row'!$A$2:$Z$101,_xlfn.XMATCH(O$33,'movie-row'!$A$1:$Z$1),0)</f>
        <v>4</v>
      </c>
      <c r="P255" s="26" cm="1">
        <f t="array" ref="P255">VLOOKUP($A255,'movie-row'!$A$2:$Z$101,_xlfn.XMATCH(P$33,'movie-row'!$A$1:$Z$1),0)</f>
        <v>5</v>
      </c>
      <c r="Q255" s="26" cm="1">
        <f t="array" ref="Q255">VLOOKUP($A255,'movie-row'!$A$2:$Z$101,_xlfn.XMATCH(Q$33,'movie-row'!$A$1:$Z$1),0)</f>
        <v>0</v>
      </c>
      <c r="R255" s="26" cm="1">
        <f t="array" ref="R255">VLOOKUP($A255,'movie-row'!$A$2:$Z$101,_xlfn.XMATCH(R$33,'movie-row'!$A$1:$Z$1),0)</f>
        <v>5</v>
      </c>
      <c r="S255" s="26" cm="1">
        <f t="array" ref="S255">VLOOKUP($A255,'movie-row'!$A$2:$Z$101,_xlfn.XMATCH(S$33,'movie-row'!$A$1:$Z$1),0)</f>
        <v>0</v>
      </c>
      <c r="T255" s="26" cm="1">
        <f t="array" ref="T255">VLOOKUP($A255,'movie-row'!$A$2:$Z$101,_xlfn.XMATCH(T$33,'movie-row'!$A$1:$Z$1),0)</f>
        <v>2</v>
      </c>
      <c r="U255" s="26" cm="1">
        <f t="array" ref="U255">VLOOKUP($A255,'movie-row'!$A$2:$Z$101,_xlfn.XMATCH(U$33,'movie-row'!$A$1:$Z$1),0)</f>
        <v>4</v>
      </c>
      <c r="V255" s="26" cm="1">
        <f t="array" ref="V255">VLOOKUP($A255,'movie-row'!$A$2:$Z$101,_xlfn.XMATCH(V$33,'movie-row'!$A$1:$Z$1),0)</f>
        <v>0</v>
      </c>
      <c r="W255" s="26" cm="1">
        <f t="array" ref="W255">VLOOKUP($A255,'movie-row'!$A$2:$Z$101,_xlfn.XMATCH(W$33,'movie-row'!$A$1:$Z$1),0)</f>
        <v>5</v>
      </c>
      <c r="X255" s="26" cm="1">
        <f t="array" ref="X255">VLOOKUP($A255,'movie-row'!$A$2:$Z$101,_xlfn.XMATCH(X$33,'movie-row'!$A$1:$Z$1),0)</f>
        <v>0</v>
      </c>
      <c r="Y255" s="26" cm="1">
        <f t="array" ref="Y255">VLOOKUP($A255,'movie-row'!$A$2:$Z$101,_xlfn.XMATCH(Y$33,'movie-row'!$A$1:$Z$1),0)</f>
        <v>3.5</v>
      </c>
      <c r="Z255" s="26" cm="1">
        <f t="array" ref="Z255">VLOOKUP($A255,'movie-row'!$A$2:$Z$101,_xlfn.XMATCH(Z$33,'movie-row'!$A$1:$Z$1),0)</f>
        <v>4</v>
      </c>
      <c r="AB255" s="26">
        <f t="shared" si="189"/>
        <v>1.8468544276712882</v>
      </c>
      <c r="AC255" s="26">
        <f t="shared" si="190"/>
        <v>2.2806139701263053</v>
      </c>
      <c r="AD255" s="26">
        <f t="shared" si="191"/>
        <v>2.2049483634846108</v>
      </c>
      <c r="AE255" s="26">
        <f t="shared" si="192"/>
        <v>3.6421135427226528</v>
      </c>
      <c r="AF255" s="40">
        <f t="shared" si="193"/>
        <v>2.3967173747920443</v>
      </c>
      <c r="AG255" s="26">
        <f t="shared" si="194"/>
        <v>2.6812901321175664</v>
      </c>
      <c r="AH255" s="26">
        <f t="shared" si="195"/>
        <v>1.0261705669786798</v>
      </c>
      <c r="AI255" s="26">
        <f t="shared" si="196"/>
        <v>3.5752237725702849</v>
      </c>
      <c r="AJ255" s="26">
        <f t="shared" si="197"/>
        <v>2.9162965413459387</v>
      </c>
      <c r="AK255" s="26">
        <f t="shared" si="198"/>
        <v>2.1352571940333358</v>
      </c>
      <c r="AL255" s="26">
        <f t="shared" si="199"/>
        <v>3.2158142134878003</v>
      </c>
      <c r="AM255" s="26">
        <f t="shared" si="200"/>
        <v>2.5872218404385792</v>
      </c>
      <c r="AN255" s="26">
        <f t="shared" si="201"/>
        <v>2.7306878213048815</v>
      </c>
      <c r="AO255" s="40">
        <f t="shared" si="202"/>
        <v>2.8279843011703658</v>
      </c>
      <c r="AP255" s="26">
        <f t="shared" si="203"/>
        <v>3.1346673618569119</v>
      </c>
      <c r="AQ255" s="26">
        <f t="shared" si="204"/>
        <v>1.1911610223792586</v>
      </c>
      <c r="AR255" s="26">
        <f t="shared" si="205"/>
        <v>3.1326449317169365</v>
      </c>
      <c r="AS255" s="26">
        <f t="shared" si="206"/>
        <v>2.7167181425005693</v>
      </c>
      <c r="AT255" s="26">
        <f t="shared" si="207"/>
        <v>2.6463813905534859</v>
      </c>
      <c r="AU255" s="26">
        <f t="shared" si="208"/>
        <v>2.2856600245781653</v>
      </c>
      <c r="AV255" s="26">
        <f t="shared" si="209"/>
        <v>0.78884484313087022</v>
      </c>
      <c r="AW255" s="26">
        <f t="shared" si="210"/>
        <v>3.766835433443819</v>
      </c>
      <c r="AX255" s="26">
        <f t="shared" si="211"/>
        <v>0.90606734989283066</v>
      </c>
      <c r="AY255" s="26">
        <f t="shared" si="212"/>
        <v>2.8437046093307918</v>
      </c>
      <c r="AZ255" s="26">
        <f t="shared" si="213"/>
        <v>3.2395757671863135</v>
      </c>
    </row>
    <row r="256" spans="1:52">
      <c r="A256" s="28" t="s">
        <v>42</v>
      </c>
      <c r="B256" s="26" cm="1">
        <f t="array" ref="B256">VLOOKUP($A256,'movie-row'!$A$2:$Z$101,_xlfn.XMATCH(B$29,'movie-row'!$A$1:$Z$1),0)</f>
        <v>0</v>
      </c>
      <c r="C256" s="26" cm="1">
        <f t="array" ref="C256">VLOOKUP($A256,'movie-row'!$A$2:$Z$101,_xlfn.XMATCH(C$29,'movie-row'!$A$1:$Z$1),0)</f>
        <v>3.5</v>
      </c>
      <c r="D256" s="26" cm="1">
        <f t="array" ref="D256">VLOOKUP($A256,'movie-row'!$A$2:$Z$101,_xlfn.XMATCH(D$29,'movie-row'!$A$1:$Z$1),0)</f>
        <v>0</v>
      </c>
      <c r="E256" s="26" cm="1">
        <f t="array" ref="E256">VLOOKUP($A256,'movie-row'!$A$2:$Z$101,_xlfn.XMATCH(E$29,'movie-row'!$A$1:$Z$1),0)</f>
        <v>4</v>
      </c>
      <c r="F256" s="40" cm="1">
        <f t="array" ref="F256">VLOOKUP($A256,'movie-row'!$A$2:$Z$101,_xlfn.XMATCH(F$29,'movie-row'!$A$1:$Z$1),0)</f>
        <v>3</v>
      </c>
      <c r="G256" s="26" cm="1">
        <f t="array" ref="G256">VLOOKUP($A256,'movie-row'!$A$2:$Z$101,_xlfn.XMATCH(G$29,'movie-row'!$A$1:$Z$1),0)</f>
        <v>3.5</v>
      </c>
      <c r="H256" s="26" cm="1">
        <f t="array" ref="H256">VLOOKUP($A256,'movie-row'!$A$2:$Z$101,_xlfn.XMATCH(H$29,'movie-row'!$A$1:$Z$1),0)</f>
        <v>0</v>
      </c>
      <c r="I256" s="26" cm="1">
        <f t="array" ref="I256">VLOOKUP($A256,'movie-row'!$A$2:$Z$101,_xlfn.XMATCH(I$29,'movie-row'!$A$1:$Z$1),0)</f>
        <v>4</v>
      </c>
      <c r="J256" s="26" cm="1">
        <f t="array" ref="J256">VLOOKUP($A256,'movie-row'!$A$2:$Z$101,_xlfn.XMATCH(J$29,'movie-row'!$A$1:$Z$1),0)</f>
        <v>2.5</v>
      </c>
      <c r="K256" s="26" cm="1">
        <f t="array" ref="K256">VLOOKUP($A256,'movie-row'!$A$2:$Z$101,_xlfn.XMATCH(K$29,'movie-row'!$A$1:$Z$1),0)</f>
        <v>0</v>
      </c>
      <c r="L256" s="26" cm="1">
        <f t="array" ref="L256">VLOOKUP($A256,'movie-row'!$A$2:$Z$101,_xlfn.XMATCH(L$29,'movie-row'!$A$1:$Z$1),0)</f>
        <v>5</v>
      </c>
      <c r="M256" s="26" cm="1">
        <f t="array" ref="M256">VLOOKUP($A256,'movie-row'!$A$2:$Z$101,_xlfn.XMATCH(M$29,'movie-row'!$A$1:$Z$1),0)</f>
        <v>0</v>
      </c>
      <c r="N256" s="26" cm="1">
        <f t="array" ref="N256">VLOOKUP($A256,'movie-row'!$A$2:$Z$101,_xlfn.XMATCH(N$29,'movie-row'!$A$1:$Z$1),0)</f>
        <v>3</v>
      </c>
      <c r="O256" s="40" cm="1">
        <f t="array" ref="O256">VLOOKUP($A256,'movie-row'!$A$2:$Z$101,_xlfn.XMATCH(O$29,'movie-row'!$A$1:$Z$1),0)</f>
        <v>3.5</v>
      </c>
      <c r="P256" s="26" cm="1">
        <f t="array" ref="P256">VLOOKUP($A256,'movie-row'!$A$2:$Z$101,_xlfn.XMATCH(P$29,'movie-row'!$A$1:$Z$1),0)</f>
        <v>3</v>
      </c>
      <c r="Q256" s="26" cm="1">
        <f t="array" ref="Q256">VLOOKUP($A256,'movie-row'!$A$2:$Z$101,_xlfn.XMATCH(Q$29,'movie-row'!$A$1:$Z$1),0)</f>
        <v>0</v>
      </c>
      <c r="R256" s="26" cm="1">
        <f t="array" ref="R256">VLOOKUP($A256,'movie-row'!$A$2:$Z$101,_xlfn.XMATCH(R$29,'movie-row'!$A$1:$Z$1),0)</f>
        <v>4</v>
      </c>
      <c r="S256" s="26" cm="1">
        <f t="array" ref="S256">VLOOKUP($A256,'movie-row'!$A$2:$Z$101,_xlfn.XMATCH(S$29,'movie-row'!$A$1:$Z$1),0)</f>
        <v>4</v>
      </c>
      <c r="T256" s="26" cm="1">
        <f t="array" ref="T256">VLOOKUP($A256,'movie-row'!$A$2:$Z$101,_xlfn.XMATCH(T$29,'movie-row'!$A$1:$Z$1),0)</f>
        <v>4</v>
      </c>
      <c r="U256" s="26" cm="1">
        <f t="array" ref="U256">VLOOKUP($A256,'movie-row'!$A$2:$Z$101,_xlfn.XMATCH(U$29,'movie-row'!$A$1:$Z$1),0)</f>
        <v>0</v>
      </c>
      <c r="V256" s="26" cm="1">
        <f t="array" ref="V256">VLOOKUP($A256,'movie-row'!$A$2:$Z$101,_xlfn.XMATCH(V$29,'movie-row'!$A$1:$Z$1),0)</f>
        <v>1</v>
      </c>
      <c r="W256" s="26" cm="1">
        <f t="array" ref="W256">VLOOKUP($A256,'movie-row'!$A$2:$Z$101,_xlfn.XMATCH(W$29,'movie-row'!$A$1:$Z$1),0)</f>
        <v>2.5</v>
      </c>
      <c r="X256" s="26" cm="1">
        <f t="array" ref="X256">VLOOKUP($A256,'movie-row'!$A$2:$Z$101,_xlfn.XMATCH(X$29,'movie-row'!$A$1:$Z$1),0)</f>
        <v>3.5</v>
      </c>
      <c r="Y256" s="26" cm="1">
        <f t="array" ref="Y256">VLOOKUP($A256,'movie-row'!$A$2:$Z$101,_xlfn.XMATCH(Y$29,'movie-row'!$A$1:$Z$1),0)</f>
        <v>0</v>
      </c>
      <c r="Z256" s="26" cm="1">
        <f t="array" ref="Z256">VLOOKUP($A256,'movie-row'!$A$2:$Z$101,_xlfn.XMATCH(Z$29,'movie-row'!$A$1:$Z$1),0)</f>
        <v>3.5</v>
      </c>
      <c r="AB256" s="26">
        <f t="shared" si="189"/>
        <v>1.4204017375997169</v>
      </c>
      <c r="AC256" s="26">
        <f t="shared" si="190"/>
        <v>3.1055746198320331</v>
      </c>
      <c r="AD256" s="26">
        <f t="shared" si="191"/>
        <v>1.6665079564603351</v>
      </c>
      <c r="AE256" s="26">
        <f t="shared" si="192"/>
        <v>2.5052505214813636</v>
      </c>
      <c r="AF256" s="40">
        <f t="shared" si="193"/>
        <v>1.6372419509160734</v>
      </c>
      <c r="AG256" s="26">
        <f t="shared" si="194"/>
        <v>2.360826497927913</v>
      </c>
      <c r="AH256" s="26">
        <f t="shared" si="195"/>
        <v>1.4901980488437028</v>
      </c>
      <c r="AI256" s="26">
        <f t="shared" si="196"/>
        <v>3.091406298998935</v>
      </c>
      <c r="AJ256" s="26">
        <f t="shared" si="197"/>
        <v>2.4661999653863731</v>
      </c>
      <c r="AK256" s="26">
        <f t="shared" si="198"/>
        <v>1.7641235589863871</v>
      </c>
      <c r="AL256" s="26">
        <f t="shared" si="199"/>
        <v>3.0363350702999519</v>
      </c>
      <c r="AM256" s="26">
        <f t="shared" si="200"/>
        <v>2.0752298485335334</v>
      </c>
      <c r="AN256" s="26">
        <f t="shared" si="201"/>
        <v>3.1266121574851398</v>
      </c>
      <c r="AO256" s="40">
        <f t="shared" si="202"/>
        <v>2.5512515807669156</v>
      </c>
      <c r="AP256" s="26">
        <f t="shared" si="203"/>
        <v>2.0942986508485326</v>
      </c>
      <c r="AQ256" s="26">
        <f t="shared" si="204"/>
        <v>1.2777978375587606</v>
      </c>
      <c r="AR256" s="26">
        <f t="shared" si="205"/>
        <v>2.4283201021412024</v>
      </c>
      <c r="AS256" s="26">
        <f t="shared" si="206"/>
        <v>3.599720805178233</v>
      </c>
      <c r="AT256" s="26">
        <f t="shared" si="207"/>
        <v>3.0038364989320478</v>
      </c>
      <c r="AU256" s="26">
        <f t="shared" si="208"/>
        <v>1.8484449693252052</v>
      </c>
      <c r="AV256" s="26">
        <f t="shared" si="209"/>
        <v>1.0070831552354356</v>
      </c>
      <c r="AW256" s="26">
        <f t="shared" si="210"/>
        <v>3.219436547733054</v>
      </c>
      <c r="AX256" s="26">
        <f t="shared" si="211"/>
        <v>1.5992997879987758</v>
      </c>
      <c r="AY256" s="26">
        <f t="shared" si="212"/>
        <v>2.5166586600122169</v>
      </c>
      <c r="AZ256" s="26">
        <f t="shared" si="213"/>
        <v>2.9188380962085954</v>
      </c>
    </row>
    <row r="257" spans="1:52">
      <c r="A257" s="1" t="str">
        <f t="shared" ref="A257:A260" si="225">A256</f>
        <v>557: Spider-Man (2002)</v>
      </c>
      <c r="B257" s="26" cm="1">
        <f t="array" ref="B257">VLOOKUP($A257,'movie-row'!$A$2:$Z$101,_xlfn.XMATCH(B$30,'movie-row'!$A$1:$Z$1),0)</f>
        <v>0</v>
      </c>
      <c r="C257" s="26" cm="1">
        <f t="array" ref="C257">VLOOKUP($A257,'movie-row'!$A$2:$Z$101,_xlfn.XMATCH(C$30,'movie-row'!$A$1:$Z$1),0)</f>
        <v>2.5</v>
      </c>
      <c r="D257" s="26" cm="1">
        <f t="array" ref="D257">VLOOKUP($A257,'movie-row'!$A$2:$Z$101,_xlfn.XMATCH(D$30,'movie-row'!$A$1:$Z$1),0)</f>
        <v>1</v>
      </c>
      <c r="E257" s="26" cm="1">
        <f t="array" ref="E257">VLOOKUP($A257,'movie-row'!$A$2:$Z$101,_xlfn.XMATCH(E$30,'movie-row'!$A$1:$Z$1),0)</f>
        <v>3.5</v>
      </c>
      <c r="F257" s="40" cm="1">
        <f t="array" ref="F257">VLOOKUP($A257,'movie-row'!$A$2:$Z$101,_xlfn.XMATCH(F$30,'movie-row'!$A$1:$Z$1),0)</f>
        <v>0</v>
      </c>
      <c r="G257" s="26" cm="1">
        <f t="array" ref="G257">VLOOKUP($A257,'movie-row'!$A$2:$Z$101,_xlfn.XMATCH(G$30,'movie-row'!$A$1:$Z$1),0)</f>
        <v>4</v>
      </c>
      <c r="H257" s="26" cm="1">
        <f t="array" ref="H257">VLOOKUP($A257,'movie-row'!$A$2:$Z$101,_xlfn.XMATCH(H$30,'movie-row'!$A$1:$Z$1),0)</f>
        <v>4</v>
      </c>
      <c r="I257" s="26" cm="1">
        <f t="array" ref="I257">VLOOKUP($A257,'movie-row'!$A$2:$Z$101,_xlfn.XMATCH(I$30,'movie-row'!$A$1:$Z$1),0)</f>
        <v>4.5</v>
      </c>
      <c r="J257" s="26" cm="1">
        <f t="array" ref="J257">VLOOKUP($A257,'movie-row'!$A$2:$Z$101,_xlfn.XMATCH(J$30,'movie-row'!$A$1:$Z$1),0)</f>
        <v>3.5</v>
      </c>
      <c r="K257" s="26" cm="1">
        <f t="array" ref="K257">VLOOKUP($A257,'movie-row'!$A$2:$Z$101,_xlfn.XMATCH(K$30,'movie-row'!$A$1:$Z$1),0)</f>
        <v>0</v>
      </c>
      <c r="L257" s="26" cm="1">
        <f t="array" ref="L257">VLOOKUP($A257,'movie-row'!$A$2:$Z$101,_xlfn.XMATCH(L$30,'movie-row'!$A$1:$Z$1),0)</f>
        <v>0</v>
      </c>
      <c r="M257" s="26" cm="1">
        <f t="array" ref="M257">VLOOKUP($A257,'movie-row'!$A$2:$Z$101,_xlfn.XMATCH(M$30,'movie-row'!$A$1:$Z$1),0)</f>
        <v>0</v>
      </c>
      <c r="N257" s="26" cm="1">
        <f t="array" ref="N257">VLOOKUP($A257,'movie-row'!$A$2:$Z$101,_xlfn.XMATCH(N$30,'movie-row'!$A$1:$Z$1),0)</f>
        <v>4</v>
      </c>
      <c r="O257" s="40" cm="1">
        <f t="array" ref="O257">VLOOKUP($A257,'movie-row'!$A$2:$Z$101,_xlfn.XMATCH(O$30,'movie-row'!$A$1:$Z$1),0)</f>
        <v>3</v>
      </c>
      <c r="P257" s="26" cm="1">
        <f t="array" ref="P257">VLOOKUP($A257,'movie-row'!$A$2:$Z$101,_xlfn.XMATCH(P$30,'movie-row'!$A$1:$Z$1),0)</f>
        <v>0</v>
      </c>
      <c r="Q257" s="26" cm="1">
        <f t="array" ref="Q257">VLOOKUP($A257,'movie-row'!$A$2:$Z$101,_xlfn.XMATCH(Q$30,'movie-row'!$A$1:$Z$1),0)</f>
        <v>3</v>
      </c>
      <c r="R257" s="26" cm="1">
        <f t="array" ref="R257">VLOOKUP($A257,'movie-row'!$A$2:$Z$101,_xlfn.XMATCH(R$30,'movie-row'!$A$1:$Z$1),0)</f>
        <v>0</v>
      </c>
      <c r="S257" s="26" cm="1">
        <f t="array" ref="S257">VLOOKUP($A257,'movie-row'!$A$2:$Z$101,_xlfn.XMATCH(S$30,'movie-row'!$A$1:$Z$1),0)</f>
        <v>3.5</v>
      </c>
      <c r="T257" s="26" cm="1">
        <f t="array" ref="T257">VLOOKUP($A257,'movie-row'!$A$2:$Z$101,_xlfn.XMATCH(T$30,'movie-row'!$A$1:$Z$1),0)</f>
        <v>3.5</v>
      </c>
      <c r="U257" s="26" cm="1">
        <f t="array" ref="U257">VLOOKUP($A257,'movie-row'!$A$2:$Z$101,_xlfn.XMATCH(U$30,'movie-row'!$A$1:$Z$1),0)</f>
        <v>4</v>
      </c>
      <c r="V257" s="26" cm="1">
        <f t="array" ref="V257">VLOOKUP($A257,'movie-row'!$A$2:$Z$101,_xlfn.XMATCH(V$30,'movie-row'!$A$1:$Z$1),0)</f>
        <v>3.5</v>
      </c>
      <c r="W257" s="26" cm="1">
        <f t="array" ref="W257">VLOOKUP($A257,'movie-row'!$A$2:$Z$101,_xlfn.XMATCH(W$30,'movie-row'!$A$1:$Z$1),0)</f>
        <v>3</v>
      </c>
      <c r="X257" s="26" cm="1">
        <f t="array" ref="X257">VLOOKUP($A257,'movie-row'!$A$2:$Z$101,_xlfn.XMATCH(X$30,'movie-row'!$A$1:$Z$1),0)</f>
        <v>0</v>
      </c>
      <c r="Y257" s="26" cm="1">
        <f t="array" ref="Y257">VLOOKUP($A257,'movie-row'!$A$2:$Z$101,_xlfn.XMATCH(Y$30,'movie-row'!$A$1:$Z$1),0)</f>
        <v>3.5</v>
      </c>
      <c r="Z257" s="26" cm="1">
        <f t="array" ref="Z257">VLOOKUP($A257,'movie-row'!$A$2:$Z$101,_xlfn.XMATCH(Z$30,'movie-row'!$A$1:$Z$1),0)</f>
        <v>3</v>
      </c>
      <c r="AB257" s="26">
        <f t="shared" si="189"/>
        <v>2.1160534116884246</v>
      </c>
      <c r="AC257" s="26">
        <f t="shared" si="190"/>
        <v>2.4307079652977053</v>
      </c>
      <c r="AD257" s="26">
        <f t="shared" si="191"/>
        <v>1.8619931895125312</v>
      </c>
      <c r="AE257" s="26">
        <f t="shared" si="192"/>
        <v>2.274323373547785</v>
      </c>
      <c r="AF257" s="40">
        <f t="shared" si="193"/>
        <v>1.6455707579541017</v>
      </c>
      <c r="AG257" s="26">
        <f t="shared" si="194"/>
        <v>1.6807640715685845</v>
      </c>
      <c r="AH257" s="26">
        <f t="shared" si="195"/>
        <v>1.6940493721730938</v>
      </c>
      <c r="AI257" s="26">
        <f t="shared" si="196"/>
        <v>2.7836295847003458</v>
      </c>
      <c r="AJ257" s="26">
        <f t="shared" si="197"/>
        <v>2.5529722378411432</v>
      </c>
      <c r="AK257" s="26">
        <f t="shared" si="198"/>
        <v>2.292624424021394</v>
      </c>
      <c r="AL257" s="26">
        <f t="shared" si="199"/>
        <v>2.7890725966509557</v>
      </c>
      <c r="AM257" s="26">
        <f t="shared" si="200"/>
        <v>2.6328878524032158</v>
      </c>
      <c r="AN257" s="26">
        <f t="shared" si="201"/>
        <v>2.5914945727862522</v>
      </c>
      <c r="AO257" s="40">
        <f t="shared" si="202"/>
        <v>2.5880583881520671</v>
      </c>
      <c r="AP257" s="26">
        <f t="shared" si="203"/>
        <v>1.6867045757742525</v>
      </c>
      <c r="AQ257" s="26">
        <f t="shared" si="204"/>
        <v>1.7264133398928057</v>
      </c>
      <c r="AR257" s="26">
        <f t="shared" si="205"/>
        <v>2.0743884553756962</v>
      </c>
      <c r="AS257" s="26">
        <f t="shared" si="206"/>
        <v>3.5682984380755989</v>
      </c>
      <c r="AT257" s="26">
        <f t="shared" si="207"/>
        <v>2.6787514753550923</v>
      </c>
      <c r="AU257" s="26">
        <f t="shared" si="208"/>
        <v>2.1133745592383986</v>
      </c>
      <c r="AV257" s="26">
        <f t="shared" si="209"/>
        <v>1.229715254350797</v>
      </c>
      <c r="AW257" s="26">
        <f t="shared" si="210"/>
        <v>3.4721429800025025</v>
      </c>
      <c r="AX257" s="26">
        <f t="shared" si="211"/>
        <v>0.71073701363011121</v>
      </c>
      <c r="AY257" s="26">
        <f t="shared" si="212"/>
        <v>2.8346908639516544</v>
      </c>
      <c r="AZ257" s="26">
        <f t="shared" si="213"/>
        <v>2.9516136990292949</v>
      </c>
    </row>
    <row r="258" spans="1:52">
      <c r="A258" s="1" t="str">
        <f t="shared" si="225"/>
        <v>557: Spider-Man (2002)</v>
      </c>
      <c r="B258" s="26" cm="1">
        <f t="array" ref="B258">VLOOKUP($A258,'movie-row'!$A$2:$Z$101,_xlfn.XMATCH(B$31,'movie-row'!$A$1:$Z$1),0)</f>
        <v>1</v>
      </c>
      <c r="C258" s="26" cm="1">
        <f t="array" ref="C258">VLOOKUP($A258,'movie-row'!$A$2:$Z$101,_xlfn.XMATCH(C$31,'movie-row'!$A$1:$Z$1),0)</f>
        <v>3</v>
      </c>
      <c r="D258" s="26" cm="1">
        <f t="array" ref="D258">VLOOKUP($A258,'movie-row'!$A$2:$Z$101,_xlfn.XMATCH(D$31,'movie-row'!$A$1:$Z$1),0)</f>
        <v>3</v>
      </c>
      <c r="E258" s="26" cm="1">
        <f t="array" ref="E258">VLOOKUP($A258,'movie-row'!$A$2:$Z$101,_xlfn.XMATCH(E$31,'movie-row'!$A$1:$Z$1),0)</f>
        <v>0</v>
      </c>
      <c r="F258" s="40" cm="1">
        <f t="array" ref="F258">VLOOKUP($A258,'movie-row'!$A$2:$Z$101,_xlfn.XMATCH(F$31,'movie-row'!$A$1:$Z$1),0)</f>
        <v>3.5</v>
      </c>
      <c r="G258" s="26" cm="1">
        <f t="array" ref="G258">VLOOKUP($A258,'movie-row'!$A$2:$Z$101,_xlfn.XMATCH(G$31,'movie-row'!$A$1:$Z$1),0)</f>
        <v>0</v>
      </c>
      <c r="H258" s="26" cm="1">
        <f t="array" ref="H258">VLOOKUP($A258,'movie-row'!$A$2:$Z$101,_xlfn.XMATCH(H$31,'movie-row'!$A$1:$Z$1),0)</f>
        <v>0</v>
      </c>
      <c r="I258" s="26" cm="1">
        <f t="array" ref="I258">VLOOKUP($A258,'movie-row'!$A$2:$Z$101,_xlfn.XMATCH(I$31,'movie-row'!$A$1:$Z$1),0)</f>
        <v>4</v>
      </c>
      <c r="J258" s="26" cm="1">
        <f t="array" ref="J258">VLOOKUP($A258,'movie-row'!$A$2:$Z$101,_xlfn.XMATCH(J$31,'movie-row'!$A$1:$Z$1),0)</f>
        <v>3</v>
      </c>
      <c r="K258" s="26" cm="1">
        <f t="array" ref="K258">VLOOKUP($A258,'movie-row'!$A$2:$Z$101,_xlfn.XMATCH(K$31,'movie-row'!$A$1:$Z$1),0)</f>
        <v>3.5</v>
      </c>
      <c r="L258" s="26" cm="1">
        <f t="array" ref="L258">VLOOKUP($A258,'movie-row'!$A$2:$Z$101,_xlfn.XMATCH(L$31,'movie-row'!$A$1:$Z$1),0)</f>
        <v>3.5</v>
      </c>
      <c r="M258" s="26" cm="1">
        <f t="array" ref="M258">VLOOKUP($A258,'movie-row'!$A$2:$Z$101,_xlfn.XMATCH(M$31,'movie-row'!$A$1:$Z$1),0)</f>
        <v>4</v>
      </c>
      <c r="N258" s="26" cm="1">
        <f t="array" ref="N258">VLOOKUP($A258,'movie-row'!$A$2:$Z$101,_xlfn.XMATCH(N$31,'movie-row'!$A$1:$Z$1),0)</f>
        <v>3.5</v>
      </c>
      <c r="O258" s="40" cm="1">
        <f t="array" ref="O258">VLOOKUP($A258,'movie-row'!$A$2:$Z$101,_xlfn.XMATCH(O$31,'movie-row'!$A$1:$Z$1),0)</f>
        <v>3</v>
      </c>
      <c r="P258" s="26" cm="1">
        <f t="array" ref="P258">VLOOKUP($A258,'movie-row'!$A$2:$Z$101,_xlfn.XMATCH(P$31,'movie-row'!$A$1:$Z$1),0)</f>
        <v>3.5</v>
      </c>
      <c r="Q258" s="26" cm="1">
        <f t="array" ref="Q258">VLOOKUP($A258,'movie-row'!$A$2:$Z$101,_xlfn.XMATCH(Q$31,'movie-row'!$A$1:$Z$1),0)</f>
        <v>3</v>
      </c>
      <c r="R258" s="26" cm="1">
        <f t="array" ref="R258">VLOOKUP($A258,'movie-row'!$A$2:$Z$101,_xlfn.XMATCH(R$31,'movie-row'!$A$1:$Z$1),0)</f>
        <v>3.5</v>
      </c>
      <c r="S258" s="26" cm="1">
        <f t="array" ref="S258">VLOOKUP($A258,'movie-row'!$A$2:$Z$101,_xlfn.XMATCH(S$31,'movie-row'!$A$1:$Z$1),0)</f>
        <v>3</v>
      </c>
      <c r="T258" s="26" cm="1">
        <f t="array" ref="T258">VLOOKUP($A258,'movie-row'!$A$2:$Z$101,_xlfn.XMATCH(T$31,'movie-row'!$A$1:$Z$1),0)</f>
        <v>3.5</v>
      </c>
      <c r="U258" s="26" cm="1">
        <f t="array" ref="U258">VLOOKUP($A258,'movie-row'!$A$2:$Z$101,_xlfn.XMATCH(U$31,'movie-row'!$A$1:$Z$1),0)</f>
        <v>0</v>
      </c>
      <c r="V258" s="26" cm="1">
        <f t="array" ref="V258">VLOOKUP($A258,'movie-row'!$A$2:$Z$101,_xlfn.XMATCH(V$31,'movie-row'!$A$1:$Z$1),0)</f>
        <v>0</v>
      </c>
      <c r="W258" s="26" cm="1">
        <f t="array" ref="W258">VLOOKUP($A258,'movie-row'!$A$2:$Z$101,_xlfn.XMATCH(W$31,'movie-row'!$A$1:$Z$1),0)</f>
        <v>5</v>
      </c>
      <c r="X258" s="26" cm="1">
        <f t="array" ref="X258">VLOOKUP($A258,'movie-row'!$A$2:$Z$101,_xlfn.XMATCH(X$31,'movie-row'!$A$1:$Z$1),0)</f>
        <v>0</v>
      </c>
      <c r="Y258" s="26" cm="1">
        <f t="array" ref="Y258">VLOOKUP($A258,'movie-row'!$A$2:$Z$101,_xlfn.XMATCH(Y$31,'movie-row'!$A$1:$Z$1),0)</f>
        <v>3.5</v>
      </c>
      <c r="Z258" s="26" cm="1">
        <f t="array" ref="Z258">VLOOKUP($A258,'movie-row'!$A$2:$Z$101,_xlfn.XMATCH(Z$31,'movie-row'!$A$1:$Z$1),0)</f>
        <v>4</v>
      </c>
      <c r="AB258" s="26">
        <f t="shared" si="189"/>
        <v>2.1985060121054576</v>
      </c>
      <c r="AC258" s="26">
        <f t="shared" si="190"/>
        <v>2.5511031322416722</v>
      </c>
      <c r="AD258" s="26">
        <f t="shared" si="191"/>
        <v>2.1094756036620415</v>
      </c>
      <c r="AE258" s="26">
        <f t="shared" si="192"/>
        <v>1.9434772319602445</v>
      </c>
      <c r="AF258" s="40">
        <f t="shared" si="193"/>
        <v>1.7259189739063447</v>
      </c>
      <c r="AG258" s="26">
        <f t="shared" si="194"/>
        <v>1.2545007913304838</v>
      </c>
      <c r="AH258" s="26">
        <f t="shared" si="195"/>
        <v>1.2897461014398923</v>
      </c>
      <c r="AI258" s="26">
        <f t="shared" si="196"/>
        <v>2.5223239541458544</v>
      </c>
      <c r="AJ258" s="26">
        <f t="shared" si="197"/>
        <v>1.786689627084197</v>
      </c>
      <c r="AK258" s="26">
        <f t="shared" si="198"/>
        <v>3.1052759540170101</v>
      </c>
      <c r="AL258" s="26">
        <f t="shared" si="199"/>
        <v>2.9788585644366381</v>
      </c>
      <c r="AM258" s="26">
        <f t="shared" si="200"/>
        <v>3.1794778956192973</v>
      </c>
      <c r="AN258" s="26">
        <f t="shared" si="201"/>
        <v>2.2664558881728287</v>
      </c>
      <c r="AO258" s="40">
        <f t="shared" si="202"/>
        <v>2.4094023917189409</v>
      </c>
      <c r="AP258" s="26">
        <f t="shared" si="203"/>
        <v>1.973800444415972</v>
      </c>
      <c r="AQ258" s="26">
        <f t="shared" si="204"/>
        <v>1.4638831753331047</v>
      </c>
      <c r="AR258" s="26">
        <f t="shared" si="205"/>
        <v>2.1979235810045918</v>
      </c>
      <c r="AS258" s="26">
        <f t="shared" si="206"/>
        <v>3.6630913888466723</v>
      </c>
      <c r="AT258" s="26">
        <f t="shared" si="207"/>
        <v>1.919100766265972</v>
      </c>
      <c r="AU258" s="26">
        <f t="shared" si="208"/>
        <v>1.9196665527776204</v>
      </c>
      <c r="AV258" s="26">
        <f t="shared" si="209"/>
        <v>0.16443704105151358</v>
      </c>
      <c r="AW258" s="26">
        <f t="shared" si="210"/>
        <v>3.581519575295379</v>
      </c>
      <c r="AX258" s="26">
        <f t="shared" si="211"/>
        <v>0.75950877823197804</v>
      </c>
      <c r="AY258" s="26">
        <f t="shared" si="212"/>
        <v>2.8717388192287161</v>
      </c>
      <c r="AZ258" s="26">
        <f t="shared" si="213"/>
        <v>2.8655326762072835</v>
      </c>
    </row>
    <row r="259" spans="1:52">
      <c r="A259" s="1" t="str">
        <f t="shared" si="225"/>
        <v>557: Spider-Man (2002)</v>
      </c>
      <c r="B259" s="26" cm="1">
        <f t="array" ref="B259">VLOOKUP($A259,'movie-row'!$A$2:$Z$101,_xlfn.XMATCH(B$32,'movie-row'!$A$1:$Z$1),0)</f>
        <v>3</v>
      </c>
      <c r="C259" s="26" cm="1">
        <f t="array" ref="C259">VLOOKUP($A259,'movie-row'!$A$2:$Z$101,_xlfn.XMATCH(C$32,'movie-row'!$A$1:$Z$1),0)</f>
        <v>3</v>
      </c>
      <c r="D259" s="26" cm="1">
        <f t="array" ref="D259">VLOOKUP($A259,'movie-row'!$A$2:$Z$101,_xlfn.XMATCH(D$32,'movie-row'!$A$1:$Z$1),0)</f>
        <v>2.5</v>
      </c>
      <c r="E259" s="26" cm="1">
        <f t="array" ref="E259">VLOOKUP($A259,'movie-row'!$A$2:$Z$101,_xlfn.XMATCH(E$32,'movie-row'!$A$1:$Z$1),0)</f>
        <v>4.5</v>
      </c>
      <c r="F259" s="40" cm="1">
        <f t="array" ref="F259">VLOOKUP($A259,'movie-row'!$A$2:$Z$101,_xlfn.XMATCH(F$32,'movie-row'!$A$1:$Z$1),0)</f>
        <v>0</v>
      </c>
      <c r="G259" s="26" cm="1">
        <f t="array" ref="G259">VLOOKUP($A259,'movie-row'!$A$2:$Z$101,_xlfn.XMATCH(G$32,'movie-row'!$A$1:$Z$1),0)</f>
        <v>1</v>
      </c>
      <c r="H259" s="26" cm="1">
        <f t="array" ref="H259">VLOOKUP($A259,'movie-row'!$A$2:$Z$101,_xlfn.XMATCH(H$32,'movie-row'!$A$1:$Z$1),0)</f>
        <v>3</v>
      </c>
      <c r="I259" s="26" cm="1">
        <f t="array" ref="I259">VLOOKUP($A259,'movie-row'!$A$2:$Z$101,_xlfn.XMATCH(I$32,'movie-row'!$A$1:$Z$1),0)</f>
        <v>1.5</v>
      </c>
      <c r="J259" s="26" cm="1">
        <f t="array" ref="J259">VLOOKUP($A259,'movie-row'!$A$2:$Z$101,_xlfn.XMATCH(J$32,'movie-row'!$A$1:$Z$1),0)</f>
        <v>0</v>
      </c>
      <c r="K259" s="26" cm="1">
        <f t="array" ref="K259">VLOOKUP($A259,'movie-row'!$A$2:$Z$101,_xlfn.XMATCH(K$32,'movie-row'!$A$1:$Z$1),0)</f>
        <v>3</v>
      </c>
      <c r="L259" s="26" cm="1">
        <f t="array" ref="L259">VLOOKUP($A259,'movie-row'!$A$2:$Z$101,_xlfn.XMATCH(L$32,'movie-row'!$A$1:$Z$1),0)</f>
        <v>3.5</v>
      </c>
      <c r="M259" s="26" cm="1">
        <f t="array" ref="M259">VLOOKUP($A259,'movie-row'!$A$2:$Z$101,_xlfn.XMATCH(M$32,'movie-row'!$A$1:$Z$1),0)</f>
        <v>5</v>
      </c>
      <c r="N259" s="26" cm="1">
        <f t="array" ref="N259">VLOOKUP($A259,'movie-row'!$A$2:$Z$101,_xlfn.XMATCH(N$32,'movie-row'!$A$1:$Z$1),0)</f>
        <v>4</v>
      </c>
      <c r="O259" s="40" cm="1">
        <f t="array" ref="O259">VLOOKUP($A259,'movie-row'!$A$2:$Z$101,_xlfn.XMATCH(O$32,'movie-row'!$A$1:$Z$1),0)</f>
        <v>0</v>
      </c>
      <c r="P259" s="26" cm="1">
        <f t="array" ref="P259">VLOOKUP($A259,'movie-row'!$A$2:$Z$101,_xlfn.XMATCH(P$32,'movie-row'!$A$1:$Z$1),0)</f>
        <v>3.5</v>
      </c>
      <c r="Q259" s="26" cm="1">
        <f t="array" ref="Q259">VLOOKUP($A259,'movie-row'!$A$2:$Z$101,_xlfn.XMATCH(Q$32,'movie-row'!$A$1:$Z$1),0)</f>
        <v>0</v>
      </c>
      <c r="R259" s="26" cm="1">
        <f t="array" ref="R259">VLOOKUP($A259,'movie-row'!$A$2:$Z$101,_xlfn.XMATCH(R$32,'movie-row'!$A$1:$Z$1),0)</f>
        <v>3</v>
      </c>
      <c r="S259" s="26" cm="1">
        <f t="array" ref="S259">VLOOKUP($A259,'movie-row'!$A$2:$Z$101,_xlfn.XMATCH(S$32,'movie-row'!$A$1:$Z$1),0)</f>
        <v>3.5</v>
      </c>
      <c r="T259" s="26" cm="1">
        <f t="array" ref="T259">VLOOKUP($A259,'movie-row'!$A$2:$Z$101,_xlfn.XMATCH(T$32,'movie-row'!$A$1:$Z$1),0)</f>
        <v>0</v>
      </c>
      <c r="U259" s="26" cm="1">
        <f t="array" ref="U259">VLOOKUP($A259,'movie-row'!$A$2:$Z$101,_xlfn.XMATCH(U$32,'movie-row'!$A$1:$Z$1),0)</f>
        <v>3</v>
      </c>
      <c r="V259" s="26" cm="1">
        <f t="array" ref="V259">VLOOKUP($A259,'movie-row'!$A$2:$Z$101,_xlfn.XMATCH(V$32,'movie-row'!$A$1:$Z$1),0)</f>
        <v>0</v>
      </c>
      <c r="W259" s="26" cm="1">
        <f t="array" ref="W259">VLOOKUP($A259,'movie-row'!$A$2:$Z$101,_xlfn.XMATCH(W$32,'movie-row'!$A$1:$Z$1),0)</f>
        <v>3</v>
      </c>
      <c r="X259" s="26" cm="1">
        <f t="array" ref="X259">VLOOKUP($A259,'movie-row'!$A$2:$Z$101,_xlfn.XMATCH(X$32,'movie-row'!$A$1:$Z$1),0)</f>
        <v>1</v>
      </c>
      <c r="Y259" s="26" cm="1">
        <f t="array" ref="Y259">VLOOKUP($A259,'movie-row'!$A$2:$Z$101,_xlfn.XMATCH(Y$32,'movie-row'!$A$1:$Z$1),0)</f>
        <v>4</v>
      </c>
      <c r="Z259" s="26" cm="1">
        <f t="array" ref="Z259">VLOOKUP($A259,'movie-row'!$A$2:$Z$101,_xlfn.XMATCH(Z$32,'movie-row'!$A$1:$Z$1),0)</f>
        <v>1</v>
      </c>
      <c r="AB259" s="26">
        <f t="shared" si="189"/>
        <v>2.2558364079534288</v>
      </c>
      <c r="AC259" s="26">
        <f t="shared" si="190"/>
        <v>2.6448789357612474</v>
      </c>
      <c r="AD259" s="26">
        <f t="shared" si="191"/>
        <v>1.4715252901938149</v>
      </c>
      <c r="AE259" s="26">
        <f t="shared" si="192"/>
        <v>2.8960413785023569</v>
      </c>
      <c r="AF259" s="40">
        <f t="shared" si="193"/>
        <v>1.5612666623883609</v>
      </c>
      <c r="AG259" s="26">
        <f t="shared" si="194"/>
        <v>1.3098528965171146</v>
      </c>
      <c r="AH259" s="26">
        <f t="shared" si="195"/>
        <v>1.9423658316765289</v>
      </c>
      <c r="AI259" s="26">
        <f t="shared" si="196"/>
        <v>2.2263810828638149</v>
      </c>
      <c r="AJ259" s="26">
        <f t="shared" si="197"/>
        <v>1.2526281536556323</v>
      </c>
      <c r="AK259" s="26">
        <f t="shared" si="198"/>
        <v>2.5115340381075706</v>
      </c>
      <c r="AL259" s="26">
        <f t="shared" si="199"/>
        <v>2.3057970168147408</v>
      </c>
      <c r="AM259" s="26">
        <f t="shared" si="200"/>
        <v>2.8780044756402838</v>
      </c>
      <c r="AN259" s="26">
        <f t="shared" si="201"/>
        <v>1.7115065953712987</v>
      </c>
      <c r="AO259" s="40">
        <f t="shared" si="202"/>
        <v>1.7663945624297519</v>
      </c>
      <c r="AP259" s="26">
        <f t="shared" si="203"/>
        <v>1.311791621671937</v>
      </c>
      <c r="AQ259" s="26">
        <f t="shared" si="204"/>
        <v>1.3937203000313976</v>
      </c>
      <c r="AR259" s="26">
        <f t="shared" si="205"/>
        <v>2.1982774039387034</v>
      </c>
      <c r="AS259" s="26">
        <f t="shared" si="206"/>
        <v>3.5389200052204308</v>
      </c>
      <c r="AT259" s="26">
        <f t="shared" si="207"/>
        <v>1.954389218926764</v>
      </c>
      <c r="AU259" s="26">
        <f t="shared" si="208"/>
        <v>2.5974310110510106</v>
      </c>
      <c r="AV259" s="26">
        <f t="shared" si="209"/>
        <v>0.16808095480270813</v>
      </c>
      <c r="AW259" s="26">
        <f t="shared" si="210"/>
        <v>3.1390846999980786</v>
      </c>
      <c r="AX259" s="26">
        <f t="shared" si="211"/>
        <v>0.88614240135021949</v>
      </c>
      <c r="AY259" s="26">
        <f t="shared" si="212"/>
        <v>2.7832280338193165</v>
      </c>
      <c r="AZ259" s="26">
        <f t="shared" si="213"/>
        <v>2.6849649731077125</v>
      </c>
    </row>
    <row r="260" spans="1:52">
      <c r="A260" s="1" t="str">
        <f t="shared" si="225"/>
        <v>557: Spider-Man (2002)</v>
      </c>
      <c r="B260" s="26" cm="1">
        <f t="array" ref="B260">VLOOKUP($A260,'movie-row'!$A$2:$Z$101,_xlfn.XMATCH(B$33,'movie-row'!$A$1:$Z$1),0)</f>
        <v>3.5</v>
      </c>
      <c r="C260" s="26" cm="1">
        <f t="array" ref="C260">VLOOKUP($A260,'movie-row'!$A$2:$Z$101,_xlfn.XMATCH(C$33,'movie-row'!$A$1:$Z$1),0)</f>
        <v>3.5</v>
      </c>
      <c r="D260" s="26" cm="1">
        <f t="array" ref="D260">VLOOKUP($A260,'movie-row'!$A$2:$Z$101,_xlfn.XMATCH(D$33,'movie-row'!$A$1:$Z$1),0)</f>
        <v>3</v>
      </c>
      <c r="E260" s="26" cm="1">
        <f t="array" ref="E260">VLOOKUP($A260,'movie-row'!$A$2:$Z$101,_xlfn.XMATCH(E$33,'movie-row'!$A$1:$Z$1),0)</f>
        <v>0</v>
      </c>
      <c r="F260" s="40" cm="1">
        <f t="array" ref="F260">VLOOKUP($A260,'movie-row'!$A$2:$Z$101,_xlfn.XMATCH(F$33,'movie-row'!$A$1:$Z$1),0)</f>
        <v>1.5</v>
      </c>
      <c r="G260" s="26" cm="1">
        <f t="array" ref="G260">VLOOKUP($A260,'movie-row'!$A$2:$Z$101,_xlfn.XMATCH(G$33,'movie-row'!$A$1:$Z$1),0)</f>
        <v>3</v>
      </c>
      <c r="H260" s="26" cm="1">
        <f t="array" ref="H260">VLOOKUP($A260,'movie-row'!$A$2:$Z$101,_xlfn.XMATCH(H$33,'movie-row'!$A$1:$Z$1),0)</f>
        <v>0</v>
      </c>
      <c r="I260" s="26" cm="1">
        <f t="array" ref="I260">VLOOKUP($A260,'movie-row'!$A$2:$Z$101,_xlfn.XMATCH(I$33,'movie-row'!$A$1:$Z$1),0)</f>
        <v>0</v>
      </c>
      <c r="J260" s="26" cm="1">
        <f t="array" ref="J260">VLOOKUP($A260,'movie-row'!$A$2:$Z$101,_xlfn.XMATCH(J$33,'movie-row'!$A$1:$Z$1),0)</f>
        <v>3</v>
      </c>
      <c r="K260" s="26" cm="1">
        <f t="array" ref="K260">VLOOKUP($A260,'movie-row'!$A$2:$Z$101,_xlfn.XMATCH(K$33,'movie-row'!$A$1:$Z$1),0)</f>
        <v>3</v>
      </c>
      <c r="L260" s="26" cm="1">
        <f t="array" ref="L260">VLOOKUP($A260,'movie-row'!$A$2:$Z$101,_xlfn.XMATCH(L$33,'movie-row'!$A$1:$Z$1),0)</f>
        <v>3</v>
      </c>
      <c r="M260" s="26" cm="1">
        <f t="array" ref="M260">VLOOKUP($A260,'movie-row'!$A$2:$Z$101,_xlfn.XMATCH(M$33,'movie-row'!$A$1:$Z$1),0)</f>
        <v>3</v>
      </c>
      <c r="N260" s="26" cm="1">
        <f t="array" ref="N260">VLOOKUP($A260,'movie-row'!$A$2:$Z$101,_xlfn.XMATCH(N$33,'movie-row'!$A$1:$Z$1),0)</f>
        <v>0</v>
      </c>
      <c r="O260" s="40" cm="1">
        <f t="array" ref="O260">VLOOKUP($A260,'movie-row'!$A$2:$Z$101,_xlfn.XMATCH(O$33,'movie-row'!$A$1:$Z$1),0)</f>
        <v>3</v>
      </c>
      <c r="P260" s="26" cm="1">
        <f t="array" ref="P260">VLOOKUP($A260,'movie-row'!$A$2:$Z$101,_xlfn.XMATCH(P$33,'movie-row'!$A$1:$Z$1),0)</f>
        <v>0</v>
      </c>
      <c r="Q260" s="26" cm="1">
        <f t="array" ref="Q260">VLOOKUP($A260,'movie-row'!$A$2:$Z$101,_xlfn.XMATCH(Q$33,'movie-row'!$A$1:$Z$1),0)</f>
        <v>0</v>
      </c>
      <c r="R260" s="26" cm="1">
        <f t="array" ref="R260">VLOOKUP($A260,'movie-row'!$A$2:$Z$101,_xlfn.XMATCH(R$33,'movie-row'!$A$1:$Z$1),0)</f>
        <v>1.5</v>
      </c>
      <c r="S260" s="26" cm="1">
        <f t="array" ref="S260">VLOOKUP($A260,'movie-row'!$A$2:$Z$101,_xlfn.XMATCH(S$33,'movie-row'!$A$1:$Z$1),0)</f>
        <v>4</v>
      </c>
      <c r="T260" s="26" cm="1">
        <f t="array" ref="T260">VLOOKUP($A260,'movie-row'!$A$2:$Z$101,_xlfn.XMATCH(T$33,'movie-row'!$A$1:$Z$1),0)</f>
        <v>3.5</v>
      </c>
      <c r="U260" s="26" cm="1">
        <f t="array" ref="U260">VLOOKUP($A260,'movie-row'!$A$2:$Z$101,_xlfn.XMATCH(U$33,'movie-row'!$A$1:$Z$1),0)</f>
        <v>3</v>
      </c>
      <c r="V260" s="26" cm="1">
        <f t="array" ref="V260">VLOOKUP($A260,'movie-row'!$A$2:$Z$101,_xlfn.XMATCH(V$33,'movie-row'!$A$1:$Z$1),0)</f>
        <v>0</v>
      </c>
      <c r="W260" s="26" cm="1">
        <f t="array" ref="W260">VLOOKUP($A260,'movie-row'!$A$2:$Z$101,_xlfn.XMATCH(W$33,'movie-row'!$A$1:$Z$1),0)</f>
        <v>3</v>
      </c>
      <c r="X260" s="26" cm="1">
        <f t="array" ref="X260">VLOOKUP($A260,'movie-row'!$A$2:$Z$101,_xlfn.XMATCH(X$33,'movie-row'!$A$1:$Z$1),0)</f>
        <v>3</v>
      </c>
      <c r="Y260" s="26" cm="1">
        <f t="array" ref="Y260">VLOOKUP($A260,'movie-row'!$A$2:$Z$101,_xlfn.XMATCH(Y$33,'movie-row'!$A$1:$Z$1),0)</f>
        <v>2.5</v>
      </c>
      <c r="Z260" s="26" cm="1">
        <f t="array" ref="Z260">VLOOKUP($A260,'movie-row'!$A$2:$Z$101,_xlfn.XMATCH(Z$33,'movie-row'!$A$1:$Z$1),0)</f>
        <v>3</v>
      </c>
      <c r="AB260" s="26">
        <f t="shared" si="189"/>
        <v>1.6837845366496969</v>
      </c>
      <c r="AC260" s="26">
        <f t="shared" si="190"/>
        <v>2.3959077518022327</v>
      </c>
      <c r="AD260" s="26">
        <f t="shared" si="191"/>
        <v>1.5220001492489446</v>
      </c>
      <c r="AE260" s="26">
        <f t="shared" si="192"/>
        <v>2.7428259957146435</v>
      </c>
      <c r="AF260" s="40">
        <f t="shared" si="193"/>
        <v>2.4304592151314401</v>
      </c>
      <c r="AG260" s="26">
        <f t="shared" si="194"/>
        <v>1.3959800851090407</v>
      </c>
      <c r="AH260" s="26">
        <f t="shared" si="195"/>
        <v>1.41874598338219</v>
      </c>
      <c r="AI260" s="26">
        <f t="shared" si="196"/>
        <v>2.2857755741648109</v>
      </c>
      <c r="AJ260" s="26">
        <f t="shared" si="197"/>
        <v>1.3812533329787045</v>
      </c>
      <c r="AK260" s="26">
        <f t="shared" si="198"/>
        <v>2.4161364299876116</v>
      </c>
      <c r="AL260" s="26">
        <f t="shared" si="199"/>
        <v>2.2974782684577981</v>
      </c>
      <c r="AM260" s="26">
        <f t="shared" si="200"/>
        <v>2.3851732591414567</v>
      </c>
      <c r="AN260" s="26">
        <f t="shared" si="201"/>
        <v>1.1819875584328161</v>
      </c>
      <c r="AO260" s="40">
        <f t="shared" si="202"/>
        <v>2.5248661413268283</v>
      </c>
      <c r="AP260" s="26">
        <f t="shared" si="203"/>
        <v>0.89573559592670293</v>
      </c>
      <c r="AQ260" s="26">
        <f t="shared" si="204"/>
        <v>1.5205786758016027</v>
      </c>
      <c r="AR260" s="26">
        <f t="shared" si="205"/>
        <v>1.6027184564928143</v>
      </c>
      <c r="AS260" s="26">
        <f t="shared" si="206"/>
        <v>2.9487512239003824</v>
      </c>
      <c r="AT260" s="26">
        <f t="shared" si="207"/>
        <v>2.1036225098289738</v>
      </c>
      <c r="AU260" s="26">
        <f t="shared" si="208"/>
        <v>2.4526768396364642</v>
      </c>
      <c r="AV260" s="26">
        <f t="shared" si="209"/>
        <v>0.92867321128359237</v>
      </c>
      <c r="AW260" s="26">
        <f t="shared" si="210"/>
        <v>3.0125911015764553</v>
      </c>
      <c r="AX260" s="26">
        <f t="shared" si="211"/>
        <v>0.9477187387634548</v>
      </c>
      <c r="AY260" s="26">
        <f t="shared" si="212"/>
        <v>2.5856163512017707</v>
      </c>
      <c r="AZ260" s="26">
        <f t="shared" si="213"/>
        <v>2.9059474474578471</v>
      </c>
    </row>
    <row r="261" spans="1:52">
      <c r="A261" s="28" t="s">
        <v>43</v>
      </c>
      <c r="B261" s="26" cm="1">
        <f t="array" ref="B261">VLOOKUP($A261,'movie-row'!$A$2:$Z$101,_xlfn.XMATCH(B$29,'movie-row'!$A$1:$Z$1),0)</f>
        <v>3.5</v>
      </c>
      <c r="C261" s="26" cm="1">
        <f t="array" ref="C261">VLOOKUP($A261,'movie-row'!$A$2:$Z$101,_xlfn.XMATCH(C$29,'movie-row'!$A$1:$Z$1),0)</f>
        <v>0</v>
      </c>
      <c r="D261" s="26" cm="1">
        <f t="array" ref="D261">VLOOKUP($A261,'movie-row'!$A$2:$Z$101,_xlfn.XMATCH(D$29,'movie-row'!$A$1:$Z$1),0)</f>
        <v>0</v>
      </c>
      <c r="E261" s="26" cm="1">
        <f t="array" ref="E261">VLOOKUP($A261,'movie-row'!$A$2:$Z$101,_xlfn.XMATCH(E$29,'movie-row'!$A$1:$Z$1),0)</f>
        <v>2.5</v>
      </c>
      <c r="F261" s="40" cm="1">
        <f t="array" ref="F261">VLOOKUP($A261,'movie-row'!$A$2:$Z$101,_xlfn.XMATCH(F$29,'movie-row'!$A$1:$Z$1),0)</f>
        <v>3.5</v>
      </c>
      <c r="G261" s="26" cm="1">
        <f t="array" ref="G261">VLOOKUP($A261,'movie-row'!$A$2:$Z$101,_xlfn.XMATCH(G$29,'movie-row'!$A$1:$Z$1),0)</f>
        <v>0</v>
      </c>
      <c r="H261" s="26" cm="1">
        <f t="array" ref="H261">VLOOKUP($A261,'movie-row'!$A$2:$Z$101,_xlfn.XMATCH(H$29,'movie-row'!$A$1:$Z$1),0)</f>
        <v>0</v>
      </c>
      <c r="I261" s="26" cm="1">
        <f t="array" ref="I261">VLOOKUP($A261,'movie-row'!$A$2:$Z$101,_xlfn.XMATCH(I$29,'movie-row'!$A$1:$Z$1),0)</f>
        <v>2.5</v>
      </c>
      <c r="J261" s="26" cm="1">
        <f t="array" ref="J261">VLOOKUP($A261,'movie-row'!$A$2:$Z$101,_xlfn.XMATCH(J$29,'movie-row'!$A$1:$Z$1),0)</f>
        <v>3</v>
      </c>
      <c r="K261" s="26" cm="1">
        <f t="array" ref="K261">VLOOKUP($A261,'movie-row'!$A$2:$Z$101,_xlfn.XMATCH(K$29,'movie-row'!$A$1:$Z$1),0)</f>
        <v>2.5</v>
      </c>
      <c r="L261" s="26" cm="1">
        <f t="array" ref="L261">VLOOKUP($A261,'movie-row'!$A$2:$Z$101,_xlfn.XMATCH(L$29,'movie-row'!$A$1:$Z$1),0)</f>
        <v>4.5</v>
      </c>
      <c r="M261" s="26" cm="1">
        <f t="array" ref="M261">VLOOKUP($A261,'movie-row'!$A$2:$Z$101,_xlfn.XMATCH(M$29,'movie-row'!$A$1:$Z$1),0)</f>
        <v>2.5</v>
      </c>
      <c r="N261" s="26" cm="1">
        <f t="array" ref="N261">VLOOKUP($A261,'movie-row'!$A$2:$Z$101,_xlfn.XMATCH(N$29,'movie-row'!$A$1:$Z$1),0)</f>
        <v>0</v>
      </c>
      <c r="O261" s="40" cm="1">
        <f t="array" ref="O261">VLOOKUP($A261,'movie-row'!$A$2:$Z$101,_xlfn.XMATCH(O$29,'movie-row'!$A$1:$Z$1),0)</f>
        <v>4</v>
      </c>
      <c r="P261" s="26" cm="1">
        <f t="array" ref="P261">VLOOKUP($A261,'movie-row'!$A$2:$Z$101,_xlfn.XMATCH(P$29,'movie-row'!$A$1:$Z$1),0)</f>
        <v>2</v>
      </c>
      <c r="Q261" s="26" cm="1">
        <f t="array" ref="Q261">VLOOKUP($A261,'movie-row'!$A$2:$Z$101,_xlfn.XMATCH(Q$29,'movie-row'!$A$1:$Z$1),0)</f>
        <v>2.5</v>
      </c>
      <c r="R261" s="26" cm="1">
        <f t="array" ref="R261">VLOOKUP($A261,'movie-row'!$A$2:$Z$101,_xlfn.XMATCH(R$29,'movie-row'!$A$1:$Z$1),0)</f>
        <v>2.5</v>
      </c>
      <c r="S261" s="26" cm="1">
        <f t="array" ref="S261">VLOOKUP($A261,'movie-row'!$A$2:$Z$101,_xlfn.XMATCH(S$29,'movie-row'!$A$1:$Z$1),0)</f>
        <v>4</v>
      </c>
      <c r="T261" s="26" cm="1">
        <f t="array" ref="T261">VLOOKUP($A261,'movie-row'!$A$2:$Z$101,_xlfn.XMATCH(T$29,'movie-row'!$A$1:$Z$1),0)</f>
        <v>2.5</v>
      </c>
      <c r="U261" s="26" cm="1">
        <f t="array" ref="U261">VLOOKUP($A261,'movie-row'!$A$2:$Z$101,_xlfn.XMATCH(U$29,'movie-row'!$A$1:$Z$1),0)</f>
        <v>0</v>
      </c>
      <c r="V261" s="26" cm="1">
        <f t="array" ref="V261">VLOOKUP($A261,'movie-row'!$A$2:$Z$101,_xlfn.XMATCH(V$29,'movie-row'!$A$1:$Z$1),0)</f>
        <v>1</v>
      </c>
      <c r="W261" s="26" cm="1">
        <f t="array" ref="W261">VLOOKUP($A261,'movie-row'!$A$2:$Z$101,_xlfn.XMATCH(W$29,'movie-row'!$A$1:$Z$1),0)</f>
        <v>3</v>
      </c>
      <c r="X261" s="26" cm="1">
        <f t="array" ref="X261">VLOOKUP($A261,'movie-row'!$A$2:$Z$101,_xlfn.XMATCH(X$29,'movie-row'!$A$1:$Z$1),0)</f>
        <v>0</v>
      </c>
      <c r="Y261" s="26" cm="1">
        <f t="array" ref="Y261">VLOOKUP($A261,'movie-row'!$A$2:$Z$101,_xlfn.XMATCH(Y$29,'movie-row'!$A$1:$Z$1),0)</f>
        <v>0</v>
      </c>
      <c r="Z261" s="26" cm="1">
        <f t="array" ref="Z261">VLOOKUP($A261,'movie-row'!$A$2:$Z$101,_xlfn.XMATCH(Z$29,'movie-row'!$A$1:$Z$1),0)</f>
        <v>4</v>
      </c>
      <c r="AB261" s="26">
        <f t="shared" si="189"/>
        <v>0.9660754144088094</v>
      </c>
      <c r="AC261" s="26">
        <f t="shared" si="190"/>
        <v>2.3567948961772065</v>
      </c>
      <c r="AD261" s="26">
        <f t="shared" si="191"/>
        <v>1.1474417488567492</v>
      </c>
      <c r="AE261" s="26">
        <f t="shared" si="192"/>
        <v>3.733008840769334</v>
      </c>
      <c r="AF261" s="40">
        <f t="shared" si="193"/>
        <v>2.4799049716940478</v>
      </c>
      <c r="AG261" s="26">
        <f t="shared" si="194"/>
        <v>1.21440756879384</v>
      </c>
      <c r="AH261" s="26">
        <f t="shared" si="195"/>
        <v>1.9079105579100681</v>
      </c>
      <c r="AI261" s="26">
        <f t="shared" si="196"/>
        <v>2.6818898041251735</v>
      </c>
      <c r="AJ261" s="26">
        <f t="shared" si="197"/>
        <v>1.0393439095885904</v>
      </c>
      <c r="AK261" s="26">
        <f t="shared" si="198"/>
        <v>2.383373560529169</v>
      </c>
      <c r="AL261" s="26">
        <f t="shared" si="199"/>
        <v>2.3173671901541009</v>
      </c>
      <c r="AM261" s="26">
        <f t="shared" si="200"/>
        <v>2.2001074544814063</v>
      </c>
      <c r="AN261" s="26">
        <f t="shared" si="201"/>
        <v>1.385545217127089</v>
      </c>
      <c r="AO261" s="40">
        <f t="shared" si="202"/>
        <v>2.5496561482968976</v>
      </c>
      <c r="AP261" s="26">
        <f t="shared" si="203"/>
        <v>1.4928642251701081</v>
      </c>
      <c r="AQ261" s="26">
        <f t="shared" si="204"/>
        <v>1.617685197661104</v>
      </c>
      <c r="AR261" s="26">
        <f t="shared" si="205"/>
        <v>1.6484660753948388</v>
      </c>
      <c r="AS261" s="26">
        <f t="shared" si="206"/>
        <v>2.6180799514929629</v>
      </c>
      <c r="AT261" s="26">
        <f t="shared" si="207"/>
        <v>1.8572508075001952</v>
      </c>
      <c r="AU261" s="26">
        <f t="shared" si="208"/>
        <v>2.2834688222669683</v>
      </c>
      <c r="AV261" s="26">
        <f t="shared" si="209"/>
        <v>1.0450845853423751</v>
      </c>
      <c r="AW261" s="26">
        <f t="shared" si="210"/>
        <v>2.8916477192058383</v>
      </c>
      <c r="AX261" s="26">
        <f t="shared" si="211"/>
        <v>0.78257812884544686</v>
      </c>
      <c r="AY261" s="26">
        <f t="shared" si="212"/>
        <v>2.612619210216264</v>
      </c>
      <c r="AZ261" s="26">
        <f t="shared" si="213"/>
        <v>2.3749280501644292</v>
      </c>
    </row>
    <row r="262" spans="1:52">
      <c r="A262" s="1" t="str">
        <f t="shared" ref="A262:A265" si="226">A261</f>
        <v>558: Spider-Man 2 (2004)</v>
      </c>
      <c r="B262" s="26" cm="1">
        <f t="array" ref="B262">VLOOKUP($A262,'movie-row'!$A$2:$Z$101,_xlfn.XMATCH(B$30,'movie-row'!$A$1:$Z$1),0)</f>
        <v>0</v>
      </c>
      <c r="C262" s="26" cm="1">
        <f t="array" ref="C262">VLOOKUP($A262,'movie-row'!$A$2:$Z$101,_xlfn.XMATCH(C$30,'movie-row'!$A$1:$Z$1),0)</f>
        <v>3</v>
      </c>
      <c r="D262" s="26" cm="1">
        <f t="array" ref="D262">VLOOKUP($A262,'movie-row'!$A$2:$Z$101,_xlfn.XMATCH(D$30,'movie-row'!$A$1:$Z$1),0)</f>
        <v>1</v>
      </c>
      <c r="E262" s="26" cm="1">
        <f t="array" ref="E262">VLOOKUP($A262,'movie-row'!$A$2:$Z$101,_xlfn.XMATCH(E$30,'movie-row'!$A$1:$Z$1),0)</f>
        <v>4</v>
      </c>
      <c r="F262" s="40" cm="1">
        <f t="array" ref="F262">VLOOKUP($A262,'movie-row'!$A$2:$Z$101,_xlfn.XMATCH(F$30,'movie-row'!$A$1:$Z$1),0)</f>
        <v>0</v>
      </c>
      <c r="G262" s="26" cm="1">
        <f t="array" ref="G262">VLOOKUP($A262,'movie-row'!$A$2:$Z$101,_xlfn.XMATCH(G$30,'movie-row'!$A$1:$Z$1),0)</f>
        <v>2.5</v>
      </c>
      <c r="H262" s="26" cm="1">
        <f t="array" ref="H262">VLOOKUP($A262,'movie-row'!$A$2:$Z$101,_xlfn.XMATCH(H$30,'movie-row'!$A$1:$Z$1),0)</f>
        <v>4</v>
      </c>
      <c r="I262" s="26" cm="1">
        <f t="array" ref="I262">VLOOKUP($A262,'movie-row'!$A$2:$Z$101,_xlfn.XMATCH(I$30,'movie-row'!$A$1:$Z$1),0)</f>
        <v>4.5</v>
      </c>
      <c r="J262" s="26" cm="1">
        <f t="array" ref="J262">VLOOKUP($A262,'movie-row'!$A$2:$Z$101,_xlfn.XMATCH(J$30,'movie-row'!$A$1:$Z$1),0)</f>
        <v>0</v>
      </c>
      <c r="K262" s="26" cm="1">
        <f t="array" ref="K262">VLOOKUP($A262,'movie-row'!$A$2:$Z$101,_xlfn.XMATCH(K$30,'movie-row'!$A$1:$Z$1),0)</f>
        <v>3.5</v>
      </c>
      <c r="L262" s="26" cm="1">
        <f t="array" ref="L262">VLOOKUP($A262,'movie-row'!$A$2:$Z$101,_xlfn.XMATCH(L$30,'movie-row'!$A$1:$Z$1),0)</f>
        <v>0</v>
      </c>
      <c r="M262" s="26" cm="1">
        <f t="array" ref="M262">VLOOKUP($A262,'movie-row'!$A$2:$Z$101,_xlfn.XMATCH(M$30,'movie-row'!$A$1:$Z$1),0)</f>
        <v>0</v>
      </c>
      <c r="N262" s="26" cm="1">
        <f t="array" ref="N262">VLOOKUP($A262,'movie-row'!$A$2:$Z$101,_xlfn.XMATCH(N$30,'movie-row'!$A$1:$Z$1),0)</f>
        <v>4</v>
      </c>
      <c r="O262" s="40" cm="1">
        <f t="array" ref="O262">VLOOKUP($A262,'movie-row'!$A$2:$Z$101,_xlfn.XMATCH(O$30,'movie-row'!$A$1:$Z$1),0)</f>
        <v>2</v>
      </c>
      <c r="P262" s="26" cm="1">
        <f t="array" ref="P262">VLOOKUP($A262,'movie-row'!$A$2:$Z$101,_xlfn.XMATCH(P$30,'movie-row'!$A$1:$Z$1),0)</f>
        <v>0</v>
      </c>
      <c r="Q262" s="26" cm="1">
        <f t="array" ref="Q262">VLOOKUP($A262,'movie-row'!$A$2:$Z$101,_xlfn.XMATCH(Q$30,'movie-row'!$A$1:$Z$1),0)</f>
        <v>2</v>
      </c>
      <c r="R262" s="26" cm="1">
        <f t="array" ref="R262">VLOOKUP($A262,'movie-row'!$A$2:$Z$101,_xlfn.XMATCH(R$30,'movie-row'!$A$1:$Z$1),0)</f>
        <v>0</v>
      </c>
      <c r="S262" s="26" cm="1">
        <f t="array" ref="S262">VLOOKUP($A262,'movie-row'!$A$2:$Z$101,_xlfn.XMATCH(S$30,'movie-row'!$A$1:$Z$1),0)</f>
        <v>4</v>
      </c>
      <c r="T262" s="26" cm="1">
        <f t="array" ref="T262">VLOOKUP($A262,'movie-row'!$A$2:$Z$101,_xlfn.XMATCH(T$30,'movie-row'!$A$1:$Z$1),0)</f>
        <v>0</v>
      </c>
      <c r="U262" s="26" cm="1">
        <f t="array" ref="U262">VLOOKUP($A262,'movie-row'!$A$2:$Z$101,_xlfn.XMATCH(U$30,'movie-row'!$A$1:$Z$1),0)</f>
        <v>4</v>
      </c>
      <c r="V262" s="26" cm="1">
        <f t="array" ref="V262">VLOOKUP($A262,'movie-row'!$A$2:$Z$101,_xlfn.XMATCH(V$30,'movie-row'!$A$1:$Z$1),0)</f>
        <v>0</v>
      </c>
      <c r="W262" s="26" cm="1">
        <f t="array" ref="W262">VLOOKUP($A262,'movie-row'!$A$2:$Z$101,_xlfn.XMATCH(W$30,'movie-row'!$A$1:$Z$1),0)</f>
        <v>3</v>
      </c>
      <c r="X262" s="26" cm="1">
        <f t="array" ref="X262">VLOOKUP($A262,'movie-row'!$A$2:$Z$101,_xlfn.XMATCH(X$30,'movie-row'!$A$1:$Z$1),0)</f>
        <v>0</v>
      </c>
      <c r="Y262" s="26" cm="1">
        <f t="array" ref="Y262">VLOOKUP($A262,'movie-row'!$A$2:$Z$101,_xlfn.XMATCH(Y$30,'movie-row'!$A$1:$Z$1),0)</f>
        <v>4</v>
      </c>
      <c r="Z262" s="26" cm="1">
        <f t="array" ref="Z262">VLOOKUP($A262,'movie-row'!$A$2:$Z$101,_xlfn.XMATCH(Z$30,'movie-row'!$A$1:$Z$1),0)</f>
        <v>2</v>
      </c>
      <c r="AB262" s="26">
        <f t="shared" si="189"/>
        <v>0.85515437051639165</v>
      </c>
      <c r="AC262" s="26">
        <f t="shared" si="190"/>
        <v>2.5657473896544993</v>
      </c>
      <c r="AD262" s="26">
        <f t="shared" si="191"/>
        <v>1.3598135440542616</v>
      </c>
      <c r="AE262" s="26">
        <f t="shared" si="192"/>
        <v>4.0989700170485008</v>
      </c>
      <c r="AF262" s="40">
        <f t="shared" si="193"/>
        <v>2.5406681948348844</v>
      </c>
      <c r="AG262" s="26">
        <f t="shared" si="194"/>
        <v>1.3252586582495203</v>
      </c>
      <c r="AH262" s="26">
        <f t="shared" si="195"/>
        <v>2.4469984608640312</v>
      </c>
      <c r="AI262" s="26">
        <f t="shared" si="196"/>
        <v>2.9365762240186708</v>
      </c>
      <c r="AJ262" s="26">
        <f t="shared" si="197"/>
        <v>1.0529525908543111</v>
      </c>
      <c r="AK262" s="26">
        <f t="shared" si="198"/>
        <v>2.0275763278023664</v>
      </c>
      <c r="AL262" s="26">
        <f t="shared" si="199"/>
        <v>2.2630430223710452</v>
      </c>
      <c r="AM262" s="26">
        <f t="shared" si="200"/>
        <v>1.6134541658459338</v>
      </c>
      <c r="AN262" s="26">
        <f t="shared" si="201"/>
        <v>2.0750541472838173</v>
      </c>
      <c r="AO262" s="40">
        <f t="shared" si="202"/>
        <v>1.7325297760244973</v>
      </c>
      <c r="AP262" s="26">
        <f t="shared" si="203"/>
        <v>1.8635892722970857</v>
      </c>
      <c r="AQ262" s="26">
        <f t="shared" si="204"/>
        <v>1.0920044625331138</v>
      </c>
      <c r="AR262" s="26">
        <f t="shared" si="205"/>
        <v>1.7296153414302065</v>
      </c>
      <c r="AS262" s="26">
        <f t="shared" si="206"/>
        <v>1.7952897098988161</v>
      </c>
      <c r="AT262" s="26">
        <f t="shared" si="207"/>
        <v>2.0459633941017823</v>
      </c>
      <c r="AU262" s="26">
        <f t="shared" si="208"/>
        <v>2.5482526411269486</v>
      </c>
      <c r="AV262" s="26">
        <f t="shared" si="209"/>
        <v>0.75636429661218663</v>
      </c>
      <c r="AW262" s="26">
        <f t="shared" si="210"/>
        <v>3.0410721676463472</v>
      </c>
      <c r="AX262" s="26">
        <f t="shared" si="211"/>
        <v>0.79862836517859781</v>
      </c>
      <c r="AY262" s="26">
        <f t="shared" si="212"/>
        <v>2.9493412736843965</v>
      </c>
      <c r="AZ262" s="26">
        <f t="shared" si="213"/>
        <v>1.5118790013794086</v>
      </c>
    </row>
    <row r="263" spans="1:52">
      <c r="A263" s="1" t="str">
        <f t="shared" si="226"/>
        <v>558: Spider-Man 2 (2004)</v>
      </c>
      <c r="B263" s="26" cm="1">
        <f t="array" ref="B263">VLOOKUP($A263,'movie-row'!$A$2:$Z$101,_xlfn.XMATCH(B$31,'movie-row'!$A$1:$Z$1),0)</f>
        <v>1</v>
      </c>
      <c r="C263" s="26" cm="1">
        <f t="array" ref="C263">VLOOKUP($A263,'movie-row'!$A$2:$Z$101,_xlfn.XMATCH(C$31,'movie-row'!$A$1:$Z$1),0)</f>
        <v>3.5</v>
      </c>
      <c r="D263" s="26" cm="1">
        <f t="array" ref="D263">VLOOKUP($A263,'movie-row'!$A$2:$Z$101,_xlfn.XMATCH(D$31,'movie-row'!$A$1:$Z$1),0)</f>
        <v>0</v>
      </c>
      <c r="E263" s="26" cm="1">
        <f t="array" ref="E263">VLOOKUP($A263,'movie-row'!$A$2:$Z$101,_xlfn.XMATCH(E$31,'movie-row'!$A$1:$Z$1),0)</f>
        <v>4.5</v>
      </c>
      <c r="F263" s="40" cm="1">
        <f t="array" ref="F263">VLOOKUP($A263,'movie-row'!$A$2:$Z$101,_xlfn.XMATCH(F$31,'movie-row'!$A$1:$Z$1),0)</f>
        <v>3</v>
      </c>
      <c r="G263" s="26" cm="1">
        <f t="array" ref="G263">VLOOKUP($A263,'movie-row'!$A$2:$Z$101,_xlfn.XMATCH(G$31,'movie-row'!$A$1:$Z$1),0)</f>
        <v>0</v>
      </c>
      <c r="H263" s="26" cm="1">
        <f t="array" ref="H263">VLOOKUP($A263,'movie-row'!$A$2:$Z$101,_xlfn.XMATCH(H$31,'movie-row'!$A$1:$Z$1),0)</f>
        <v>3.5</v>
      </c>
      <c r="I263" s="26" cm="1">
        <f t="array" ref="I263">VLOOKUP($A263,'movie-row'!$A$2:$Z$101,_xlfn.XMATCH(I$31,'movie-row'!$A$1:$Z$1),0)</f>
        <v>4</v>
      </c>
      <c r="J263" s="26" cm="1">
        <f t="array" ref="J263">VLOOKUP($A263,'movie-row'!$A$2:$Z$101,_xlfn.XMATCH(J$31,'movie-row'!$A$1:$Z$1),0)</f>
        <v>0</v>
      </c>
      <c r="K263" s="26" cm="1">
        <f t="array" ref="K263">VLOOKUP($A263,'movie-row'!$A$2:$Z$101,_xlfn.XMATCH(K$31,'movie-row'!$A$1:$Z$1),0)</f>
        <v>0</v>
      </c>
      <c r="L263" s="26" cm="1">
        <f t="array" ref="L263">VLOOKUP($A263,'movie-row'!$A$2:$Z$101,_xlfn.XMATCH(L$31,'movie-row'!$A$1:$Z$1),0)</f>
        <v>0</v>
      </c>
      <c r="M263" s="26" cm="1">
        <f t="array" ref="M263">VLOOKUP($A263,'movie-row'!$A$2:$Z$101,_xlfn.XMATCH(M$31,'movie-row'!$A$1:$Z$1),0)</f>
        <v>2.5</v>
      </c>
      <c r="N263" s="26" cm="1">
        <f t="array" ref="N263">VLOOKUP($A263,'movie-row'!$A$2:$Z$101,_xlfn.XMATCH(N$31,'movie-row'!$A$1:$Z$1),0)</f>
        <v>0</v>
      </c>
      <c r="O263" s="40" cm="1">
        <f t="array" ref="O263">VLOOKUP($A263,'movie-row'!$A$2:$Z$101,_xlfn.XMATCH(O$31,'movie-row'!$A$1:$Z$1),0)</f>
        <v>0</v>
      </c>
      <c r="P263" s="26" cm="1">
        <f t="array" ref="P263">VLOOKUP($A263,'movie-row'!$A$2:$Z$101,_xlfn.XMATCH(P$31,'movie-row'!$A$1:$Z$1),0)</f>
        <v>0</v>
      </c>
      <c r="Q263" s="26" cm="1">
        <f t="array" ref="Q263">VLOOKUP($A263,'movie-row'!$A$2:$Z$101,_xlfn.XMATCH(Q$31,'movie-row'!$A$1:$Z$1),0)</f>
        <v>3</v>
      </c>
      <c r="R263" s="26" cm="1">
        <f t="array" ref="R263">VLOOKUP($A263,'movie-row'!$A$2:$Z$101,_xlfn.XMATCH(R$31,'movie-row'!$A$1:$Z$1),0)</f>
        <v>4</v>
      </c>
      <c r="S263" s="26" cm="1">
        <f t="array" ref="S263">VLOOKUP($A263,'movie-row'!$A$2:$Z$101,_xlfn.XMATCH(S$31,'movie-row'!$A$1:$Z$1),0)</f>
        <v>2</v>
      </c>
      <c r="T263" s="26" cm="1">
        <f t="array" ref="T263">VLOOKUP($A263,'movie-row'!$A$2:$Z$101,_xlfn.XMATCH(T$31,'movie-row'!$A$1:$Z$1),0)</f>
        <v>4</v>
      </c>
      <c r="U263" s="26" cm="1">
        <f t="array" ref="U263">VLOOKUP($A263,'movie-row'!$A$2:$Z$101,_xlfn.XMATCH(U$31,'movie-row'!$A$1:$Z$1),0)</f>
        <v>3.5</v>
      </c>
      <c r="V263" s="26" cm="1">
        <f t="array" ref="V263">VLOOKUP($A263,'movie-row'!$A$2:$Z$101,_xlfn.XMATCH(V$31,'movie-row'!$A$1:$Z$1),0)</f>
        <v>0</v>
      </c>
      <c r="W263" s="26" cm="1">
        <f t="array" ref="W263">VLOOKUP($A263,'movie-row'!$A$2:$Z$101,_xlfn.XMATCH(W$31,'movie-row'!$A$1:$Z$1),0)</f>
        <v>4</v>
      </c>
      <c r="X263" s="26" cm="1">
        <f t="array" ref="X263">VLOOKUP($A263,'movie-row'!$A$2:$Z$101,_xlfn.XMATCH(X$31,'movie-row'!$A$1:$Z$1),0)</f>
        <v>0</v>
      </c>
      <c r="Y263" s="26" cm="1">
        <f t="array" ref="Y263">VLOOKUP($A263,'movie-row'!$A$2:$Z$101,_xlfn.XMATCH(Y$31,'movie-row'!$A$1:$Z$1),0)</f>
        <v>3</v>
      </c>
      <c r="Z263" s="26" cm="1">
        <f t="array" ref="Z263">VLOOKUP($A263,'movie-row'!$A$2:$Z$101,_xlfn.XMATCH(Z$31,'movie-row'!$A$1:$Z$1),0)</f>
        <v>4</v>
      </c>
      <c r="AB263" s="26">
        <f t="shared" si="189"/>
        <v>0.89074157913691154</v>
      </c>
      <c r="AC263" s="26">
        <f t="shared" si="190"/>
        <v>2.7317635675104972</v>
      </c>
      <c r="AD263" s="26">
        <f t="shared" si="191"/>
        <v>1.2005094541509549</v>
      </c>
      <c r="AE263" s="26">
        <f t="shared" si="192"/>
        <v>3.5419356555609607</v>
      </c>
      <c r="AF263" s="40">
        <f t="shared" si="193"/>
        <v>2.6751649224561125</v>
      </c>
      <c r="AG263" s="26">
        <f t="shared" si="194"/>
        <v>1.4247060342493687</v>
      </c>
      <c r="AH263" s="26">
        <f t="shared" si="195"/>
        <v>1.5804569268099091</v>
      </c>
      <c r="AI263" s="26">
        <f t="shared" si="196"/>
        <v>1.9973082294200561</v>
      </c>
      <c r="AJ263" s="26">
        <f t="shared" si="197"/>
        <v>1.0864358961043477</v>
      </c>
      <c r="AK263" s="26">
        <f t="shared" si="198"/>
        <v>1.7713331698826591</v>
      </c>
      <c r="AL263" s="26">
        <f t="shared" si="199"/>
        <v>2.3882378646936333</v>
      </c>
      <c r="AM263" s="26">
        <f t="shared" si="200"/>
        <v>1.9043749939130721</v>
      </c>
      <c r="AN263" s="26">
        <f t="shared" si="201"/>
        <v>1.4275308195684266</v>
      </c>
      <c r="AO263" s="40">
        <f t="shared" si="202"/>
        <v>2.1516176518399805</v>
      </c>
      <c r="AP263" s="26">
        <f t="shared" si="203"/>
        <v>1.9613762357603592</v>
      </c>
      <c r="AQ263" s="26">
        <f t="shared" si="204"/>
        <v>1.4910984434393995</v>
      </c>
      <c r="AR263" s="26">
        <f t="shared" si="205"/>
        <v>1.8481778826413131</v>
      </c>
      <c r="AS263" s="26">
        <f t="shared" si="206"/>
        <v>0.96525824212400546</v>
      </c>
      <c r="AT263" s="26">
        <f t="shared" si="207"/>
        <v>2.1214165396422926</v>
      </c>
      <c r="AU263" s="26">
        <f t="shared" si="208"/>
        <v>1.7560424137604369</v>
      </c>
      <c r="AV263" s="26">
        <f t="shared" si="209"/>
        <v>0.90252675594626308</v>
      </c>
      <c r="AW263" s="26">
        <f t="shared" si="210"/>
        <v>3.1630405784406004</v>
      </c>
      <c r="AX263" s="26">
        <f t="shared" si="211"/>
        <v>0.85120323040157397</v>
      </c>
      <c r="AY263" s="26">
        <f t="shared" si="212"/>
        <v>2.1748669962134763</v>
      </c>
      <c r="AZ263" s="26">
        <f t="shared" si="213"/>
        <v>1.8987648559755692</v>
      </c>
    </row>
    <row r="264" spans="1:52">
      <c r="A264" s="1" t="str">
        <f t="shared" si="226"/>
        <v>558: Spider-Man 2 (2004)</v>
      </c>
      <c r="B264" s="26" cm="1">
        <f t="array" ref="B264">VLOOKUP($A264,'movie-row'!$A$2:$Z$101,_xlfn.XMATCH(B$32,'movie-row'!$A$1:$Z$1),0)</f>
        <v>0</v>
      </c>
      <c r="C264" s="26" cm="1">
        <f t="array" ref="C264">VLOOKUP($A264,'movie-row'!$A$2:$Z$101,_xlfn.XMATCH(C$32,'movie-row'!$A$1:$Z$1),0)</f>
        <v>2</v>
      </c>
      <c r="D264" s="26" cm="1">
        <f t="array" ref="D264">VLOOKUP($A264,'movie-row'!$A$2:$Z$101,_xlfn.XMATCH(D$32,'movie-row'!$A$1:$Z$1),0)</f>
        <v>3</v>
      </c>
      <c r="E264" s="26" cm="1">
        <f t="array" ref="E264">VLOOKUP($A264,'movie-row'!$A$2:$Z$101,_xlfn.XMATCH(E$32,'movie-row'!$A$1:$Z$1),0)</f>
        <v>4.5</v>
      </c>
      <c r="F264" s="40" cm="1">
        <f t="array" ref="F264">VLOOKUP($A264,'movie-row'!$A$2:$Z$101,_xlfn.XMATCH(F$32,'movie-row'!$A$1:$Z$1),0)</f>
        <v>4.5</v>
      </c>
      <c r="G264" s="26" cm="1">
        <f t="array" ref="G264">VLOOKUP($A264,'movie-row'!$A$2:$Z$101,_xlfn.XMATCH(G$32,'movie-row'!$A$1:$Z$1),0)</f>
        <v>1</v>
      </c>
      <c r="H264" s="26" cm="1">
        <f t="array" ref="H264">VLOOKUP($A264,'movie-row'!$A$2:$Z$101,_xlfn.XMATCH(H$32,'movie-row'!$A$1:$Z$1),0)</f>
        <v>2</v>
      </c>
      <c r="I264" s="26" cm="1">
        <f t="array" ref="I264">VLOOKUP($A264,'movie-row'!$A$2:$Z$101,_xlfn.XMATCH(I$32,'movie-row'!$A$1:$Z$1),0)</f>
        <v>1.5</v>
      </c>
      <c r="J264" s="26" cm="1">
        <f t="array" ref="J264">VLOOKUP($A264,'movie-row'!$A$2:$Z$101,_xlfn.XMATCH(J$32,'movie-row'!$A$1:$Z$1),0)</f>
        <v>0</v>
      </c>
      <c r="K264" s="26" cm="1">
        <f t="array" ref="K264">VLOOKUP($A264,'movie-row'!$A$2:$Z$101,_xlfn.XMATCH(K$32,'movie-row'!$A$1:$Z$1),0)</f>
        <v>3</v>
      </c>
      <c r="L264" s="26" cm="1">
        <f t="array" ref="L264">VLOOKUP($A264,'movie-row'!$A$2:$Z$101,_xlfn.XMATCH(L$32,'movie-row'!$A$1:$Z$1),0)</f>
        <v>4</v>
      </c>
      <c r="M264" s="26" cm="1">
        <f t="array" ref="M264">VLOOKUP($A264,'movie-row'!$A$2:$Z$101,_xlfn.XMATCH(M$32,'movie-row'!$A$1:$Z$1),0)</f>
        <v>4</v>
      </c>
      <c r="N264" s="26" cm="1">
        <f t="array" ref="N264">VLOOKUP($A264,'movie-row'!$A$2:$Z$101,_xlfn.XMATCH(N$32,'movie-row'!$A$1:$Z$1),0)</f>
        <v>2.5</v>
      </c>
      <c r="O264" s="40" cm="1">
        <f t="array" ref="O264">VLOOKUP($A264,'movie-row'!$A$2:$Z$101,_xlfn.XMATCH(O$32,'movie-row'!$A$1:$Z$1),0)</f>
        <v>3.5</v>
      </c>
      <c r="P264" s="26" cm="1">
        <f t="array" ref="P264">VLOOKUP($A264,'movie-row'!$A$2:$Z$101,_xlfn.XMATCH(P$32,'movie-row'!$A$1:$Z$1),0)</f>
        <v>3</v>
      </c>
      <c r="Q264" s="26" cm="1">
        <f t="array" ref="Q264">VLOOKUP($A264,'movie-row'!$A$2:$Z$101,_xlfn.XMATCH(Q$32,'movie-row'!$A$1:$Z$1),0)</f>
        <v>0</v>
      </c>
      <c r="R264" s="26" cm="1">
        <f t="array" ref="R264">VLOOKUP($A264,'movie-row'!$A$2:$Z$101,_xlfn.XMATCH(R$32,'movie-row'!$A$1:$Z$1),0)</f>
        <v>0</v>
      </c>
      <c r="S264" s="26" cm="1">
        <f t="array" ref="S264">VLOOKUP($A264,'movie-row'!$A$2:$Z$101,_xlfn.XMATCH(S$32,'movie-row'!$A$1:$Z$1),0)</f>
        <v>0</v>
      </c>
      <c r="T264" s="26" cm="1">
        <f t="array" ref="T264">VLOOKUP($A264,'movie-row'!$A$2:$Z$101,_xlfn.XMATCH(T$32,'movie-row'!$A$1:$Z$1),0)</f>
        <v>0</v>
      </c>
      <c r="U264" s="26" cm="1">
        <f t="array" ref="U264">VLOOKUP($A264,'movie-row'!$A$2:$Z$101,_xlfn.XMATCH(U$32,'movie-row'!$A$1:$Z$1),0)</f>
        <v>2</v>
      </c>
      <c r="V264" s="26" cm="1">
        <f t="array" ref="V264">VLOOKUP($A264,'movie-row'!$A$2:$Z$101,_xlfn.XMATCH(V$32,'movie-row'!$A$1:$Z$1),0)</f>
        <v>4.5</v>
      </c>
      <c r="W264" s="26" cm="1">
        <f t="array" ref="W264">VLOOKUP($A264,'movie-row'!$A$2:$Z$101,_xlfn.XMATCH(W$32,'movie-row'!$A$1:$Z$1),0)</f>
        <v>2</v>
      </c>
      <c r="X264" s="26" cm="1">
        <f t="array" ref="X264">VLOOKUP($A264,'movie-row'!$A$2:$Z$101,_xlfn.XMATCH(X$32,'movie-row'!$A$1:$Z$1),0)</f>
        <v>1</v>
      </c>
      <c r="Y264" s="26" cm="1">
        <f t="array" ref="Y264">VLOOKUP($A264,'movie-row'!$A$2:$Z$101,_xlfn.XMATCH(Y$32,'movie-row'!$A$1:$Z$1),0)</f>
        <v>4</v>
      </c>
      <c r="Z264" s="26" cm="1">
        <f t="array" ref="Z264">VLOOKUP($A264,'movie-row'!$A$2:$Z$101,_xlfn.XMATCH(Z$32,'movie-row'!$A$1:$Z$1),0)</f>
        <v>1</v>
      </c>
      <c r="AB264" s="26">
        <f t="shared" ref="AB264:AB327" si="227">SUMPRODUCT(B264:B268,_xlfn.ANCHORARRAY(B$37))/SUM(_xlfn.ANCHORARRAY(B$37))</f>
        <v>0.68832111829226683</v>
      </c>
      <c r="AC264" s="26">
        <f t="shared" ref="AC264:AC327" si="228">SUMPRODUCT(C264:C268,_xlfn.ANCHORARRAY(C$37))/SUM(_xlfn.ANCHORARRAY(C$37))</f>
        <v>2.776274164140816</v>
      </c>
      <c r="AD264" s="26">
        <f t="shared" ref="AD264:AD327" si="229">SUMPRODUCT(D264:D268,_xlfn.ANCHORARRAY(D$37))/SUM(_xlfn.ANCHORARRAY(D$37))</f>
        <v>2.1593091605685673</v>
      </c>
      <c r="AE264" s="26">
        <f t="shared" ref="AE264:AE327" si="230">SUMPRODUCT(E264:E268,_xlfn.ANCHORARRAY(E$37))/SUM(_xlfn.ANCHORARRAY(E$37))</f>
        <v>3.4586892863762255</v>
      </c>
      <c r="AF264" s="40">
        <f t="shared" ref="AF264:AF327" si="231">SUMPRODUCT(F264:F268,_xlfn.ANCHORARRAY(F$37))/SUM(_xlfn.ANCHORARRAY(F$37))</f>
        <v>2.3922185828339377</v>
      </c>
      <c r="AG264" s="26">
        <f t="shared" ref="AG264:AG327" si="232">SUMPRODUCT(G264:G268,_xlfn.ANCHORARRAY(G$37))/SUM(_xlfn.ANCHORARRAY(G$37))</f>
        <v>1.4854675731272042</v>
      </c>
      <c r="AH264" s="26">
        <f t="shared" ref="AH264:AH327" si="233">SUMPRODUCT(H264:H268,_xlfn.ANCHORARRAY(H$37))/SUM(_xlfn.ANCHORARRAY(H$37))</f>
        <v>1.0469824049388363</v>
      </c>
      <c r="AI264" s="26">
        <f t="shared" ref="AI264:AI327" si="234">SUMPRODUCT(I264:I268,_xlfn.ANCHORARRAY(I$37))/SUM(_xlfn.ANCHORARRAY(I$37))</f>
        <v>1.0681875789752242</v>
      </c>
      <c r="AJ264" s="26">
        <f t="shared" ref="AJ264:AJ327" si="235">SUMPRODUCT(J264:J268,_xlfn.ANCHORARRAY(J$37))/SUM(_xlfn.ANCHORARRAY(J$37))</f>
        <v>1.9941185239803703</v>
      </c>
      <c r="AK264" s="26">
        <f t="shared" ref="AK264:AK327" si="236">SUMPRODUCT(K264:K268,_xlfn.ANCHORARRAY(K$37))/SUM(_xlfn.ANCHORARRAY(K$37))</f>
        <v>2.0143427591378278</v>
      </c>
      <c r="AL264" s="26">
        <f t="shared" ref="AL264:AL327" si="237">SUMPRODUCT(L264:L268,_xlfn.ANCHORARRAY(L$37))/SUM(_xlfn.ANCHORARRAY(L$37))</f>
        <v>2.5190376265607823</v>
      </c>
      <c r="AM264" s="26">
        <f t="shared" ref="AM264:AM327" si="238">SUMPRODUCT(M264:M268,_xlfn.ANCHORARRAY(M$37))/SUM(_xlfn.ANCHORARRAY(M$37))</f>
        <v>2.0562598743427687</v>
      </c>
      <c r="AN264" s="26">
        <f t="shared" ref="AN264:AN327" si="239">SUMPRODUCT(N264:N268,_xlfn.ANCHORARRAY(N$37))/SUM(_xlfn.ANCHORARRAY(N$37))</f>
        <v>1.5485842805344641</v>
      </c>
      <c r="AO264" s="40">
        <f t="shared" ref="AO264:AO327" si="240">SUMPRODUCT(O264:O268,_xlfn.ANCHORARRAY(O$37))/SUM(_xlfn.ANCHORARRAY(O$37))</f>
        <v>3.1740143714355096</v>
      </c>
      <c r="AP264" s="26">
        <f t="shared" ref="AP264:AP327" si="241">SUMPRODUCT(P264:P268,_xlfn.ANCHORARRAY(P$37))/SUM(_xlfn.ANCHORARRAY(P$37))</f>
        <v>2.2381806470411267</v>
      </c>
      <c r="AQ264" s="26">
        <f t="shared" ref="AQ264:AQ327" si="242">SUMPRODUCT(Q264:Q268,_xlfn.ANCHORARRAY(Q$37))/SUM(_xlfn.ANCHORARRAY(Q$37))</f>
        <v>1.6765078560740543</v>
      </c>
      <c r="AR264" s="26">
        <f t="shared" ref="AR264:AR327" si="243">SUMPRODUCT(R264:R268,_xlfn.ANCHORARRAY(R$37))/SUM(_xlfn.ANCHORARRAY(R$37))</f>
        <v>1.0487756236233472</v>
      </c>
      <c r="AS264" s="26">
        <f t="shared" ref="AS264:AS327" si="244">SUMPRODUCT(S264:S268,_xlfn.ANCHORARRAY(S$37))/SUM(_xlfn.ANCHORARRAY(S$37))</f>
        <v>1.4057716321660378</v>
      </c>
      <c r="AT264" s="26">
        <f t="shared" ref="AT264:AT327" si="245">SUMPRODUCT(T264:T268,_xlfn.ANCHORARRAY(T$37))/SUM(_xlfn.ANCHORARRAY(T$37))</f>
        <v>1.3282301060471235</v>
      </c>
      <c r="AU264" s="26">
        <f t="shared" ref="AU264:AU327" si="246">SUMPRODUCT(U264:U268,_xlfn.ANCHORARRAY(U$37))/SUM(_xlfn.ANCHORARRAY(U$37))</f>
        <v>1.4747772320348831</v>
      </c>
      <c r="AV264" s="26">
        <f t="shared" ref="AV264:AV327" si="247">SUMPRODUCT(V264:V268,_xlfn.ANCHORARRAY(V$37))/SUM(_xlfn.ANCHORARRAY(V$37))</f>
        <v>1.3730305527475388</v>
      </c>
      <c r="AW264" s="26">
        <f t="shared" ref="AW264:AW327" si="248">SUMPRODUCT(W264:W268,_xlfn.ANCHORARRAY(W$37))/SUM(_xlfn.ANCHORARRAY(W$37))</f>
        <v>3.0854221447001979</v>
      </c>
      <c r="AX264" s="26">
        <f t="shared" ref="AX264:AX327" si="249">SUMPRODUCT(X264:X268,_xlfn.ANCHORARRAY(X$37))/SUM(_xlfn.ANCHORARRAY(X$37))</f>
        <v>0.99081343395742083</v>
      </c>
      <c r="AY264" s="26">
        <f t="shared" ref="AY264:AY327" si="250">SUMPRODUCT(Y264:Y268,_xlfn.ANCHORARRAY(Y$37))/SUM(_xlfn.ANCHORARRAY(Y$37))</f>
        <v>1.9190265299534408</v>
      </c>
      <c r="AZ264" s="26">
        <f t="shared" ref="AZ264:AZ327" si="251">SUMPRODUCT(Z264:Z268,_xlfn.ANCHORARRAY(Z$37))/SUM(_xlfn.ANCHORARRAY(Z$37))</f>
        <v>1.2406469411349392</v>
      </c>
    </row>
    <row r="265" spans="1:52">
      <c r="A265" s="1" t="str">
        <f t="shared" si="226"/>
        <v>558: Spider-Man 2 (2004)</v>
      </c>
      <c r="B265" s="26" cm="1">
        <f t="array" ref="B265">VLOOKUP($A265,'movie-row'!$A$2:$Z$101,_xlfn.XMATCH(B$33,'movie-row'!$A$1:$Z$1),0)</f>
        <v>0</v>
      </c>
      <c r="C265" s="26" cm="1">
        <f t="array" ref="C265">VLOOKUP($A265,'movie-row'!$A$2:$Z$101,_xlfn.XMATCH(C$33,'movie-row'!$A$1:$Z$1),0)</f>
        <v>4</v>
      </c>
      <c r="D265" s="26" cm="1">
        <f t="array" ref="D265">VLOOKUP($A265,'movie-row'!$A$2:$Z$101,_xlfn.XMATCH(D$33,'movie-row'!$A$1:$Z$1),0)</f>
        <v>3</v>
      </c>
      <c r="E265" s="26" cm="1">
        <f t="array" ref="E265">VLOOKUP($A265,'movie-row'!$A$2:$Z$101,_xlfn.XMATCH(E$33,'movie-row'!$A$1:$Z$1),0)</f>
        <v>3.5</v>
      </c>
      <c r="F265" s="40" cm="1">
        <f t="array" ref="F265">VLOOKUP($A265,'movie-row'!$A$2:$Z$101,_xlfn.XMATCH(F$33,'movie-row'!$A$1:$Z$1),0)</f>
        <v>1.5</v>
      </c>
      <c r="G265" s="26" cm="1">
        <f t="array" ref="G265">VLOOKUP($A265,'movie-row'!$A$2:$Z$101,_xlfn.XMATCH(G$33,'movie-row'!$A$1:$Z$1),0)</f>
        <v>3</v>
      </c>
      <c r="H265" s="26" cm="1">
        <f t="array" ref="H265">VLOOKUP($A265,'movie-row'!$A$2:$Z$101,_xlfn.XMATCH(H$33,'movie-row'!$A$1:$Z$1),0)</f>
        <v>0</v>
      </c>
      <c r="I265" s="26" cm="1">
        <f t="array" ref="I265">VLOOKUP($A265,'movie-row'!$A$2:$Z$101,_xlfn.XMATCH(I$33,'movie-row'!$A$1:$Z$1),0)</f>
        <v>0</v>
      </c>
      <c r="J265" s="26" cm="1">
        <f t="array" ref="J265">VLOOKUP($A265,'movie-row'!$A$2:$Z$101,_xlfn.XMATCH(J$33,'movie-row'!$A$1:$Z$1),0)</f>
        <v>2</v>
      </c>
      <c r="K265" s="26" cm="1">
        <f t="array" ref="K265">VLOOKUP($A265,'movie-row'!$A$2:$Z$101,_xlfn.XMATCH(K$33,'movie-row'!$A$1:$Z$1),0)</f>
        <v>3</v>
      </c>
      <c r="L265" s="26" cm="1">
        <f t="array" ref="L265">VLOOKUP($A265,'movie-row'!$A$2:$Z$101,_xlfn.XMATCH(L$33,'movie-row'!$A$1:$Z$1),0)</f>
        <v>3</v>
      </c>
      <c r="M265" s="26" cm="1">
        <f t="array" ref="M265">VLOOKUP($A265,'movie-row'!$A$2:$Z$101,_xlfn.XMATCH(M$33,'movie-row'!$A$1:$Z$1),0)</f>
        <v>2</v>
      </c>
      <c r="N265" s="26" cm="1">
        <f t="array" ref="N265">VLOOKUP($A265,'movie-row'!$A$2:$Z$101,_xlfn.XMATCH(N$33,'movie-row'!$A$1:$Z$1),0)</f>
        <v>0</v>
      </c>
      <c r="O265" s="40" cm="1">
        <f t="array" ref="O265">VLOOKUP($A265,'movie-row'!$A$2:$Z$101,_xlfn.XMATCH(O$33,'movie-row'!$A$1:$Z$1),0)</f>
        <v>3</v>
      </c>
      <c r="P265" s="26" cm="1">
        <f t="array" ref="P265">VLOOKUP($A265,'movie-row'!$A$2:$Z$101,_xlfn.XMATCH(P$33,'movie-row'!$A$1:$Z$1),0)</f>
        <v>2.5</v>
      </c>
      <c r="Q265" s="26" cm="1">
        <f t="array" ref="Q265">VLOOKUP($A265,'movie-row'!$A$2:$Z$101,_xlfn.XMATCH(Q$33,'movie-row'!$A$1:$Z$1),0)</f>
        <v>0</v>
      </c>
      <c r="R265" s="26" cm="1">
        <f t="array" ref="R265">VLOOKUP($A265,'movie-row'!$A$2:$Z$101,_xlfn.XMATCH(R$33,'movie-row'!$A$1:$Z$1),0)</f>
        <v>1.5</v>
      </c>
      <c r="S265" s="26" cm="1">
        <f t="array" ref="S265">VLOOKUP($A265,'movie-row'!$A$2:$Z$101,_xlfn.XMATCH(S$33,'movie-row'!$A$1:$Z$1),0)</f>
        <v>2.5</v>
      </c>
      <c r="T265" s="26" cm="1">
        <f t="array" ref="T265">VLOOKUP($A265,'movie-row'!$A$2:$Z$101,_xlfn.XMATCH(T$33,'movie-row'!$A$1:$Z$1),0)</f>
        <v>3</v>
      </c>
      <c r="U265" s="26" cm="1">
        <f t="array" ref="U265">VLOOKUP($A265,'movie-row'!$A$2:$Z$101,_xlfn.XMATCH(U$33,'movie-row'!$A$1:$Z$1),0)</f>
        <v>2</v>
      </c>
      <c r="V265" s="26" cm="1">
        <f t="array" ref="V265">VLOOKUP($A265,'movie-row'!$A$2:$Z$101,_xlfn.XMATCH(V$33,'movie-row'!$A$1:$Z$1),0)</f>
        <v>0</v>
      </c>
      <c r="W265" s="26" cm="1">
        <f t="array" ref="W265">VLOOKUP($A265,'movie-row'!$A$2:$Z$101,_xlfn.XMATCH(W$33,'movie-row'!$A$1:$Z$1),0)</f>
        <v>2</v>
      </c>
      <c r="X265" s="26" cm="1">
        <f t="array" ref="X265">VLOOKUP($A265,'movie-row'!$A$2:$Z$101,_xlfn.XMATCH(X$33,'movie-row'!$A$1:$Z$1),0)</f>
        <v>3.5</v>
      </c>
      <c r="Y265" s="26" cm="1">
        <f t="array" ref="Y265">VLOOKUP($A265,'movie-row'!$A$2:$Z$101,_xlfn.XMATCH(Y$33,'movie-row'!$A$1:$Z$1),0)</f>
        <v>3</v>
      </c>
      <c r="Z265" s="26" cm="1">
        <f t="array" ref="Z265">VLOOKUP($A265,'movie-row'!$A$2:$Z$101,_xlfn.XMATCH(Z$33,'movie-row'!$A$1:$Z$1),0)</f>
        <v>0</v>
      </c>
      <c r="AB265" s="26">
        <f t="shared" si="227"/>
        <v>1.5566923514964239</v>
      </c>
      <c r="AC265" s="26">
        <f t="shared" si="228"/>
        <v>3.1500294093863257</v>
      </c>
      <c r="AD265" s="26">
        <f t="shared" si="229"/>
        <v>2.1945909901263509</v>
      </c>
      <c r="AE265" s="26">
        <f t="shared" si="230"/>
        <v>2.4464733472281832</v>
      </c>
      <c r="AF265" s="40">
        <f t="shared" si="231"/>
        <v>2.3478501828941893</v>
      </c>
      <c r="AG265" s="26">
        <f t="shared" si="232"/>
        <v>1.4316804484109666</v>
      </c>
      <c r="AH265" s="26">
        <f t="shared" si="233"/>
        <v>1.0247610179919366</v>
      </c>
      <c r="AI265" s="26">
        <f t="shared" si="234"/>
        <v>1.2379625754772694</v>
      </c>
      <c r="AJ265" s="26">
        <f t="shared" si="235"/>
        <v>2.1817703777286885</v>
      </c>
      <c r="AK265" s="26">
        <f t="shared" si="236"/>
        <v>2.0717581397532445</v>
      </c>
      <c r="AL265" s="26">
        <f t="shared" si="237"/>
        <v>1.697167958888661</v>
      </c>
      <c r="AM265" s="26">
        <f t="shared" si="238"/>
        <v>1.9147961217763732</v>
      </c>
      <c r="AN265" s="26">
        <f t="shared" si="239"/>
        <v>1.4851424862815459</v>
      </c>
      <c r="AO265" s="40">
        <f t="shared" si="240"/>
        <v>3.150646289306577</v>
      </c>
      <c r="AP265" s="26">
        <f t="shared" si="241"/>
        <v>1.8934356461173414</v>
      </c>
      <c r="AQ265" s="26">
        <f t="shared" si="242"/>
        <v>1.8918006589798337</v>
      </c>
      <c r="AR265" s="26">
        <f t="shared" si="243"/>
        <v>1.8569023409492387</v>
      </c>
      <c r="AS265" s="26">
        <f t="shared" si="244"/>
        <v>1.4678990947908184</v>
      </c>
      <c r="AT265" s="26">
        <f t="shared" si="245"/>
        <v>1.5087450625590499</v>
      </c>
      <c r="AU265" s="26">
        <f t="shared" si="246"/>
        <v>1.7971348661687392</v>
      </c>
      <c r="AV265" s="26">
        <f t="shared" si="247"/>
        <v>0.80901301106911172</v>
      </c>
      <c r="AW265" s="26">
        <f t="shared" si="248"/>
        <v>3.5701562262791549</v>
      </c>
      <c r="AX265" s="26">
        <f t="shared" si="249"/>
        <v>0.90340671997453936</v>
      </c>
      <c r="AY265" s="26">
        <f t="shared" si="250"/>
        <v>1.0500629590280817</v>
      </c>
      <c r="AZ265" s="26">
        <f t="shared" si="251"/>
        <v>1.0214571666823369</v>
      </c>
    </row>
    <row r="266" spans="1:52">
      <c r="A266" s="28" t="s">
        <v>44</v>
      </c>
      <c r="B266" s="26" cm="1">
        <f t="array" ref="B266">VLOOKUP($A266,'movie-row'!$A$2:$Z$101,_xlfn.XMATCH(B$29,'movie-row'!$A$1:$Z$1),0)</f>
        <v>3.5</v>
      </c>
      <c r="C266" s="26" cm="1">
        <f t="array" ref="C266">VLOOKUP($A266,'movie-row'!$A$2:$Z$101,_xlfn.XMATCH(C$29,'movie-row'!$A$1:$Z$1),0)</f>
        <v>0</v>
      </c>
      <c r="D266" s="26" cm="1">
        <f t="array" ref="D266">VLOOKUP($A266,'movie-row'!$A$2:$Z$101,_xlfn.XMATCH(D$29,'movie-row'!$A$1:$Z$1),0)</f>
        <v>0</v>
      </c>
      <c r="E266" s="26" cm="1">
        <f t="array" ref="E266">VLOOKUP($A266,'movie-row'!$A$2:$Z$101,_xlfn.XMATCH(E$29,'movie-row'!$A$1:$Z$1),0)</f>
        <v>3.5</v>
      </c>
      <c r="F266" s="40" cm="1">
        <f t="array" ref="F266">VLOOKUP($A266,'movie-row'!$A$2:$Z$101,_xlfn.XMATCH(F$29,'movie-row'!$A$1:$Z$1),0)</f>
        <v>4</v>
      </c>
      <c r="G266" s="26" cm="1">
        <f t="array" ref="G266">VLOOKUP($A266,'movie-row'!$A$2:$Z$101,_xlfn.XMATCH(G$29,'movie-row'!$A$1:$Z$1),0)</f>
        <v>0</v>
      </c>
      <c r="H266" s="26" cm="1">
        <f t="array" ref="H266">VLOOKUP($A266,'movie-row'!$A$2:$Z$101,_xlfn.XMATCH(H$29,'movie-row'!$A$1:$Z$1),0)</f>
        <v>0</v>
      </c>
      <c r="I266" s="26" cm="1">
        <f t="array" ref="I266">VLOOKUP($A266,'movie-row'!$A$2:$Z$101,_xlfn.XMATCH(I$29,'movie-row'!$A$1:$Z$1),0)</f>
        <v>3.5</v>
      </c>
      <c r="J266" s="26" cm="1">
        <f t="array" ref="J266">VLOOKUP($A266,'movie-row'!$A$2:$Z$101,_xlfn.XMATCH(J$29,'movie-row'!$A$1:$Z$1),0)</f>
        <v>4</v>
      </c>
      <c r="K266" s="26" cm="1">
        <f t="array" ref="K266">VLOOKUP($A266,'movie-row'!$A$2:$Z$101,_xlfn.XMATCH(K$29,'movie-row'!$A$1:$Z$1),0)</f>
        <v>0</v>
      </c>
      <c r="L266" s="26" cm="1">
        <f t="array" ref="L266">VLOOKUP($A266,'movie-row'!$A$2:$Z$101,_xlfn.XMATCH(L$29,'movie-row'!$A$1:$Z$1),0)</f>
        <v>5</v>
      </c>
      <c r="M266" s="26" cm="1">
        <f t="array" ref="M266">VLOOKUP($A266,'movie-row'!$A$2:$Z$101,_xlfn.XMATCH(M$29,'movie-row'!$A$1:$Z$1),0)</f>
        <v>0</v>
      </c>
      <c r="N266" s="26" cm="1">
        <f t="array" ref="N266">VLOOKUP($A266,'movie-row'!$A$2:$Z$101,_xlfn.XMATCH(N$29,'movie-row'!$A$1:$Z$1),0)</f>
        <v>4.5</v>
      </c>
      <c r="O266" s="40" cm="1">
        <f t="array" ref="O266">VLOOKUP($A266,'movie-row'!$A$2:$Z$101,_xlfn.XMATCH(O$29,'movie-row'!$A$1:$Z$1),0)</f>
        <v>0</v>
      </c>
      <c r="P266" s="26" cm="1">
        <f t="array" ref="P266">VLOOKUP($A266,'movie-row'!$A$2:$Z$101,_xlfn.XMATCH(P$29,'movie-row'!$A$1:$Z$1),0)</f>
        <v>5</v>
      </c>
      <c r="Q266" s="26" cm="1">
        <f t="array" ref="Q266">VLOOKUP($A266,'movie-row'!$A$2:$Z$101,_xlfn.XMATCH(Q$29,'movie-row'!$A$1:$Z$1),0)</f>
        <v>0</v>
      </c>
      <c r="R266" s="26" cm="1">
        <f t="array" ref="R266">VLOOKUP($A266,'movie-row'!$A$2:$Z$101,_xlfn.XMATCH(R$29,'movie-row'!$A$1:$Z$1),0)</f>
        <v>3.5</v>
      </c>
      <c r="S266" s="26" cm="1">
        <f t="array" ref="S266">VLOOKUP($A266,'movie-row'!$A$2:$Z$101,_xlfn.XMATCH(S$29,'movie-row'!$A$1:$Z$1),0)</f>
        <v>0</v>
      </c>
      <c r="T266" s="26" cm="1">
        <f t="array" ref="T266">VLOOKUP($A266,'movie-row'!$A$2:$Z$101,_xlfn.XMATCH(T$29,'movie-row'!$A$1:$Z$1),0)</f>
        <v>3.5</v>
      </c>
      <c r="U266" s="26" cm="1">
        <f t="array" ref="U266">VLOOKUP($A266,'movie-row'!$A$2:$Z$101,_xlfn.XMATCH(U$29,'movie-row'!$A$1:$Z$1),0)</f>
        <v>0</v>
      </c>
      <c r="V266" s="26" cm="1">
        <f t="array" ref="V266">VLOOKUP($A266,'movie-row'!$A$2:$Z$101,_xlfn.XMATCH(V$29,'movie-row'!$A$1:$Z$1),0)</f>
        <v>0</v>
      </c>
      <c r="W266" s="26" cm="1">
        <f t="array" ref="W266">VLOOKUP($A266,'movie-row'!$A$2:$Z$101,_xlfn.XMATCH(W$29,'movie-row'!$A$1:$Z$1),0)</f>
        <v>4</v>
      </c>
      <c r="X266" s="26" cm="1">
        <f t="array" ref="X266">VLOOKUP($A266,'movie-row'!$A$2:$Z$101,_xlfn.XMATCH(X$29,'movie-row'!$A$1:$Z$1),0)</f>
        <v>0</v>
      </c>
      <c r="Y266" s="26" cm="1">
        <f t="array" ref="Y266">VLOOKUP($A266,'movie-row'!$A$2:$Z$101,_xlfn.XMATCH(Y$29,'movie-row'!$A$1:$Z$1),0)</f>
        <v>0</v>
      </c>
      <c r="Z266" s="26" cm="1">
        <f t="array" ref="Z266">VLOOKUP($A266,'movie-row'!$A$2:$Z$101,_xlfn.XMATCH(Z$29,'movie-row'!$A$1:$Z$1),0)</f>
        <v>0</v>
      </c>
      <c r="AB266" s="26">
        <f t="shared" si="227"/>
        <v>1.6320101807346037</v>
      </c>
      <c r="AC266" s="26">
        <f t="shared" si="228"/>
        <v>2.3054324507300645</v>
      </c>
      <c r="AD266" s="26">
        <f t="shared" si="229"/>
        <v>2.238542511264106</v>
      </c>
      <c r="AE266" s="26">
        <f t="shared" si="230"/>
        <v>2.5201365619195037</v>
      </c>
      <c r="AF266" s="40">
        <f t="shared" si="231"/>
        <v>2.6418446019726045</v>
      </c>
      <c r="AG266" s="26">
        <f t="shared" si="232"/>
        <v>1.5053716219329161</v>
      </c>
      <c r="AH266" s="26">
        <f t="shared" si="233"/>
        <v>1.1591589900966446</v>
      </c>
      <c r="AI266" s="26">
        <f t="shared" si="234"/>
        <v>1.4452709446587724</v>
      </c>
      <c r="AJ266" s="26">
        <f t="shared" si="235"/>
        <v>2.6356831815796391</v>
      </c>
      <c r="AK266" s="26">
        <f t="shared" si="236"/>
        <v>2.2140240504015534</v>
      </c>
      <c r="AL266" s="26">
        <f t="shared" si="237"/>
        <v>1.9181225866976102</v>
      </c>
      <c r="AM266" s="26">
        <f t="shared" si="238"/>
        <v>2.1214809603319962</v>
      </c>
      <c r="AN266" s="26">
        <f t="shared" si="239"/>
        <v>1.7342738359241163</v>
      </c>
      <c r="AO266" s="40">
        <f t="shared" si="240"/>
        <v>3.3262423691962995</v>
      </c>
      <c r="AP266" s="26">
        <f t="shared" si="241"/>
        <v>1.5996623010044801</v>
      </c>
      <c r="AQ266" s="26">
        <f t="shared" si="242"/>
        <v>2.0246039371869884</v>
      </c>
      <c r="AR266" s="26">
        <f t="shared" si="243"/>
        <v>2.1185043089183369</v>
      </c>
      <c r="AS266" s="26">
        <f t="shared" si="244"/>
        <v>1.620858774883627</v>
      </c>
      <c r="AT266" s="26">
        <f t="shared" si="245"/>
        <v>1.0943605853809595</v>
      </c>
      <c r="AU266" s="26">
        <f t="shared" si="246"/>
        <v>2.1373774665466398</v>
      </c>
      <c r="AV266" s="26">
        <f t="shared" si="247"/>
        <v>0.82218520525756789</v>
      </c>
      <c r="AW266" s="26">
        <f t="shared" si="248"/>
        <v>4.3214929207765271</v>
      </c>
      <c r="AX266" s="26">
        <f t="shared" si="249"/>
        <v>0.69348048656968431</v>
      </c>
      <c r="AY266" s="26">
        <f t="shared" si="250"/>
        <v>0.93475574289584407</v>
      </c>
      <c r="AZ266" s="26">
        <f t="shared" si="251"/>
        <v>1.7257759251859293</v>
      </c>
    </row>
    <row r="267" spans="1:52">
      <c r="A267" s="1" t="str">
        <f t="shared" ref="A267:A270" si="252">A266</f>
        <v>568: Apollo 13 (1995)</v>
      </c>
      <c r="B267" s="26" cm="1">
        <f t="array" ref="B267">VLOOKUP($A267,'movie-row'!$A$2:$Z$101,_xlfn.XMATCH(B$30,'movie-row'!$A$1:$Z$1),0)</f>
        <v>0</v>
      </c>
      <c r="C267" s="26" cm="1">
        <f t="array" ref="C267">VLOOKUP($A267,'movie-row'!$A$2:$Z$101,_xlfn.XMATCH(C$30,'movie-row'!$A$1:$Z$1),0)</f>
        <v>4</v>
      </c>
      <c r="D267" s="26" cm="1">
        <f t="array" ref="D267">VLOOKUP($A267,'movie-row'!$A$2:$Z$101,_xlfn.XMATCH(D$30,'movie-row'!$A$1:$Z$1),0)</f>
        <v>0</v>
      </c>
      <c r="E267" s="26" cm="1">
        <f t="array" ref="E267">VLOOKUP($A267,'movie-row'!$A$2:$Z$101,_xlfn.XMATCH(E$30,'movie-row'!$A$1:$Z$1),0)</f>
        <v>0</v>
      </c>
      <c r="F267" s="40" cm="1">
        <f t="array" ref="F267">VLOOKUP($A267,'movie-row'!$A$2:$Z$101,_xlfn.XMATCH(F$30,'movie-row'!$A$1:$Z$1),0)</f>
        <v>0</v>
      </c>
      <c r="G267" s="26" cm="1">
        <f t="array" ref="G267">VLOOKUP($A267,'movie-row'!$A$2:$Z$101,_xlfn.XMATCH(G$30,'movie-row'!$A$1:$Z$1),0)</f>
        <v>3.5</v>
      </c>
      <c r="H267" s="26" cm="1">
        <f t="array" ref="H267">VLOOKUP($A267,'movie-row'!$A$2:$Z$101,_xlfn.XMATCH(H$30,'movie-row'!$A$1:$Z$1),0)</f>
        <v>0</v>
      </c>
      <c r="I267" s="26" cm="1">
        <f t="array" ref="I267">VLOOKUP($A267,'movie-row'!$A$2:$Z$101,_xlfn.XMATCH(I$30,'movie-row'!$A$1:$Z$1),0)</f>
        <v>0</v>
      </c>
      <c r="J267" s="26" cm="1">
        <f t="array" ref="J267">VLOOKUP($A267,'movie-row'!$A$2:$Z$101,_xlfn.XMATCH(J$30,'movie-row'!$A$1:$Z$1),0)</f>
        <v>0</v>
      </c>
      <c r="K267" s="26" cm="1">
        <f t="array" ref="K267">VLOOKUP($A267,'movie-row'!$A$2:$Z$101,_xlfn.XMATCH(K$30,'movie-row'!$A$1:$Z$1),0)</f>
        <v>3.5</v>
      </c>
      <c r="L267" s="26" cm="1">
        <f t="array" ref="L267">VLOOKUP($A267,'movie-row'!$A$2:$Z$101,_xlfn.XMATCH(L$30,'movie-row'!$A$1:$Z$1),0)</f>
        <v>0</v>
      </c>
      <c r="M267" s="26" cm="1">
        <f t="array" ref="M267">VLOOKUP($A267,'movie-row'!$A$2:$Z$101,_xlfn.XMATCH(M$30,'movie-row'!$A$1:$Z$1),0)</f>
        <v>0</v>
      </c>
      <c r="N267" s="26" cm="1">
        <f t="array" ref="N267">VLOOKUP($A267,'movie-row'!$A$2:$Z$101,_xlfn.XMATCH(N$30,'movie-row'!$A$1:$Z$1),0)</f>
        <v>0</v>
      </c>
      <c r="O267" s="40" cm="1">
        <f t="array" ref="O267">VLOOKUP($A267,'movie-row'!$A$2:$Z$101,_xlfn.XMATCH(O$30,'movie-row'!$A$1:$Z$1),0)</f>
        <v>5</v>
      </c>
      <c r="P267" s="26" cm="1">
        <f t="array" ref="P267">VLOOKUP($A267,'movie-row'!$A$2:$Z$101,_xlfn.XMATCH(P$30,'movie-row'!$A$1:$Z$1),0)</f>
        <v>0</v>
      </c>
      <c r="Q267" s="26" cm="1">
        <f t="array" ref="Q267">VLOOKUP($A267,'movie-row'!$A$2:$Z$101,_xlfn.XMATCH(Q$30,'movie-row'!$A$1:$Z$1),0)</f>
        <v>5</v>
      </c>
      <c r="R267" s="26" cm="1">
        <f t="array" ref="R267">VLOOKUP($A267,'movie-row'!$A$2:$Z$101,_xlfn.XMATCH(R$30,'movie-row'!$A$1:$Z$1),0)</f>
        <v>0</v>
      </c>
      <c r="S267" s="26" cm="1">
        <f t="array" ref="S267">VLOOKUP($A267,'movie-row'!$A$2:$Z$101,_xlfn.XMATCH(S$30,'movie-row'!$A$1:$Z$1),0)</f>
        <v>0</v>
      </c>
      <c r="T267" s="26" cm="1">
        <f t="array" ref="T267">VLOOKUP($A267,'movie-row'!$A$2:$Z$101,_xlfn.XMATCH(T$30,'movie-row'!$A$1:$Z$1),0)</f>
        <v>0</v>
      </c>
      <c r="U267" s="26" cm="1">
        <f t="array" ref="U267">VLOOKUP($A267,'movie-row'!$A$2:$Z$101,_xlfn.XMATCH(U$30,'movie-row'!$A$1:$Z$1),0)</f>
        <v>0</v>
      </c>
      <c r="V267" s="26" cm="1">
        <f t="array" ref="V267">VLOOKUP($A267,'movie-row'!$A$2:$Z$101,_xlfn.XMATCH(V$30,'movie-row'!$A$1:$Z$1),0)</f>
        <v>0</v>
      </c>
      <c r="W267" s="26" cm="1">
        <f t="array" ref="W267">VLOOKUP($A267,'movie-row'!$A$2:$Z$101,_xlfn.XMATCH(W$30,'movie-row'!$A$1:$Z$1),0)</f>
        <v>4</v>
      </c>
      <c r="X267" s="26" cm="1">
        <f t="array" ref="X267">VLOOKUP($A267,'movie-row'!$A$2:$Z$101,_xlfn.XMATCH(X$30,'movie-row'!$A$1:$Z$1),0)</f>
        <v>0</v>
      </c>
      <c r="Y267" s="26" cm="1">
        <f t="array" ref="Y267">VLOOKUP($A267,'movie-row'!$A$2:$Z$101,_xlfn.XMATCH(Y$30,'movie-row'!$A$1:$Z$1),0)</f>
        <v>0</v>
      </c>
      <c r="Z267" s="26" cm="1">
        <f t="array" ref="Z267">VLOOKUP($A267,'movie-row'!$A$2:$Z$101,_xlfn.XMATCH(Z$30,'movie-row'!$A$1:$Z$1),0)</f>
        <v>5</v>
      </c>
      <c r="AB267" s="26">
        <f t="shared" si="227"/>
        <v>0.88498429494720032</v>
      </c>
      <c r="AC267" s="26">
        <f t="shared" si="228"/>
        <v>2.5629085168132275</v>
      </c>
      <c r="AD267" s="26">
        <f t="shared" si="229"/>
        <v>2.4165225786102082</v>
      </c>
      <c r="AE267" s="26">
        <f t="shared" si="230"/>
        <v>1.6840088693506947</v>
      </c>
      <c r="AF267" s="40">
        <f t="shared" si="231"/>
        <v>2.5979585367503488</v>
      </c>
      <c r="AG267" s="26">
        <f t="shared" si="232"/>
        <v>1.61977867582322</v>
      </c>
      <c r="AH267" s="26">
        <f t="shared" si="233"/>
        <v>1.5615230962229671</v>
      </c>
      <c r="AI267" s="26">
        <f t="shared" si="234"/>
        <v>0.56457521494411089</v>
      </c>
      <c r="AJ267" s="26">
        <f t="shared" si="235"/>
        <v>2.7095451374581039</v>
      </c>
      <c r="AK267" s="26">
        <f t="shared" si="236"/>
        <v>2.5174648661032344</v>
      </c>
      <c r="AL267" s="26">
        <f t="shared" si="237"/>
        <v>1.750286511787692</v>
      </c>
      <c r="AM267" s="26">
        <f t="shared" si="238"/>
        <v>2.3617396423109778</v>
      </c>
      <c r="AN267" s="26">
        <f t="shared" si="239"/>
        <v>1.0756741841996063</v>
      </c>
      <c r="AO267" s="40">
        <f t="shared" si="240"/>
        <v>3.6540605047313997</v>
      </c>
      <c r="AP267" s="26">
        <f t="shared" si="241"/>
        <v>0.28571816827217239</v>
      </c>
      <c r="AQ267" s="26">
        <f t="shared" si="242"/>
        <v>2.082568071239701</v>
      </c>
      <c r="AR267" s="26">
        <f t="shared" si="243"/>
        <v>1.4806702273100407</v>
      </c>
      <c r="AS267" s="26">
        <f t="shared" si="244"/>
        <v>1.7054492260537453</v>
      </c>
      <c r="AT267" s="26">
        <f t="shared" si="245"/>
        <v>0.26363077422696313</v>
      </c>
      <c r="AU267" s="26">
        <f t="shared" si="246"/>
        <v>2.5133254351321392</v>
      </c>
      <c r="AV267" s="26">
        <f t="shared" si="247"/>
        <v>0.84040477401354063</v>
      </c>
      <c r="AW267" s="26">
        <f t="shared" si="248"/>
        <v>4.4572896415748229</v>
      </c>
      <c r="AX267" s="26">
        <f t="shared" si="249"/>
        <v>0.70313081238789255</v>
      </c>
      <c r="AY267" s="26">
        <f t="shared" si="250"/>
        <v>1.0391867540637794</v>
      </c>
      <c r="AZ267" s="26">
        <f t="shared" si="251"/>
        <v>2.076918137284808</v>
      </c>
    </row>
    <row r="268" spans="1:52">
      <c r="A268" s="1" t="str">
        <f t="shared" si="252"/>
        <v>568: Apollo 13 (1995)</v>
      </c>
      <c r="B268" s="26" cm="1">
        <f t="array" ref="B268">VLOOKUP($A268,'movie-row'!$A$2:$Z$101,_xlfn.XMATCH(B$31,'movie-row'!$A$1:$Z$1),0)</f>
        <v>0</v>
      </c>
      <c r="C268" s="26" cm="1">
        <f t="array" ref="C268">VLOOKUP($A268,'movie-row'!$A$2:$Z$101,_xlfn.XMATCH(C$31,'movie-row'!$A$1:$Z$1),0)</f>
        <v>4</v>
      </c>
      <c r="D268" s="26" cm="1">
        <f t="array" ref="D268">VLOOKUP($A268,'movie-row'!$A$2:$Z$101,_xlfn.XMATCH(D$31,'movie-row'!$A$1:$Z$1),0)</f>
        <v>4.5</v>
      </c>
      <c r="E268" s="26" cm="1">
        <f t="array" ref="E268">VLOOKUP($A268,'movie-row'!$A$2:$Z$101,_xlfn.XMATCH(E$31,'movie-row'!$A$1:$Z$1),0)</f>
        <v>5</v>
      </c>
      <c r="F268" s="40" cm="1">
        <f t="array" ref="F268">VLOOKUP($A268,'movie-row'!$A$2:$Z$101,_xlfn.XMATCH(F$31,'movie-row'!$A$1:$Z$1),0)</f>
        <v>1.5</v>
      </c>
      <c r="G268" s="26" cm="1">
        <f t="array" ref="G268">VLOOKUP($A268,'movie-row'!$A$2:$Z$101,_xlfn.XMATCH(G$31,'movie-row'!$A$1:$Z$1),0)</f>
        <v>0</v>
      </c>
      <c r="H268" s="26" cm="1">
        <f t="array" ref="H268">VLOOKUP($A268,'movie-row'!$A$2:$Z$101,_xlfn.XMATCH(H$31,'movie-row'!$A$1:$Z$1),0)</f>
        <v>3.5</v>
      </c>
      <c r="I268" s="26" cm="1">
        <f t="array" ref="I268">VLOOKUP($A268,'movie-row'!$A$2:$Z$101,_xlfn.XMATCH(I$31,'movie-row'!$A$1:$Z$1),0)</f>
        <v>0</v>
      </c>
      <c r="J268" s="26" cm="1">
        <f t="array" ref="J268">VLOOKUP($A268,'movie-row'!$A$2:$Z$101,_xlfn.XMATCH(J$31,'movie-row'!$A$1:$Z$1),0)</f>
        <v>4.5</v>
      </c>
      <c r="K268" s="26" cm="1">
        <f t="array" ref="K268">VLOOKUP($A268,'movie-row'!$A$2:$Z$101,_xlfn.XMATCH(K$31,'movie-row'!$A$1:$Z$1),0)</f>
        <v>0</v>
      </c>
      <c r="L268" s="26" cm="1">
        <f t="array" ref="L268">VLOOKUP($A268,'movie-row'!$A$2:$Z$101,_xlfn.XMATCH(L$31,'movie-row'!$A$1:$Z$1),0)</f>
        <v>0</v>
      </c>
      <c r="M268" s="26" cm="1">
        <f t="array" ref="M268">VLOOKUP($A268,'movie-row'!$A$2:$Z$101,_xlfn.XMATCH(M$31,'movie-row'!$A$1:$Z$1),0)</f>
        <v>3.5</v>
      </c>
      <c r="N268" s="26" cm="1">
        <f t="array" ref="N268">VLOOKUP($A268,'movie-row'!$A$2:$Z$101,_xlfn.XMATCH(N$31,'movie-row'!$A$1:$Z$1),0)</f>
        <v>0</v>
      </c>
      <c r="O268" s="40" cm="1">
        <f t="array" ref="O268">VLOOKUP($A268,'movie-row'!$A$2:$Z$101,_xlfn.XMATCH(O$31,'movie-row'!$A$1:$Z$1),0)</f>
        <v>4.5</v>
      </c>
      <c r="P268" s="26" cm="1">
        <f t="array" ref="P268">VLOOKUP($A268,'movie-row'!$A$2:$Z$101,_xlfn.XMATCH(P$31,'movie-row'!$A$1:$Z$1),0)</f>
        <v>0</v>
      </c>
      <c r="Q268" s="26" cm="1">
        <f t="array" ref="Q268">VLOOKUP($A268,'movie-row'!$A$2:$Z$101,_xlfn.XMATCH(Q$31,'movie-row'!$A$1:$Z$1),0)</f>
        <v>4.5</v>
      </c>
      <c r="R268" s="26" cm="1">
        <f t="array" ref="R268">VLOOKUP($A268,'movie-row'!$A$2:$Z$101,_xlfn.XMATCH(R$31,'movie-row'!$A$1:$Z$1),0)</f>
        <v>0</v>
      </c>
      <c r="S268" s="26" cm="1">
        <f t="array" ref="S268">VLOOKUP($A268,'movie-row'!$A$2:$Z$101,_xlfn.XMATCH(S$31,'movie-row'!$A$1:$Z$1),0)</f>
        <v>5</v>
      </c>
      <c r="T268" s="26" cm="1">
        <f t="array" ref="T268">VLOOKUP($A268,'movie-row'!$A$2:$Z$101,_xlfn.XMATCH(T$31,'movie-row'!$A$1:$Z$1),0)</f>
        <v>0</v>
      </c>
      <c r="U268" s="26" cm="1">
        <f t="array" ref="U268">VLOOKUP($A268,'movie-row'!$A$2:$Z$101,_xlfn.XMATCH(U$31,'movie-row'!$A$1:$Z$1),0)</f>
        <v>3.5</v>
      </c>
      <c r="V268" s="26" cm="1">
        <f t="array" ref="V268">VLOOKUP($A268,'movie-row'!$A$2:$Z$101,_xlfn.XMATCH(V$31,'movie-row'!$A$1:$Z$1),0)</f>
        <v>0</v>
      </c>
      <c r="W268" s="26" cm="1">
        <f t="array" ref="W268">VLOOKUP($A268,'movie-row'!$A$2:$Z$101,_xlfn.XMATCH(W$31,'movie-row'!$A$1:$Z$1),0)</f>
        <v>5</v>
      </c>
      <c r="X268" s="26" cm="1">
        <f t="array" ref="X268">VLOOKUP($A268,'movie-row'!$A$2:$Z$101,_xlfn.XMATCH(X$31,'movie-row'!$A$1:$Z$1),0)</f>
        <v>0</v>
      </c>
      <c r="Y268" s="26" cm="1">
        <f t="array" ref="Y268">VLOOKUP($A268,'movie-row'!$A$2:$Z$101,_xlfn.XMATCH(Y$31,'movie-row'!$A$1:$Z$1),0)</f>
        <v>1.5</v>
      </c>
      <c r="Z268" s="26" cm="1">
        <f t="array" ref="Z268">VLOOKUP($A268,'movie-row'!$A$2:$Z$101,_xlfn.XMATCH(Z$31,'movie-row'!$A$1:$Z$1),0)</f>
        <v>0</v>
      </c>
      <c r="AB268" s="26">
        <f t="shared" si="227"/>
        <v>0.92916497201441883</v>
      </c>
      <c r="AC268" s="26">
        <f t="shared" si="228"/>
        <v>2.6340560609572612</v>
      </c>
      <c r="AD268" s="26">
        <f t="shared" si="229"/>
        <v>2.9794843922815706</v>
      </c>
      <c r="AE268" s="26">
        <f t="shared" si="230"/>
        <v>2.1063336139830717</v>
      </c>
      <c r="AF268" s="40">
        <f t="shared" si="231"/>
        <v>2.7564261867086537</v>
      </c>
      <c r="AG268" s="26">
        <f t="shared" si="232"/>
        <v>0.92657522799364944</v>
      </c>
      <c r="AH268" s="26">
        <f t="shared" si="233"/>
        <v>2.1031220069226766</v>
      </c>
      <c r="AI268" s="26">
        <f t="shared" si="234"/>
        <v>0.66781942073339484</v>
      </c>
      <c r="AJ268" s="26">
        <f t="shared" si="235"/>
        <v>2.7737274990355023</v>
      </c>
      <c r="AK268" s="26">
        <f t="shared" si="236"/>
        <v>1.7051664811886866</v>
      </c>
      <c r="AL268" s="26">
        <f t="shared" si="237"/>
        <v>1.8732618702528139</v>
      </c>
      <c r="AM268" s="26">
        <f t="shared" si="238"/>
        <v>2.77237070700905</v>
      </c>
      <c r="AN268" s="26">
        <f t="shared" si="239"/>
        <v>1.2720930286951386</v>
      </c>
      <c r="AO268" s="40">
        <f t="shared" si="240"/>
        <v>2.670989140484247</v>
      </c>
      <c r="AP268" s="26">
        <f t="shared" si="241"/>
        <v>0.29275739020711028</v>
      </c>
      <c r="AQ268" s="26">
        <f t="shared" si="242"/>
        <v>1.0002630992400678</v>
      </c>
      <c r="AR268" s="26">
        <f t="shared" si="243"/>
        <v>1.5892701429965939</v>
      </c>
      <c r="AS268" s="26">
        <f t="shared" si="244"/>
        <v>1.8552394754870405</v>
      </c>
      <c r="AT268" s="26">
        <f t="shared" si="245"/>
        <v>0.27723914470984623</v>
      </c>
      <c r="AU268" s="26">
        <f t="shared" si="246"/>
        <v>2.873451127662773</v>
      </c>
      <c r="AV268" s="26">
        <f t="shared" si="247"/>
        <v>1.0028075066069588</v>
      </c>
      <c r="AW268" s="26">
        <f t="shared" si="248"/>
        <v>4.2708365092172489</v>
      </c>
      <c r="AX268" s="26">
        <f t="shared" si="249"/>
        <v>0.73355561735676722</v>
      </c>
      <c r="AY268" s="26">
        <f t="shared" si="250"/>
        <v>1.1250028046316363</v>
      </c>
      <c r="AZ268" s="26">
        <f t="shared" si="251"/>
        <v>0.91931145001410319</v>
      </c>
    </row>
    <row r="269" spans="1:52">
      <c r="A269" s="1" t="str">
        <f t="shared" si="252"/>
        <v>568: Apollo 13 (1995)</v>
      </c>
      <c r="B269" s="26" cm="1">
        <f t="array" ref="B269">VLOOKUP($A269,'movie-row'!$A$2:$Z$101,_xlfn.XMATCH(B$32,'movie-row'!$A$1:$Z$1),0)</f>
        <v>4.5</v>
      </c>
      <c r="C269" s="26" cm="1">
        <f t="array" ref="C269">VLOOKUP($A269,'movie-row'!$A$2:$Z$101,_xlfn.XMATCH(C$32,'movie-row'!$A$1:$Z$1),0)</f>
        <v>4</v>
      </c>
      <c r="D269" s="26" cm="1">
        <f t="array" ref="D269">VLOOKUP($A269,'movie-row'!$A$2:$Z$101,_xlfn.XMATCH(D$32,'movie-row'!$A$1:$Z$1),0)</f>
        <v>4</v>
      </c>
      <c r="E269" s="26" cm="1">
        <f t="array" ref="E269">VLOOKUP($A269,'movie-row'!$A$2:$Z$101,_xlfn.XMATCH(E$32,'movie-row'!$A$1:$Z$1),0)</f>
        <v>0</v>
      </c>
      <c r="F269" s="40" cm="1">
        <f t="array" ref="F269">VLOOKUP($A269,'movie-row'!$A$2:$Z$101,_xlfn.XMATCH(F$32,'movie-row'!$A$1:$Z$1),0)</f>
        <v>5</v>
      </c>
      <c r="G269" s="26" cm="1">
        <f t="array" ref="G269">VLOOKUP($A269,'movie-row'!$A$2:$Z$101,_xlfn.XMATCH(G$32,'movie-row'!$A$1:$Z$1),0)</f>
        <v>0</v>
      </c>
      <c r="H269" s="26" cm="1">
        <f t="array" ref="H269">VLOOKUP($A269,'movie-row'!$A$2:$Z$101,_xlfn.XMATCH(H$32,'movie-row'!$A$1:$Z$1),0)</f>
        <v>4</v>
      </c>
      <c r="I269" s="26" cm="1">
        <f t="array" ref="I269">VLOOKUP($A269,'movie-row'!$A$2:$Z$101,_xlfn.XMATCH(I$32,'movie-row'!$A$1:$Z$1),0)</f>
        <v>3</v>
      </c>
      <c r="J269" s="26" cm="1">
        <f t="array" ref="J269">VLOOKUP($A269,'movie-row'!$A$2:$Z$101,_xlfn.XMATCH(J$32,'movie-row'!$A$1:$Z$1),0)</f>
        <v>0</v>
      </c>
      <c r="K269" s="26" cm="1">
        <f t="array" ref="K269">VLOOKUP($A269,'movie-row'!$A$2:$Z$101,_xlfn.XMATCH(K$32,'movie-row'!$A$1:$Z$1),0)</f>
        <v>4</v>
      </c>
      <c r="L269" s="26" cm="1">
        <f t="array" ref="L269">VLOOKUP($A269,'movie-row'!$A$2:$Z$101,_xlfn.XMATCH(L$32,'movie-row'!$A$1:$Z$1),0)</f>
        <v>0</v>
      </c>
      <c r="M269" s="26" cm="1">
        <f t="array" ref="M269">VLOOKUP($A269,'movie-row'!$A$2:$Z$101,_xlfn.XMATCH(M$32,'movie-row'!$A$1:$Z$1),0)</f>
        <v>5</v>
      </c>
      <c r="N269" s="26" cm="1">
        <f t="array" ref="N269">VLOOKUP($A269,'movie-row'!$A$2:$Z$101,_xlfn.XMATCH(N$32,'movie-row'!$A$1:$Z$1),0)</f>
        <v>3.5</v>
      </c>
      <c r="O269" s="40" cm="1">
        <f t="array" ref="O269">VLOOKUP($A269,'movie-row'!$A$2:$Z$101,_xlfn.XMATCH(O$32,'movie-row'!$A$1:$Z$1),0)</f>
        <v>3.5</v>
      </c>
      <c r="P269" s="26" cm="1">
        <f t="array" ref="P269">VLOOKUP($A269,'movie-row'!$A$2:$Z$101,_xlfn.XMATCH(P$32,'movie-row'!$A$1:$Z$1),0)</f>
        <v>1.5</v>
      </c>
      <c r="Q269" s="26" cm="1">
        <f t="array" ref="Q269">VLOOKUP($A269,'movie-row'!$A$2:$Z$101,_xlfn.XMATCH(Q$32,'movie-row'!$A$1:$Z$1),0)</f>
        <v>0</v>
      </c>
      <c r="R269" s="26" cm="1">
        <f t="array" ref="R269">VLOOKUP($A269,'movie-row'!$A$2:$Z$101,_xlfn.XMATCH(R$32,'movie-row'!$A$1:$Z$1),0)</f>
        <v>4.5</v>
      </c>
      <c r="S269" s="26" cm="1">
        <f t="array" ref="S269">VLOOKUP($A269,'movie-row'!$A$2:$Z$101,_xlfn.XMATCH(S$32,'movie-row'!$A$1:$Z$1),0)</f>
        <v>0</v>
      </c>
      <c r="T269" s="26" cm="1">
        <f t="array" ref="T269">VLOOKUP($A269,'movie-row'!$A$2:$Z$101,_xlfn.XMATCH(T$32,'movie-row'!$A$1:$Z$1),0)</f>
        <v>0</v>
      </c>
      <c r="U269" s="26" cm="1">
        <f t="array" ref="U269">VLOOKUP($A269,'movie-row'!$A$2:$Z$101,_xlfn.XMATCH(U$32,'movie-row'!$A$1:$Z$1),0)</f>
        <v>5</v>
      </c>
      <c r="V269" s="26" cm="1">
        <f t="array" ref="V269">VLOOKUP($A269,'movie-row'!$A$2:$Z$101,_xlfn.XMATCH(V$32,'movie-row'!$A$1:$Z$1),0)</f>
        <v>5</v>
      </c>
      <c r="W269" s="26" cm="1">
        <f t="array" ref="W269">VLOOKUP($A269,'movie-row'!$A$2:$Z$101,_xlfn.XMATCH(W$32,'movie-row'!$A$1:$Z$1),0)</f>
        <v>4</v>
      </c>
      <c r="X269" s="26" cm="1">
        <f t="array" ref="X269">VLOOKUP($A269,'movie-row'!$A$2:$Z$101,_xlfn.XMATCH(X$32,'movie-row'!$A$1:$Z$1),0)</f>
        <v>0</v>
      </c>
      <c r="Y269" s="26" cm="1">
        <f t="array" ref="Y269">VLOOKUP($A269,'movie-row'!$A$2:$Z$101,_xlfn.XMATCH(Y$32,'movie-row'!$A$1:$Z$1),0)</f>
        <v>0</v>
      </c>
      <c r="Z269" s="26" cm="1">
        <f t="array" ref="Z269">VLOOKUP($A269,'movie-row'!$A$2:$Z$101,_xlfn.XMATCH(Z$32,'movie-row'!$A$1:$Z$1),0)</f>
        <v>0</v>
      </c>
      <c r="AB269" s="26">
        <f t="shared" si="227"/>
        <v>0.98924430568355493</v>
      </c>
      <c r="AC269" s="26">
        <f t="shared" si="228"/>
        <v>2.505634178192206</v>
      </c>
      <c r="AD269" s="26">
        <f t="shared" si="229"/>
        <v>2.4313239319673845</v>
      </c>
      <c r="AE269" s="26">
        <f t="shared" si="230"/>
        <v>1.3519302590754303</v>
      </c>
      <c r="AF269" s="40">
        <f t="shared" si="231"/>
        <v>3.0007437652281537</v>
      </c>
      <c r="AG269" s="26">
        <f t="shared" si="232"/>
        <v>0.9507188941687712</v>
      </c>
      <c r="AH269" s="26">
        <f t="shared" si="233"/>
        <v>1.2089049676538759</v>
      </c>
      <c r="AI269" s="26">
        <f t="shared" si="234"/>
        <v>0.81903298974752292</v>
      </c>
      <c r="AJ269" s="26">
        <f t="shared" si="235"/>
        <v>2.4297210057796912</v>
      </c>
      <c r="AK269" s="26">
        <f t="shared" si="236"/>
        <v>1.8816973681238089</v>
      </c>
      <c r="AL269" s="26">
        <f t="shared" si="237"/>
        <v>1.9227668333199182</v>
      </c>
      <c r="AM269" s="26">
        <f t="shared" si="238"/>
        <v>2.2554888016156145</v>
      </c>
      <c r="AN269" s="26">
        <f t="shared" si="239"/>
        <v>1.3600363485758549</v>
      </c>
      <c r="AO269" s="40">
        <f t="shared" si="240"/>
        <v>2.1863711575568701</v>
      </c>
      <c r="AP269" s="26">
        <f t="shared" si="241"/>
        <v>0.39892888456101738</v>
      </c>
      <c r="AQ269" s="26">
        <f t="shared" si="242"/>
        <v>0.74183073955141865</v>
      </c>
      <c r="AR269" s="26">
        <f t="shared" si="243"/>
        <v>1.6559631552873397</v>
      </c>
      <c r="AS269" s="26">
        <f t="shared" si="244"/>
        <v>0.75511229825782766</v>
      </c>
      <c r="AT269" s="26">
        <f t="shared" si="245"/>
        <v>0.34066938419540793</v>
      </c>
      <c r="AU269" s="26">
        <f t="shared" si="246"/>
        <v>2.1657005481717211</v>
      </c>
      <c r="AV269" s="26">
        <f t="shared" si="247"/>
        <v>1.5255895030528208</v>
      </c>
      <c r="AW269" s="26">
        <f t="shared" si="248"/>
        <v>4.0239239972414094</v>
      </c>
      <c r="AX269" s="26">
        <f t="shared" si="249"/>
        <v>0.83736826085761107</v>
      </c>
      <c r="AY269" s="26">
        <f t="shared" si="250"/>
        <v>1.2560371429961947</v>
      </c>
      <c r="AZ269" s="26">
        <f t="shared" si="251"/>
        <v>0.94402241573304868</v>
      </c>
    </row>
    <row r="270" spans="1:52">
      <c r="A270" s="1" t="str">
        <f t="shared" si="252"/>
        <v>568: Apollo 13 (1995)</v>
      </c>
      <c r="B270" s="26" cm="1">
        <f t="array" ref="B270">VLOOKUP($A270,'movie-row'!$A$2:$Z$101,_xlfn.XMATCH(B$33,'movie-row'!$A$1:$Z$1),0)</f>
        <v>0</v>
      </c>
      <c r="C270" s="26" cm="1">
        <f t="array" ref="C270">VLOOKUP($A270,'movie-row'!$A$2:$Z$101,_xlfn.XMATCH(C$33,'movie-row'!$A$1:$Z$1),0)</f>
        <v>0</v>
      </c>
      <c r="D270" s="26" cm="1">
        <f t="array" ref="D270">VLOOKUP($A270,'movie-row'!$A$2:$Z$101,_xlfn.XMATCH(D$33,'movie-row'!$A$1:$Z$1),0)</f>
        <v>4.5</v>
      </c>
      <c r="E270" s="26" cm="1">
        <f t="array" ref="E270">VLOOKUP($A270,'movie-row'!$A$2:$Z$101,_xlfn.XMATCH(E$33,'movie-row'!$A$1:$Z$1),0)</f>
        <v>3.5</v>
      </c>
      <c r="F270" s="40" cm="1">
        <f t="array" ref="F270">VLOOKUP($A270,'movie-row'!$A$2:$Z$101,_xlfn.XMATCH(F$33,'movie-row'!$A$1:$Z$1),0)</f>
        <v>3</v>
      </c>
      <c r="G270" s="26" cm="1">
        <f t="array" ref="G270">VLOOKUP($A270,'movie-row'!$A$2:$Z$101,_xlfn.XMATCH(G$33,'movie-row'!$A$1:$Z$1),0)</f>
        <v>4.5</v>
      </c>
      <c r="H270" s="26" cm="1">
        <f t="array" ref="H270">VLOOKUP($A270,'movie-row'!$A$2:$Z$101,_xlfn.XMATCH(H$33,'movie-row'!$A$1:$Z$1),0)</f>
        <v>0</v>
      </c>
      <c r="I270" s="26" cm="1">
        <f t="array" ref="I270">VLOOKUP($A270,'movie-row'!$A$2:$Z$101,_xlfn.XMATCH(I$33,'movie-row'!$A$1:$Z$1),0)</f>
        <v>0</v>
      </c>
      <c r="J270" s="26" cm="1">
        <f t="array" ref="J270">VLOOKUP($A270,'movie-row'!$A$2:$Z$101,_xlfn.XMATCH(J$33,'movie-row'!$A$1:$Z$1),0)</f>
        <v>5</v>
      </c>
      <c r="K270" s="26" cm="1">
        <f t="array" ref="K270">VLOOKUP($A270,'movie-row'!$A$2:$Z$101,_xlfn.XMATCH(K$33,'movie-row'!$A$1:$Z$1),0)</f>
        <v>4.5</v>
      </c>
      <c r="L270" s="26" cm="1">
        <f t="array" ref="L270">VLOOKUP($A270,'movie-row'!$A$2:$Z$101,_xlfn.XMATCH(L$33,'movie-row'!$A$1:$Z$1),0)</f>
        <v>4.5</v>
      </c>
      <c r="M270" s="26" cm="1">
        <f t="array" ref="M270">VLOOKUP($A270,'movie-row'!$A$2:$Z$101,_xlfn.XMATCH(M$33,'movie-row'!$A$1:$Z$1),0)</f>
        <v>4</v>
      </c>
      <c r="N270" s="26" cm="1">
        <f t="array" ref="N270">VLOOKUP($A270,'movie-row'!$A$2:$Z$101,_xlfn.XMATCH(N$33,'movie-row'!$A$1:$Z$1),0)</f>
        <v>0</v>
      </c>
      <c r="O270" s="40" cm="1">
        <f t="array" ref="O270">VLOOKUP($A270,'movie-row'!$A$2:$Z$101,_xlfn.XMATCH(O$33,'movie-row'!$A$1:$Z$1),0)</f>
        <v>4.5</v>
      </c>
      <c r="P270" s="26" cm="1">
        <f t="array" ref="P270">VLOOKUP($A270,'movie-row'!$A$2:$Z$101,_xlfn.XMATCH(P$33,'movie-row'!$A$1:$Z$1),0)</f>
        <v>0</v>
      </c>
      <c r="Q270" s="26" cm="1">
        <f t="array" ref="Q270">VLOOKUP($A270,'movie-row'!$A$2:$Z$101,_xlfn.XMATCH(Q$33,'movie-row'!$A$1:$Z$1),0)</f>
        <v>0</v>
      </c>
      <c r="R270" s="26" cm="1">
        <f t="array" ref="R270">VLOOKUP($A270,'movie-row'!$A$2:$Z$101,_xlfn.XMATCH(R$33,'movie-row'!$A$1:$Z$1),0)</f>
        <v>3</v>
      </c>
      <c r="S270" s="26" cm="1">
        <f t="array" ref="S270">VLOOKUP($A270,'movie-row'!$A$2:$Z$101,_xlfn.XMATCH(S$33,'movie-row'!$A$1:$Z$1),0)</f>
        <v>3.5</v>
      </c>
      <c r="T270" s="26" cm="1">
        <f t="array" ref="T270">VLOOKUP($A270,'movie-row'!$A$2:$Z$101,_xlfn.XMATCH(T$33,'movie-row'!$A$1:$Z$1),0)</f>
        <v>1.5</v>
      </c>
      <c r="U270" s="26" cm="1">
        <f t="array" ref="U270">VLOOKUP($A270,'movie-row'!$A$2:$Z$101,_xlfn.XMATCH(U$33,'movie-row'!$A$1:$Z$1),0)</f>
        <v>4</v>
      </c>
      <c r="V270" s="26" cm="1">
        <f t="array" ref="V270">VLOOKUP($A270,'movie-row'!$A$2:$Z$101,_xlfn.XMATCH(V$33,'movie-row'!$A$1:$Z$1),0)</f>
        <v>0</v>
      </c>
      <c r="W270" s="26" cm="1">
        <f t="array" ref="W270">VLOOKUP($A270,'movie-row'!$A$2:$Z$101,_xlfn.XMATCH(W$33,'movie-row'!$A$1:$Z$1),0)</f>
        <v>5</v>
      </c>
      <c r="X270" s="26" cm="1">
        <f t="array" ref="X270">VLOOKUP($A270,'movie-row'!$A$2:$Z$101,_xlfn.XMATCH(X$33,'movie-row'!$A$1:$Z$1),0)</f>
        <v>4</v>
      </c>
      <c r="Y270" s="26" cm="1">
        <f t="array" ref="Y270">VLOOKUP($A270,'movie-row'!$A$2:$Z$101,_xlfn.XMATCH(Y$33,'movie-row'!$A$1:$Z$1),0)</f>
        <v>4</v>
      </c>
      <c r="Z270" s="26" cm="1">
        <f t="array" ref="Z270">VLOOKUP($A270,'movie-row'!$A$2:$Z$101,_xlfn.XMATCH(Z$33,'movie-row'!$A$1:$Z$1),0)</f>
        <v>4.5</v>
      </c>
      <c r="AB270" s="26">
        <f t="shared" si="227"/>
        <v>0.46333804687449898</v>
      </c>
      <c r="AC270" s="26">
        <f t="shared" si="228"/>
        <v>1.5472760783062414</v>
      </c>
      <c r="AD270" s="26">
        <f t="shared" si="229"/>
        <v>2.3812270193844181</v>
      </c>
      <c r="AE270" s="26">
        <f t="shared" si="230"/>
        <v>1.4728785490000738</v>
      </c>
      <c r="AF270" s="40">
        <f t="shared" si="231"/>
        <v>2.6883464079748109</v>
      </c>
      <c r="AG270" s="26">
        <f t="shared" si="232"/>
        <v>1.0665162399571924</v>
      </c>
      <c r="AH270" s="26">
        <f t="shared" si="233"/>
        <v>0</v>
      </c>
      <c r="AI270" s="26">
        <f t="shared" si="234"/>
        <v>0.45883991795497542</v>
      </c>
      <c r="AJ270" s="26">
        <f t="shared" si="235"/>
        <v>2.631800376806642</v>
      </c>
      <c r="AK270" s="26">
        <f t="shared" si="236"/>
        <v>1.4154932371230016</v>
      </c>
      <c r="AL270" s="26">
        <f t="shared" si="237"/>
        <v>2.035562197941966</v>
      </c>
      <c r="AM270" s="26">
        <f t="shared" si="238"/>
        <v>1.7267984539646459</v>
      </c>
      <c r="AN270" s="26">
        <f t="shared" si="239"/>
        <v>0.56726094215975187</v>
      </c>
      <c r="AO270" s="40">
        <f t="shared" si="240"/>
        <v>1.5599037312740534</v>
      </c>
      <c r="AP270" s="26">
        <f t="shared" si="241"/>
        <v>0.42116034081990766</v>
      </c>
      <c r="AQ270" s="26">
        <f t="shared" si="242"/>
        <v>0.84120940487037199</v>
      </c>
      <c r="AR270" s="26">
        <f t="shared" si="243"/>
        <v>1.1011095535338506</v>
      </c>
      <c r="AS270" s="26">
        <f t="shared" si="244"/>
        <v>0.80162398990773431</v>
      </c>
      <c r="AT270" s="26">
        <f t="shared" si="245"/>
        <v>0.35692491638488238</v>
      </c>
      <c r="AU270" s="26">
        <f t="shared" si="246"/>
        <v>0.99373375739034231</v>
      </c>
      <c r="AV270" s="26">
        <f t="shared" si="247"/>
        <v>0.64721040885528947</v>
      </c>
      <c r="AW270" s="26">
        <f t="shared" si="248"/>
        <v>3.4876402910991047</v>
      </c>
      <c r="AX270" s="26">
        <f t="shared" si="249"/>
        <v>1.0324648228280451</v>
      </c>
      <c r="AY270" s="26">
        <f t="shared" si="250"/>
        <v>1.4904109457652981</v>
      </c>
      <c r="AZ270" s="26">
        <f t="shared" si="251"/>
        <v>1.0540271966305201</v>
      </c>
    </row>
    <row r="271" spans="1:52">
      <c r="A271" s="28" t="s">
        <v>45</v>
      </c>
      <c r="B271" s="26" cm="1">
        <f t="array" ref="B271">VLOOKUP($A271,'movie-row'!$A$2:$Z$101,_xlfn.XMATCH(B$29,'movie-row'!$A$1:$Z$1),0)</f>
        <v>0</v>
      </c>
      <c r="C271" s="26" cm="1">
        <f t="array" ref="C271">VLOOKUP($A271,'movie-row'!$A$2:$Z$101,_xlfn.XMATCH(C$29,'movie-row'!$A$1:$Z$1),0)</f>
        <v>0</v>
      </c>
      <c r="D271" s="26" cm="1">
        <f t="array" ref="D271">VLOOKUP($A271,'movie-row'!$A$2:$Z$101,_xlfn.XMATCH(D$29,'movie-row'!$A$1:$Z$1),0)</f>
        <v>0</v>
      </c>
      <c r="E271" s="26" cm="1">
        <f t="array" ref="E271">VLOOKUP($A271,'movie-row'!$A$2:$Z$101,_xlfn.XMATCH(E$29,'movie-row'!$A$1:$Z$1),0)</f>
        <v>0</v>
      </c>
      <c r="F271" s="40" cm="1">
        <f t="array" ref="F271">VLOOKUP($A271,'movie-row'!$A$2:$Z$101,_xlfn.XMATCH(F$29,'movie-row'!$A$1:$Z$1),0)</f>
        <v>4</v>
      </c>
      <c r="G271" s="26" cm="1">
        <f t="array" ref="G271">VLOOKUP($A271,'movie-row'!$A$2:$Z$101,_xlfn.XMATCH(G$29,'movie-row'!$A$1:$Z$1),0)</f>
        <v>0</v>
      </c>
      <c r="H271" s="26" cm="1">
        <f t="array" ref="H271">VLOOKUP($A271,'movie-row'!$A$2:$Z$101,_xlfn.XMATCH(H$29,'movie-row'!$A$1:$Z$1),0)</f>
        <v>0</v>
      </c>
      <c r="I271" s="26" cm="1">
        <f t="array" ref="I271">VLOOKUP($A271,'movie-row'!$A$2:$Z$101,_xlfn.XMATCH(I$29,'movie-row'!$A$1:$Z$1),0)</f>
        <v>0</v>
      </c>
      <c r="J271" s="26" cm="1">
        <f t="array" ref="J271">VLOOKUP($A271,'movie-row'!$A$2:$Z$101,_xlfn.XMATCH(J$29,'movie-row'!$A$1:$Z$1),0)</f>
        <v>4.5</v>
      </c>
      <c r="K271" s="26" cm="1">
        <f t="array" ref="K271">VLOOKUP($A271,'movie-row'!$A$2:$Z$101,_xlfn.XMATCH(K$29,'movie-row'!$A$1:$Z$1),0)</f>
        <v>0</v>
      </c>
      <c r="L271" s="26" cm="1">
        <f t="array" ref="L271">VLOOKUP($A271,'movie-row'!$A$2:$Z$101,_xlfn.XMATCH(L$29,'movie-row'!$A$1:$Z$1),0)</f>
        <v>5</v>
      </c>
      <c r="M271" s="26" cm="1">
        <f t="array" ref="M271">VLOOKUP($A271,'movie-row'!$A$2:$Z$101,_xlfn.XMATCH(M$29,'movie-row'!$A$1:$Z$1),0)</f>
        <v>0</v>
      </c>
      <c r="N271" s="26" cm="1">
        <f t="array" ref="N271">VLOOKUP($A271,'movie-row'!$A$2:$Z$101,_xlfn.XMATCH(N$29,'movie-row'!$A$1:$Z$1),0)</f>
        <v>2.5</v>
      </c>
      <c r="O271" s="40" cm="1">
        <f t="array" ref="O271">VLOOKUP($A271,'movie-row'!$A$2:$Z$101,_xlfn.XMATCH(O$29,'movie-row'!$A$1:$Z$1),0)</f>
        <v>0</v>
      </c>
      <c r="P271" s="26" cm="1">
        <f t="array" ref="P271">VLOOKUP($A271,'movie-row'!$A$2:$Z$101,_xlfn.XMATCH(P$29,'movie-row'!$A$1:$Z$1),0)</f>
        <v>0</v>
      </c>
      <c r="Q271" s="26" cm="1">
        <f t="array" ref="Q271">VLOOKUP($A271,'movie-row'!$A$2:$Z$101,_xlfn.XMATCH(Q$29,'movie-row'!$A$1:$Z$1),0)</f>
        <v>0</v>
      </c>
      <c r="R271" s="26" cm="1">
        <f t="array" ref="R271">VLOOKUP($A271,'movie-row'!$A$2:$Z$101,_xlfn.XMATCH(R$29,'movie-row'!$A$1:$Z$1),0)</f>
        <v>0</v>
      </c>
      <c r="S271" s="26" cm="1">
        <f t="array" ref="S271">VLOOKUP($A271,'movie-row'!$A$2:$Z$101,_xlfn.XMATCH(S$29,'movie-row'!$A$1:$Z$1),0)</f>
        <v>0</v>
      </c>
      <c r="T271" s="26" cm="1">
        <f t="array" ref="T271">VLOOKUP($A271,'movie-row'!$A$2:$Z$101,_xlfn.XMATCH(T$29,'movie-row'!$A$1:$Z$1),0)</f>
        <v>0</v>
      </c>
      <c r="U271" s="26" cm="1">
        <f t="array" ref="U271">VLOOKUP($A271,'movie-row'!$A$2:$Z$101,_xlfn.XMATCH(U$29,'movie-row'!$A$1:$Z$1),0)</f>
        <v>0</v>
      </c>
      <c r="V271" s="26" cm="1">
        <f t="array" ref="V271">VLOOKUP($A271,'movie-row'!$A$2:$Z$101,_xlfn.XMATCH(V$29,'movie-row'!$A$1:$Z$1),0)</f>
        <v>0</v>
      </c>
      <c r="W271" s="26" cm="1">
        <f t="array" ref="W271">VLOOKUP($A271,'movie-row'!$A$2:$Z$101,_xlfn.XMATCH(W$29,'movie-row'!$A$1:$Z$1),0)</f>
        <v>4.5</v>
      </c>
      <c r="X271" s="26" cm="1">
        <f t="array" ref="X271">VLOOKUP($A271,'movie-row'!$A$2:$Z$101,_xlfn.XMATCH(X$29,'movie-row'!$A$1:$Z$1),0)</f>
        <v>0</v>
      </c>
      <c r="Y271" s="26" cm="1">
        <f t="array" ref="Y271">VLOOKUP($A271,'movie-row'!$A$2:$Z$101,_xlfn.XMATCH(Y$29,'movie-row'!$A$1:$Z$1),0)</f>
        <v>0</v>
      </c>
      <c r="Z271" s="26" cm="1">
        <f t="array" ref="Z271">VLOOKUP($A271,'movie-row'!$A$2:$Z$101,_xlfn.XMATCH(Z$29,'movie-row'!$A$1:$Z$1),0)</f>
        <v>0</v>
      </c>
      <c r="AB271" s="26">
        <f t="shared" si="227"/>
        <v>0.47922107943373765</v>
      </c>
      <c r="AC271" s="26">
        <f t="shared" si="228"/>
        <v>1.6907306599592005</v>
      </c>
      <c r="AD271" s="26">
        <f t="shared" si="229"/>
        <v>1.9189991061441443</v>
      </c>
      <c r="AE271" s="26">
        <f t="shared" si="230"/>
        <v>0.92678436415168997</v>
      </c>
      <c r="AF271" s="40">
        <f t="shared" si="231"/>
        <v>2.6597698613837384</v>
      </c>
      <c r="AG271" s="26">
        <f t="shared" si="232"/>
        <v>0.76592359313498282</v>
      </c>
      <c r="AH271" s="26">
        <f t="shared" si="233"/>
        <v>0</v>
      </c>
      <c r="AI271" s="26">
        <f t="shared" si="234"/>
        <v>0.48973245661999565</v>
      </c>
      <c r="AJ271" s="26">
        <f t="shared" si="235"/>
        <v>1.5046405867135071</v>
      </c>
      <c r="AK271" s="26">
        <f t="shared" si="236"/>
        <v>1.117063608121502</v>
      </c>
      <c r="AL271" s="26">
        <f t="shared" si="237"/>
        <v>1.9181225866976102</v>
      </c>
      <c r="AM271" s="26">
        <f t="shared" si="238"/>
        <v>0.71994035982482385</v>
      </c>
      <c r="AN271" s="26">
        <f t="shared" si="239"/>
        <v>0.59176391243557547</v>
      </c>
      <c r="AO271" s="40">
        <f t="shared" si="240"/>
        <v>1.258297504518598</v>
      </c>
      <c r="AP271" s="26">
        <f t="shared" si="241"/>
        <v>0.4498322541129256</v>
      </c>
      <c r="AQ271" s="26">
        <f t="shared" si="242"/>
        <v>0.94553212869851566</v>
      </c>
      <c r="AR271" s="26">
        <f t="shared" si="243"/>
        <v>0.96736307315090675</v>
      </c>
      <c r="AS271" s="26">
        <f t="shared" si="244"/>
        <v>0</v>
      </c>
      <c r="AT271" s="26">
        <f t="shared" si="245"/>
        <v>0.43589296747150102</v>
      </c>
      <c r="AU271" s="26">
        <f t="shared" si="246"/>
        <v>0</v>
      </c>
      <c r="AV271" s="26">
        <f t="shared" si="247"/>
        <v>0.65774816420605431</v>
      </c>
      <c r="AW271" s="26">
        <f t="shared" si="248"/>
        <v>2.5101949075308991</v>
      </c>
      <c r="AX271" s="26">
        <f t="shared" si="249"/>
        <v>0.69348048656968431</v>
      </c>
      <c r="AY271" s="26">
        <f t="shared" si="250"/>
        <v>1.2009908941050425</v>
      </c>
      <c r="AZ271" s="26">
        <f t="shared" si="251"/>
        <v>0.37603451662610349</v>
      </c>
    </row>
    <row r="272" spans="1:52">
      <c r="A272" s="1" t="str">
        <f t="shared" ref="A272:A275" si="253">A271</f>
        <v>581: Dances with Wolves (1990)</v>
      </c>
      <c r="B272" s="26" cm="1">
        <f t="array" ref="B272">VLOOKUP($A272,'movie-row'!$A$2:$Z$101,_xlfn.XMATCH(B$30,'movie-row'!$A$1:$Z$1),0)</f>
        <v>0</v>
      </c>
      <c r="C272" s="26" cm="1">
        <f t="array" ref="C272">VLOOKUP($A272,'movie-row'!$A$2:$Z$101,_xlfn.XMATCH(C$30,'movie-row'!$A$1:$Z$1),0)</f>
        <v>4.5</v>
      </c>
      <c r="D272" s="26" cm="1">
        <f t="array" ref="D272">VLOOKUP($A272,'movie-row'!$A$2:$Z$101,_xlfn.XMATCH(D$30,'movie-row'!$A$1:$Z$1),0)</f>
        <v>0</v>
      </c>
      <c r="E272" s="26" cm="1">
        <f t="array" ref="E272">VLOOKUP($A272,'movie-row'!$A$2:$Z$101,_xlfn.XMATCH(E$30,'movie-row'!$A$1:$Z$1),0)</f>
        <v>0</v>
      </c>
      <c r="F272" s="40" cm="1">
        <f t="array" ref="F272">VLOOKUP($A272,'movie-row'!$A$2:$Z$101,_xlfn.XMATCH(F$30,'movie-row'!$A$1:$Z$1),0)</f>
        <v>0</v>
      </c>
      <c r="G272" s="26" cm="1">
        <f t="array" ref="G272">VLOOKUP($A272,'movie-row'!$A$2:$Z$101,_xlfn.XMATCH(G$30,'movie-row'!$A$1:$Z$1),0)</f>
        <v>0</v>
      </c>
      <c r="H272" s="26" cm="1">
        <f t="array" ref="H272">VLOOKUP($A272,'movie-row'!$A$2:$Z$101,_xlfn.XMATCH(H$30,'movie-row'!$A$1:$Z$1),0)</f>
        <v>0</v>
      </c>
      <c r="I272" s="26" cm="1">
        <f t="array" ref="I272">VLOOKUP($A272,'movie-row'!$A$2:$Z$101,_xlfn.XMATCH(I$30,'movie-row'!$A$1:$Z$1),0)</f>
        <v>0</v>
      </c>
      <c r="J272" s="26" cm="1">
        <f t="array" ref="J272">VLOOKUP($A272,'movie-row'!$A$2:$Z$101,_xlfn.XMATCH(J$30,'movie-row'!$A$1:$Z$1),0)</f>
        <v>0</v>
      </c>
      <c r="K272" s="26" cm="1">
        <f t="array" ref="K272">VLOOKUP($A272,'movie-row'!$A$2:$Z$101,_xlfn.XMATCH(K$30,'movie-row'!$A$1:$Z$1),0)</f>
        <v>0</v>
      </c>
      <c r="L272" s="26" cm="1">
        <f t="array" ref="L272">VLOOKUP($A272,'movie-row'!$A$2:$Z$101,_xlfn.XMATCH(L$30,'movie-row'!$A$1:$Z$1),0)</f>
        <v>0</v>
      </c>
      <c r="M272" s="26" cm="1">
        <f t="array" ref="M272">VLOOKUP($A272,'movie-row'!$A$2:$Z$101,_xlfn.XMATCH(M$30,'movie-row'!$A$1:$Z$1),0)</f>
        <v>0</v>
      </c>
      <c r="N272" s="26" cm="1">
        <f t="array" ref="N272">VLOOKUP($A272,'movie-row'!$A$2:$Z$101,_xlfn.XMATCH(N$30,'movie-row'!$A$1:$Z$1),0)</f>
        <v>0</v>
      </c>
      <c r="O272" s="40" cm="1">
        <f t="array" ref="O272">VLOOKUP($A272,'movie-row'!$A$2:$Z$101,_xlfn.XMATCH(O$30,'movie-row'!$A$1:$Z$1),0)</f>
        <v>0</v>
      </c>
      <c r="P272" s="26" cm="1">
        <f t="array" ref="P272">VLOOKUP($A272,'movie-row'!$A$2:$Z$101,_xlfn.XMATCH(P$30,'movie-row'!$A$1:$Z$1),0)</f>
        <v>0</v>
      </c>
      <c r="Q272" s="26" cm="1">
        <f t="array" ref="Q272">VLOOKUP($A272,'movie-row'!$A$2:$Z$101,_xlfn.XMATCH(Q$30,'movie-row'!$A$1:$Z$1),0)</f>
        <v>0</v>
      </c>
      <c r="R272" s="26" cm="1">
        <f t="array" ref="R272">VLOOKUP($A272,'movie-row'!$A$2:$Z$101,_xlfn.XMATCH(R$30,'movie-row'!$A$1:$Z$1),0)</f>
        <v>0</v>
      </c>
      <c r="S272" s="26" cm="1">
        <f t="array" ref="S272">VLOOKUP($A272,'movie-row'!$A$2:$Z$101,_xlfn.XMATCH(S$30,'movie-row'!$A$1:$Z$1),0)</f>
        <v>0</v>
      </c>
      <c r="T272" s="26" cm="1">
        <f t="array" ref="T272">VLOOKUP($A272,'movie-row'!$A$2:$Z$101,_xlfn.XMATCH(T$30,'movie-row'!$A$1:$Z$1),0)</f>
        <v>0</v>
      </c>
      <c r="U272" s="26" cm="1">
        <f t="array" ref="U272">VLOOKUP($A272,'movie-row'!$A$2:$Z$101,_xlfn.XMATCH(U$30,'movie-row'!$A$1:$Z$1),0)</f>
        <v>0</v>
      </c>
      <c r="V272" s="26" cm="1">
        <f t="array" ref="V272">VLOOKUP($A272,'movie-row'!$A$2:$Z$101,_xlfn.XMATCH(V$30,'movie-row'!$A$1:$Z$1),0)</f>
        <v>0</v>
      </c>
      <c r="W272" s="26" cm="1">
        <f t="array" ref="W272">VLOOKUP($A272,'movie-row'!$A$2:$Z$101,_xlfn.XMATCH(W$30,'movie-row'!$A$1:$Z$1),0)</f>
        <v>2</v>
      </c>
      <c r="X272" s="26" cm="1">
        <f t="array" ref="X272">VLOOKUP($A272,'movie-row'!$A$2:$Z$101,_xlfn.XMATCH(X$30,'movie-row'!$A$1:$Z$1),0)</f>
        <v>0</v>
      </c>
      <c r="Y272" s="26" cm="1">
        <f t="array" ref="Y272">VLOOKUP($A272,'movie-row'!$A$2:$Z$101,_xlfn.XMATCH(Y$30,'movie-row'!$A$1:$Z$1),0)</f>
        <v>0</v>
      </c>
      <c r="Z272" s="26" cm="1">
        <f t="array" ref="Z272">VLOOKUP($A272,'movie-row'!$A$2:$Z$101,_xlfn.XMATCH(Z$30,'movie-row'!$A$1:$Z$1),0)</f>
        <v>0</v>
      </c>
      <c r="AB272" s="26">
        <f t="shared" si="227"/>
        <v>1.2329988166365318</v>
      </c>
      <c r="AC272" s="26">
        <f t="shared" si="228"/>
        <v>2.8458770046160029</v>
      </c>
      <c r="AD272" s="26">
        <f t="shared" si="229"/>
        <v>2.1149899487186326</v>
      </c>
      <c r="AE272" s="26">
        <f t="shared" si="230"/>
        <v>0.95093678590217245</v>
      </c>
      <c r="AF272" s="40">
        <f t="shared" si="231"/>
        <v>2.6095879687441408</v>
      </c>
      <c r="AG272" s="26">
        <f t="shared" si="232"/>
        <v>1.6412922593398291</v>
      </c>
      <c r="AH272" s="26">
        <f t="shared" si="233"/>
        <v>0</v>
      </c>
      <c r="AI272" s="26">
        <f t="shared" si="234"/>
        <v>0.56457521494411089</v>
      </c>
      <c r="AJ272" s="26">
        <f t="shared" si="235"/>
        <v>0.57539150266699135</v>
      </c>
      <c r="AK272" s="26">
        <f t="shared" si="236"/>
        <v>1.2707891033147081</v>
      </c>
      <c r="AL272" s="26">
        <f t="shared" si="237"/>
        <v>1.0479382541403497</v>
      </c>
      <c r="AM272" s="26">
        <f t="shared" si="238"/>
        <v>0.75385531880517409</v>
      </c>
      <c r="AN272" s="26">
        <f t="shared" si="239"/>
        <v>0.53036890330742004</v>
      </c>
      <c r="AO272" s="40">
        <f t="shared" si="240"/>
        <v>1.3613773324156473</v>
      </c>
      <c r="AP272" s="26">
        <f t="shared" si="241"/>
        <v>1.3185176287601028</v>
      </c>
      <c r="AQ272" s="26">
        <f t="shared" si="242"/>
        <v>0.9711646276396253</v>
      </c>
      <c r="AR272" s="26">
        <f t="shared" si="243"/>
        <v>1.0654550998771213</v>
      </c>
      <c r="AS272" s="26">
        <f t="shared" si="244"/>
        <v>0.60648399338731251</v>
      </c>
      <c r="AT272" s="26">
        <f t="shared" si="245"/>
        <v>0.43938462371160519</v>
      </c>
      <c r="AU272" s="26">
        <f t="shared" si="246"/>
        <v>0</v>
      </c>
      <c r="AV272" s="26">
        <f t="shared" si="247"/>
        <v>1.2386329269592107</v>
      </c>
      <c r="AW272" s="26">
        <f t="shared" si="248"/>
        <v>1.5258055353003817</v>
      </c>
      <c r="AX272" s="26">
        <f t="shared" si="249"/>
        <v>1.5699814205999978</v>
      </c>
      <c r="AY272" s="26">
        <f t="shared" si="250"/>
        <v>2.1642578695485675</v>
      </c>
      <c r="AZ272" s="26">
        <f t="shared" si="251"/>
        <v>0.50320933760852293</v>
      </c>
    </row>
    <row r="273" spans="1:52">
      <c r="A273" s="1" t="str">
        <f t="shared" si="253"/>
        <v>581: Dances with Wolves (1990)</v>
      </c>
      <c r="B273" s="26" cm="1">
        <f t="array" ref="B273">VLOOKUP($A273,'movie-row'!$A$2:$Z$101,_xlfn.XMATCH(B$31,'movie-row'!$A$1:$Z$1),0)</f>
        <v>0</v>
      </c>
      <c r="C273" s="26" cm="1">
        <f t="array" ref="C273">VLOOKUP($A273,'movie-row'!$A$2:$Z$101,_xlfn.XMATCH(C$31,'movie-row'!$A$1:$Z$1),0)</f>
        <v>4</v>
      </c>
      <c r="D273" s="26" cm="1">
        <f t="array" ref="D273">VLOOKUP($A273,'movie-row'!$A$2:$Z$101,_xlfn.XMATCH(D$31,'movie-row'!$A$1:$Z$1),0)</f>
        <v>2.5</v>
      </c>
      <c r="E273" s="26" cm="1">
        <f t="array" ref="E273">VLOOKUP($A273,'movie-row'!$A$2:$Z$101,_xlfn.XMATCH(E$31,'movie-row'!$A$1:$Z$1),0)</f>
        <v>4</v>
      </c>
      <c r="F273" s="40" cm="1">
        <f t="array" ref="F273">VLOOKUP($A273,'movie-row'!$A$2:$Z$101,_xlfn.XMATCH(F$31,'movie-row'!$A$1:$Z$1),0)</f>
        <v>2.5</v>
      </c>
      <c r="G273" s="26" cm="1">
        <f t="array" ref="G273">VLOOKUP($A273,'movie-row'!$A$2:$Z$101,_xlfn.XMATCH(G$31,'movie-row'!$A$1:$Z$1),0)</f>
        <v>0</v>
      </c>
      <c r="H273" s="26" cm="1">
        <f t="array" ref="H273">VLOOKUP($A273,'movie-row'!$A$2:$Z$101,_xlfn.XMATCH(H$31,'movie-row'!$A$1:$Z$1),0)</f>
        <v>0</v>
      </c>
      <c r="I273" s="26" cm="1">
        <f t="array" ref="I273">VLOOKUP($A273,'movie-row'!$A$2:$Z$101,_xlfn.XMATCH(I$31,'movie-row'!$A$1:$Z$1),0)</f>
        <v>0</v>
      </c>
      <c r="J273" s="26" cm="1">
        <f t="array" ref="J273">VLOOKUP($A273,'movie-row'!$A$2:$Z$101,_xlfn.XMATCH(J$31,'movie-row'!$A$1:$Z$1),0)</f>
        <v>2.5</v>
      </c>
      <c r="K273" s="26" cm="1">
        <f t="array" ref="K273">VLOOKUP($A273,'movie-row'!$A$2:$Z$101,_xlfn.XMATCH(K$31,'movie-row'!$A$1:$Z$1),0)</f>
        <v>0</v>
      </c>
      <c r="L273" s="26" cm="1">
        <f t="array" ref="L273">VLOOKUP($A273,'movie-row'!$A$2:$Z$101,_xlfn.XMATCH(L$31,'movie-row'!$A$1:$Z$1),0)</f>
        <v>0</v>
      </c>
      <c r="M273" s="26" cm="1">
        <f t="array" ref="M273">VLOOKUP($A273,'movie-row'!$A$2:$Z$101,_xlfn.XMATCH(M$31,'movie-row'!$A$1:$Z$1),0)</f>
        <v>0</v>
      </c>
      <c r="N273" s="26" cm="1">
        <f t="array" ref="N273">VLOOKUP($A273,'movie-row'!$A$2:$Z$101,_xlfn.XMATCH(N$31,'movie-row'!$A$1:$Z$1),0)</f>
        <v>0</v>
      </c>
      <c r="O273" s="40" cm="1">
        <f t="array" ref="O273">VLOOKUP($A273,'movie-row'!$A$2:$Z$101,_xlfn.XMATCH(O$31,'movie-row'!$A$1:$Z$1),0)</f>
        <v>2.5</v>
      </c>
      <c r="P273" s="26" cm="1">
        <f t="array" ref="P273">VLOOKUP($A273,'movie-row'!$A$2:$Z$101,_xlfn.XMATCH(P$31,'movie-row'!$A$1:$Z$1),0)</f>
        <v>0</v>
      </c>
      <c r="Q273" s="26" cm="1">
        <f t="array" ref="Q273">VLOOKUP($A273,'movie-row'!$A$2:$Z$101,_xlfn.XMATCH(Q$31,'movie-row'!$A$1:$Z$1),0)</f>
        <v>4.5</v>
      </c>
      <c r="R273" s="26" cm="1">
        <f t="array" ref="R273">VLOOKUP($A273,'movie-row'!$A$2:$Z$101,_xlfn.XMATCH(R$31,'movie-row'!$A$1:$Z$1),0)</f>
        <v>0</v>
      </c>
      <c r="S273" s="26" cm="1">
        <f t="array" ref="S273">VLOOKUP($A273,'movie-row'!$A$2:$Z$101,_xlfn.XMATCH(S$31,'movie-row'!$A$1:$Z$1),0)</f>
        <v>0</v>
      </c>
      <c r="T273" s="26" cm="1">
        <f t="array" ref="T273">VLOOKUP($A273,'movie-row'!$A$2:$Z$101,_xlfn.XMATCH(T$31,'movie-row'!$A$1:$Z$1),0)</f>
        <v>0</v>
      </c>
      <c r="U273" s="26" cm="1">
        <f t="array" ref="U273">VLOOKUP($A273,'movie-row'!$A$2:$Z$101,_xlfn.XMATCH(U$31,'movie-row'!$A$1:$Z$1),0)</f>
        <v>0</v>
      </c>
      <c r="V273" s="26" cm="1">
        <f t="array" ref="V273">VLOOKUP($A273,'movie-row'!$A$2:$Z$101,_xlfn.XMATCH(V$31,'movie-row'!$A$1:$Z$1),0)</f>
        <v>0</v>
      </c>
      <c r="W273" s="26" cm="1">
        <f t="array" ref="W273">VLOOKUP($A273,'movie-row'!$A$2:$Z$101,_xlfn.XMATCH(W$31,'movie-row'!$A$1:$Z$1),0)</f>
        <v>4</v>
      </c>
      <c r="X273" s="26" cm="1">
        <f t="array" ref="X273">VLOOKUP($A273,'movie-row'!$A$2:$Z$101,_xlfn.XMATCH(X$31,'movie-row'!$A$1:$Z$1),0)</f>
        <v>0</v>
      </c>
      <c r="Y273" s="26" cm="1">
        <f t="array" ref="Y273">VLOOKUP($A273,'movie-row'!$A$2:$Z$101,_xlfn.XMATCH(Y$31,'movie-row'!$A$1:$Z$1),0)</f>
        <v>2.5</v>
      </c>
      <c r="Z273" s="26" cm="1">
        <f t="array" ref="Z273">VLOOKUP($A273,'movie-row'!$A$2:$Z$101,_xlfn.XMATCH(Z$31,'movie-row'!$A$1:$Z$1),0)</f>
        <v>0</v>
      </c>
      <c r="AB273" s="26">
        <f t="shared" si="227"/>
        <v>1.2829564893242131</v>
      </c>
      <c r="AC273" s="26">
        <f t="shared" si="228"/>
        <v>1.879609323927703</v>
      </c>
      <c r="AD273" s="26">
        <f t="shared" si="229"/>
        <v>3.0594224815996429</v>
      </c>
      <c r="AE273" s="26">
        <f t="shared" si="230"/>
        <v>1.0363178362802745</v>
      </c>
      <c r="AF273" s="40">
        <f t="shared" si="231"/>
        <v>2.762247308559667</v>
      </c>
      <c r="AG273" s="26">
        <f t="shared" si="232"/>
        <v>1.804648611044098</v>
      </c>
      <c r="AH273" s="26">
        <f t="shared" si="233"/>
        <v>0.44252992111189848</v>
      </c>
      <c r="AI273" s="26">
        <f t="shared" si="234"/>
        <v>0.66781942073339484</v>
      </c>
      <c r="AJ273" s="26">
        <f t="shared" si="235"/>
        <v>1.4470538910076181</v>
      </c>
      <c r="AK273" s="26">
        <f t="shared" si="236"/>
        <v>1.9480976783375179</v>
      </c>
      <c r="AL273" s="26">
        <f t="shared" si="237"/>
        <v>1.0978385904941348</v>
      </c>
      <c r="AM273" s="26">
        <f t="shared" si="238"/>
        <v>0.79940586740535613</v>
      </c>
      <c r="AN273" s="26">
        <f t="shared" si="239"/>
        <v>1.22875712586837</v>
      </c>
      <c r="AO273" s="40">
        <f t="shared" si="240"/>
        <v>2.3361080553860445</v>
      </c>
      <c r="AP273" s="26">
        <f t="shared" si="241"/>
        <v>2.2299141735441839</v>
      </c>
      <c r="AQ273" s="26">
        <f t="shared" si="242"/>
        <v>1.8245194765194217</v>
      </c>
      <c r="AR273" s="26">
        <f t="shared" si="243"/>
        <v>2.0130705771688264</v>
      </c>
      <c r="AS273" s="26">
        <f t="shared" si="244"/>
        <v>0.62671737139970563</v>
      </c>
      <c r="AT273" s="26">
        <f t="shared" si="245"/>
        <v>1.3338511761260792</v>
      </c>
      <c r="AU273" s="26">
        <f t="shared" si="246"/>
        <v>0.51614367762281532</v>
      </c>
      <c r="AV273" s="26">
        <f t="shared" si="247"/>
        <v>2.1867886600349764</v>
      </c>
      <c r="AW273" s="26">
        <f t="shared" si="248"/>
        <v>1.6498356005840291</v>
      </c>
      <c r="AX273" s="26">
        <f t="shared" si="249"/>
        <v>1.612469132841633</v>
      </c>
      <c r="AY273" s="26">
        <f t="shared" si="250"/>
        <v>2.3798995227387065</v>
      </c>
      <c r="AZ273" s="26">
        <f t="shared" si="251"/>
        <v>1.2627976165933754</v>
      </c>
    </row>
    <row r="274" spans="1:52">
      <c r="A274" s="1" t="str">
        <f t="shared" si="253"/>
        <v>581: Dances with Wolves (1990)</v>
      </c>
      <c r="B274" s="26" cm="1">
        <f t="array" ref="B274">VLOOKUP($A274,'movie-row'!$A$2:$Z$101,_xlfn.XMATCH(B$32,'movie-row'!$A$1:$Z$1),0)</f>
        <v>2.5</v>
      </c>
      <c r="C274" s="26" cm="1">
        <f t="array" ref="C274">VLOOKUP($A274,'movie-row'!$A$2:$Z$101,_xlfn.XMATCH(C$32,'movie-row'!$A$1:$Z$1),0)</f>
        <v>0</v>
      </c>
      <c r="D274" s="26" cm="1">
        <f t="array" ref="D274">VLOOKUP($A274,'movie-row'!$A$2:$Z$101,_xlfn.XMATCH(D$32,'movie-row'!$A$1:$Z$1),0)</f>
        <v>4.5</v>
      </c>
      <c r="E274" s="26" cm="1">
        <f t="array" ref="E274">VLOOKUP($A274,'movie-row'!$A$2:$Z$101,_xlfn.XMATCH(E$32,'movie-row'!$A$1:$Z$1),0)</f>
        <v>0</v>
      </c>
      <c r="F274" s="40" cm="1">
        <f t="array" ref="F274">VLOOKUP($A274,'movie-row'!$A$2:$Z$101,_xlfn.XMATCH(F$32,'movie-row'!$A$1:$Z$1),0)</f>
        <v>4</v>
      </c>
      <c r="G274" s="26" cm="1">
        <f t="array" ref="G274">VLOOKUP($A274,'movie-row'!$A$2:$Z$101,_xlfn.XMATCH(G$32,'movie-row'!$A$1:$Z$1),0)</f>
        <v>0</v>
      </c>
      <c r="H274" s="26" cm="1">
        <f t="array" ref="H274">VLOOKUP($A274,'movie-row'!$A$2:$Z$101,_xlfn.XMATCH(H$32,'movie-row'!$A$1:$Z$1),0)</f>
        <v>0</v>
      </c>
      <c r="I274" s="26" cm="1">
        <f t="array" ref="I274">VLOOKUP($A274,'movie-row'!$A$2:$Z$101,_xlfn.XMATCH(I$32,'movie-row'!$A$1:$Z$1),0)</f>
        <v>3</v>
      </c>
      <c r="J274" s="26" cm="1">
        <f t="array" ref="J274">VLOOKUP($A274,'movie-row'!$A$2:$Z$101,_xlfn.XMATCH(J$32,'movie-row'!$A$1:$Z$1),0)</f>
        <v>0</v>
      </c>
      <c r="K274" s="26" cm="1">
        <f t="array" ref="K274">VLOOKUP($A274,'movie-row'!$A$2:$Z$101,_xlfn.XMATCH(K$32,'movie-row'!$A$1:$Z$1),0)</f>
        <v>2</v>
      </c>
      <c r="L274" s="26" cm="1">
        <f t="array" ref="L274">VLOOKUP($A274,'movie-row'!$A$2:$Z$101,_xlfn.XMATCH(L$32,'movie-row'!$A$1:$Z$1),0)</f>
        <v>0</v>
      </c>
      <c r="M274" s="26" cm="1">
        <f t="array" ref="M274">VLOOKUP($A274,'movie-row'!$A$2:$Z$101,_xlfn.XMATCH(M$32,'movie-row'!$A$1:$Z$1),0)</f>
        <v>4</v>
      </c>
      <c r="N274" s="26" cm="1">
        <f t="array" ref="N274">VLOOKUP($A274,'movie-row'!$A$2:$Z$101,_xlfn.XMATCH(N$32,'movie-row'!$A$1:$Z$1),0)</f>
        <v>0</v>
      </c>
      <c r="O274" s="40" cm="1">
        <f t="array" ref="O274">VLOOKUP($A274,'movie-row'!$A$2:$Z$101,_xlfn.XMATCH(O$32,'movie-row'!$A$1:$Z$1),0)</f>
        <v>0</v>
      </c>
      <c r="P274" s="26" cm="1">
        <f t="array" ref="P274">VLOOKUP($A274,'movie-row'!$A$2:$Z$101,_xlfn.XMATCH(P$32,'movie-row'!$A$1:$Z$1),0)</f>
        <v>2.5</v>
      </c>
      <c r="Q274" s="26" cm="1">
        <f t="array" ref="Q274">VLOOKUP($A274,'movie-row'!$A$2:$Z$101,_xlfn.XMATCH(Q$32,'movie-row'!$A$1:$Z$1),0)</f>
        <v>0</v>
      </c>
      <c r="R274" s="26" cm="1">
        <f t="array" ref="R274">VLOOKUP($A274,'movie-row'!$A$2:$Z$101,_xlfn.XMATCH(R$32,'movie-row'!$A$1:$Z$1),0)</f>
        <v>2.5</v>
      </c>
      <c r="S274" s="26" cm="1">
        <f t="array" ref="S274">VLOOKUP($A274,'movie-row'!$A$2:$Z$101,_xlfn.XMATCH(S$32,'movie-row'!$A$1:$Z$1),0)</f>
        <v>0</v>
      </c>
      <c r="T274" s="26" cm="1">
        <f t="array" ref="T274">VLOOKUP($A274,'movie-row'!$A$2:$Z$101,_xlfn.XMATCH(T$32,'movie-row'!$A$1:$Z$1),0)</f>
        <v>0</v>
      </c>
      <c r="U274" s="26" cm="1">
        <f t="array" ref="U274">VLOOKUP($A274,'movie-row'!$A$2:$Z$101,_xlfn.XMATCH(U$32,'movie-row'!$A$1:$Z$1),0)</f>
        <v>0</v>
      </c>
      <c r="V274" s="26" cm="1">
        <f t="array" ref="V274">VLOOKUP($A274,'movie-row'!$A$2:$Z$101,_xlfn.XMATCH(V$32,'movie-row'!$A$1:$Z$1),0)</f>
        <v>4</v>
      </c>
      <c r="W274" s="26" cm="1">
        <f t="array" ref="W274">VLOOKUP($A274,'movie-row'!$A$2:$Z$101,_xlfn.XMATCH(W$32,'movie-row'!$A$1:$Z$1),0)</f>
        <v>0</v>
      </c>
      <c r="X274" s="26" cm="1">
        <f t="array" ref="X274">VLOOKUP($A274,'movie-row'!$A$2:$Z$101,_xlfn.XMATCH(X$32,'movie-row'!$A$1:$Z$1),0)</f>
        <v>0</v>
      </c>
      <c r="Y274" s="26" cm="1">
        <f t="array" ref="Y274">VLOOKUP($A274,'movie-row'!$A$2:$Z$101,_xlfn.XMATCH(Y$32,'movie-row'!$A$1:$Z$1),0)</f>
        <v>0</v>
      </c>
      <c r="Z274" s="26" cm="1">
        <f t="array" ref="Z274">VLOOKUP($A274,'movie-row'!$A$2:$Z$101,_xlfn.XMATCH(Z$32,'movie-row'!$A$1:$Z$1),0)</f>
        <v>0</v>
      </c>
      <c r="AB274" s="26">
        <f t="shared" si="227"/>
        <v>1.984906142068229</v>
      </c>
      <c r="AC274" s="26">
        <f t="shared" si="228"/>
        <v>1.6342855504877194</v>
      </c>
      <c r="AD274" s="26">
        <f t="shared" si="229"/>
        <v>3.3648460667613938</v>
      </c>
      <c r="AE274" s="26">
        <f t="shared" si="230"/>
        <v>0.64982571426378688</v>
      </c>
      <c r="AF274" s="40">
        <f t="shared" si="231"/>
        <v>2.9559146947273591</v>
      </c>
      <c r="AG274" s="26">
        <f t="shared" si="232"/>
        <v>2.8312731398672515</v>
      </c>
      <c r="AH274" s="26">
        <f t="shared" si="233"/>
        <v>1.0247610179919366</v>
      </c>
      <c r="AI274" s="26">
        <f t="shared" si="234"/>
        <v>1.3543462273616609</v>
      </c>
      <c r="AJ274" s="26">
        <f t="shared" si="235"/>
        <v>1.5867003377049507</v>
      </c>
      <c r="AK274" s="26">
        <f t="shared" si="236"/>
        <v>2.9826835893462742</v>
      </c>
      <c r="AL274" s="26">
        <f t="shared" si="237"/>
        <v>1.9971619148862378</v>
      </c>
      <c r="AM274" s="26">
        <f t="shared" si="238"/>
        <v>1.1648663473682066</v>
      </c>
      <c r="AN274" s="26">
        <f t="shared" si="239"/>
        <v>2.1825669165400341</v>
      </c>
      <c r="AO274" s="40">
        <f t="shared" si="240"/>
        <v>2.5484072103981688</v>
      </c>
      <c r="AP274" s="26">
        <f t="shared" si="241"/>
        <v>3.3592605583746038</v>
      </c>
      <c r="AQ274" s="26">
        <f t="shared" si="242"/>
        <v>1.5116565806181834</v>
      </c>
      <c r="AR274" s="26">
        <f t="shared" si="243"/>
        <v>2.1170613155724651</v>
      </c>
      <c r="AS274" s="26">
        <f t="shared" si="244"/>
        <v>1.5764680518864382</v>
      </c>
      <c r="AT274" s="26">
        <f t="shared" si="245"/>
        <v>1.4465515544155569</v>
      </c>
      <c r="AU274" s="26">
        <f t="shared" si="246"/>
        <v>1.1527983652956206</v>
      </c>
      <c r="AV274" s="26">
        <f t="shared" si="247"/>
        <v>2.6309401495093026</v>
      </c>
      <c r="AW274" s="26">
        <f t="shared" si="248"/>
        <v>0.53086530551086542</v>
      </c>
      <c r="AX274" s="26">
        <f t="shared" si="249"/>
        <v>1.75431278255357</v>
      </c>
      <c r="AY274" s="26">
        <f t="shared" si="250"/>
        <v>2.4456273983324919</v>
      </c>
      <c r="AZ274" s="26">
        <f t="shared" si="251"/>
        <v>2.0573238961230622</v>
      </c>
    </row>
    <row r="275" spans="1:52">
      <c r="A275" s="1" t="str">
        <f t="shared" si="253"/>
        <v>581: Dances with Wolves (1990)</v>
      </c>
      <c r="B275" s="26" cm="1">
        <f t="array" ref="B275">VLOOKUP($A275,'movie-row'!$A$2:$Z$101,_xlfn.XMATCH(B$33,'movie-row'!$A$1:$Z$1),0)</f>
        <v>0</v>
      </c>
      <c r="C275" s="26" cm="1">
        <f t="array" ref="C275">VLOOKUP($A275,'movie-row'!$A$2:$Z$101,_xlfn.XMATCH(C$33,'movie-row'!$A$1:$Z$1),0)</f>
        <v>0</v>
      </c>
      <c r="D275" s="26" cm="1">
        <f t="array" ref="D275">VLOOKUP($A275,'movie-row'!$A$2:$Z$101,_xlfn.XMATCH(D$33,'movie-row'!$A$1:$Z$1),0)</f>
        <v>4.5</v>
      </c>
      <c r="E275" s="26" cm="1">
        <f t="array" ref="E275">VLOOKUP($A275,'movie-row'!$A$2:$Z$101,_xlfn.XMATCH(E$33,'movie-row'!$A$1:$Z$1),0)</f>
        <v>0</v>
      </c>
      <c r="F275" s="40" cm="1">
        <f t="array" ref="F275">VLOOKUP($A275,'movie-row'!$A$2:$Z$101,_xlfn.XMATCH(F$33,'movie-row'!$A$1:$Z$1),0)</f>
        <v>3</v>
      </c>
      <c r="G275" s="26" cm="1">
        <f t="array" ref="G275">VLOOKUP($A275,'movie-row'!$A$2:$Z$101,_xlfn.XMATCH(G$33,'movie-row'!$A$1:$Z$1),0)</f>
        <v>4.5</v>
      </c>
      <c r="H275" s="26" cm="1">
        <f t="array" ref="H275">VLOOKUP($A275,'movie-row'!$A$2:$Z$101,_xlfn.XMATCH(H$33,'movie-row'!$A$1:$Z$1),0)</f>
        <v>0</v>
      </c>
      <c r="I275" s="26" cm="1">
        <f t="array" ref="I275">VLOOKUP($A275,'movie-row'!$A$2:$Z$101,_xlfn.XMATCH(I$33,'movie-row'!$A$1:$Z$1),0)</f>
        <v>0</v>
      </c>
      <c r="J275" s="26" cm="1">
        <f t="array" ref="J275">VLOOKUP($A275,'movie-row'!$A$2:$Z$101,_xlfn.XMATCH(J$33,'movie-row'!$A$1:$Z$1),0)</f>
        <v>0</v>
      </c>
      <c r="K275" s="26" cm="1">
        <f t="array" ref="K275">VLOOKUP($A275,'movie-row'!$A$2:$Z$101,_xlfn.XMATCH(K$33,'movie-row'!$A$1:$Z$1),0)</f>
        <v>4.5</v>
      </c>
      <c r="L275" s="26" cm="1">
        <f t="array" ref="L275">VLOOKUP($A275,'movie-row'!$A$2:$Z$101,_xlfn.XMATCH(L$33,'movie-row'!$A$1:$Z$1),0)</f>
        <v>4.5</v>
      </c>
      <c r="M275" s="26" cm="1">
        <f t="array" ref="M275">VLOOKUP($A275,'movie-row'!$A$2:$Z$101,_xlfn.XMATCH(M$33,'movie-row'!$A$1:$Z$1),0)</f>
        <v>0</v>
      </c>
      <c r="N275" s="26" cm="1">
        <f t="array" ref="N275">VLOOKUP($A275,'movie-row'!$A$2:$Z$101,_xlfn.XMATCH(N$33,'movie-row'!$A$1:$Z$1),0)</f>
        <v>0</v>
      </c>
      <c r="O275" s="40" cm="1">
        <f t="array" ref="O275">VLOOKUP($A275,'movie-row'!$A$2:$Z$101,_xlfn.XMATCH(O$33,'movie-row'!$A$1:$Z$1),0)</f>
        <v>4.5</v>
      </c>
      <c r="P275" s="26" cm="1">
        <f t="array" ref="P275">VLOOKUP($A275,'movie-row'!$A$2:$Z$101,_xlfn.XMATCH(P$33,'movie-row'!$A$1:$Z$1),0)</f>
        <v>0</v>
      </c>
      <c r="Q275" s="26" cm="1">
        <f t="array" ref="Q275">VLOOKUP($A275,'movie-row'!$A$2:$Z$101,_xlfn.XMATCH(Q$33,'movie-row'!$A$1:$Z$1),0)</f>
        <v>0</v>
      </c>
      <c r="R275" s="26" cm="1">
        <f t="array" ref="R275">VLOOKUP($A275,'movie-row'!$A$2:$Z$101,_xlfn.XMATCH(R$33,'movie-row'!$A$1:$Z$1),0)</f>
        <v>3</v>
      </c>
      <c r="S275" s="26" cm="1">
        <f t="array" ref="S275">VLOOKUP($A275,'movie-row'!$A$2:$Z$101,_xlfn.XMATCH(S$33,'movie-row'!$A$1:$Z$1),0)</f>
        <v>0</v>
      </c>
      <c r="T275" s="26" cm="1">
        <f t="array" ref="T275">VLOOKUP($A275,'movie-row'!$A$2:$Z$101,_xlfn.XMATCH(T$33,'movie-row'!$A$1:$Z$1),0)</f>
        <v>2.5</v>
      </c>
      <c r="U275" s="26" cm="1">
        <f t="array" ref="U275">VLOOKUP($A275,'movie-row'!$A$2:$Z$101,_xlfn.XMATCH(U$33,'movie-row'!$A$1:$Z$1),0)</f>
        <v>0</v>
      </c>
      <c r="V275" s="26" cm="1">
        <f t="array" ref="V275">VLOOKUP($A275,'movie-row'!$A$2:$Z$101,_xlfn.XMATCH(V$33,'movie-row'!$A$1:$Z$1),0)</f>
        <v>0</v>
      </c>
      <c r="W275" s="26" cm="1">
        <f t="array" ref="W275">VLOOKUP($A275,'movie-row'!$A$2:$Z$101,_xlfn.XMATCH(W$33,'movie-row'!$A$1:$Z$1),0)</f>
        <v>0</v>
      </c>
      <c r="X275" s="26" cm="1">
        <f t="array" ref="X275">VLOOKUP($A275,'movie-row'!$A$2:$Z$101,_xlfn.XMATCH(X$33,'movie-row'!$A$1:$Z$1),0)</f>
        <v>4</v>
      </c>
      <c r="Y275" s="26" cm="1">
        <f t="array" ref="Y275">VLOOKUP($A275,'movie-row'!$A$2:$Z$101,_xlfn.XMATCH(Y$33,'movie-row'!$A$1:$Z$1),0)</f>
        <v>4.5</v>
      </c>
      <c r="Z275" s="26" cm="1">
        <f t="array" ref="Z275">VLOOKUP($A275,'movie-row'!$A$2:$Z$101,_xlfn.XMATCH(Z$33,'movie-row'!$A$1:$Z$1),0)</f>
        <v>2.5</v>
      </c>
      <c r="AB275" s="26">
        <f t="shared" si="227"/>
        <v>2.2381748057748037</v>
      </c>
      <c r="AC275" s="26">
        <f t="shared" si="228"/>
        <v>1.7834113528646673</v>
      </c>
      <c r="AD275" s="26">
        <f t="shared" si="229"/>
        <v>2.6133911263094705</v>
      </c>
      <c r="AE275" s="26">
        <f t="shared" si="230"/>
        <v>0.70762555281854189</v>
      </c>
      <c r="AF275" s="40">
        <f t="shared" si="231"/>
        <v>3.049532147999098</v>
      </c>
      <c r="AG275" s="26">
        <f t="shared" si="232"/>
        <v>3.5966623000779285</v>
      </c>
      <c r="AH275" s="26">
        <f t="shared" si="233"/>
        <v>1.1591589900966446</v>
      </c>
      <c r="AI275" s="26">
        <f t="shared" si="234"/>
        <v>1.336087729314954</v>
      </c>
      <c r="AJ275" s="26">
        <f t="shared" si="235"/>
        <v>2.5199951960852798</v>
      </c>
      <c r="AK275" s="26">
        <f t="shared" si="236"/>
        <v>3.4240552300192295</v>
      </c>
      <c r="AL275" s="26">
        <f t="shared" si="237"/>
        <v>2.1885377130146741</v>
      </c>
      <c r="AM275" s="26">
        <f t="shared" si="238"/>
        <v>0</v>
      </c>
      <c r="AN275" s="26">
        <f t="shared" si="239"/>
        <v>2.6076665464310436</v>
      </c>
      <c r="AO275" s="40">
        <f t="shared" si="240"/>
        <v>3.5033507990493193</v>
      </c>
      <c r="AP275" s="26">
        <f t="shared" si="241"/>
        <v>3.4175408469713311</v>
      </c>
      <c r="AQ275" s="26">
        <f t="shared" si="242"/>
        <v>1.7048652356753067</v>
      </c>
      <c r="AR275" s="26">
        <f t="shared" si="243"/>
        <v>2.3951471626141139</v>
      </c>
      <c r="AS275" s="26">
        <f t="shared" si="244"/>
        <v>2.5168285336678538</v>
      </c>
      <c r="AT275" s="26">
        <f t="shared" si="245"/>
        <v>1.5190053430076247</v>
      </c>
      <c r="AU275" s="26">
        <f t="shared" si="246"/>
        <v>2.1240128382720633</v>
      </c>
      <c r="AV275" s="26">
        <f t="shared" si="247"/>
        <v>2.3513830397075237</v>
      </c>
      <c r="AW275" s="26">
        <f t="shared" si="248"/>
        <v>0.63842877272457188</v>
      </c>
      <c r="AX275" s="26">
        <f t="shared" si="249"/>
        <v>2.6859705746485329</v>
      </c>
      <c r="AY275" s="26">
        <f t="shared" si="250"/>
        <v>3.4327356393600623</v>
      </c>
      <c r="AZ275" s="26">
        <f t="shared" si="251"/>
        <v>2.8379692274055475</v>
      </c>
    </row>
    <row r="276" spans="1:52">
      <c r="A276" s="28" t="s">
        <v>46</v>
      </c>
      <c r="B276" s="26" cm="1">
        <f t="array" ref="B276">VLOOKUP($A276,'movie-row'!$A$2:$Z$101,_xlfn.XMATCH(B$29,'movie-row'!$A$1:$Z$1),0)</f>
        <v>4</v>
      </c>
      <c r="C276" s="26" cm="1">
        <f t="array" ref="C276">VLOOKUP($A276,'movie-row'!$A$2:$Z$101,_xlfn.XMATCH(C$29,'movie-row'!$A$1:$Z$1),0)</f>
        <v>5</v>
      </c>
      <c r="D276" s="26" cm="1">
        <f t="array" ref="D276">VLOOKUP($A276,'movie-row'!$A$2:$Z$101,_xlfn.XMATCH(D$29,'movie-row'!$A$1:$Z$1),0)</f>
        <v>0</v>
      </c>
      <c r="E276" s="26" cm="1">
        <f t="array" ref="E276">VLOOKUP($A276,'movie-row'!$A$2:$Z$101,_xlfn.XMATCH(E$29,'movie-row'!$A$1:$Z$1),0)</f>
        <v>0</v>
      </c>
      <c r="F276" s="40" cm="1">
        <f t="array" ref="F276">VLOOKUP($A276,'movie-row'!$A$2:$Z$101,_xlfn.XMATCH(F$29,'movie-row'!$A$1:$Z$1),0)</f>
        <v>4</v>
      </c>
      <c r="G276" s="26" cm="1">
        <f t="array" ref="G276">VLOOKUP($A276,'movie-row'!$A$2:$Z$101,_xlfn.XMATCH(G$29,'movie-row'!$A$1:$Z$1),0)</f>
        <v>5</v>
      </c>
      <c r="H276" s="26" cm="1">
        <f t="array" ref="H276">VLOOKUP($A276,'movie-row'!$A$2:$Z$101,_xlfn.XMATCH(H$29,'movie-row'!$A$1:$Z$1),0)</f>
        <v>0</v>
      </c>
      <c r="I276" s="26" cm="1">
        <f t="array" ref="I276">VLOOKUP($A276,'movie-row'!$A$2:$Z$101,_xlfn.XMATCH(I$29,'movie-row'!$A$1:$Z$1),0)</f>
        <v>0</v>
      </c>
      <c r="J276" s="26" cm="1">
        <f t="array" ref="J276">VLOOKUP($A276,'movie-row'!$A$2:$Z$101,_xlfn.XMATCH(J$29,'movie-row'!$A$1:$Z$1),0)</f>
        <v>0</v>
      </c>
      <c r="K276" s="26" cm="1">
        <f t="array" ref="K276">VLOOKUP($A276,'movie-row'!$A$2:$Z$101,_xlfn.XMATCH(K$29,'movie-row'!$A$1:$Z$1),0)</f>
        <v>0</v>
      </c>
      <c r="L276" s="26" cm="1">
        <f t="array" ref="L276">VLOOKUP($A276,'movie-row'!$A$2:$Z$101,_xlfn.XMATCH(L$29,'movie-row'!$A$1:$Z$1),0)</f>
        <v>1</v>
      </c>
      <c r="M276" s="26" cm="1">
        <f t="array" ref="M276">VLOOKUP($A276,'movie-row'!$A$2:$Z$101,_xlfn.XMATCH(M$29,'movie-row'!$A$1:$Z$1),0)</f>
        <v>0</v>
      </c>
      <c r="N276" s="26" cm="1">
        <f t="array" ref="N276">VLOOKUP($A276,'movie-row'!$A$2:$Z$101,_xlfn.XMATCH(N$29,'movie-row'!$A$1:$Z$1),0)</f>
        <v>4</v>
      </c>
      <c r="O276" s="40" cm="1">
        <f t="array" ref="O276">VLOOKUP($A276,'movie-row'!$A$2:$Z$101,_xlfn.XMATCH(O$29,'movie-row'!$A$1:$Z$1),0)</f>
        <v>0</v>
      </c>
      <c r="P276" s="26" cm="1">
        <f t="array" ref="P276">VLOOKUP($A276,'movie-row'!$A$2:$Z$101,_xlfn.XMATCH(P$29,'movie-row'!$A$1:$Z$1),0)</f>
        <v>5</v>
      </c>
      <c r="Q276" s="26" cm="1">
        <f t="array" ref="Q276">VLOOKUP($A276,'movie-row'!$A$2:$Z$101,_xlfn.XMATCH(Q$29,'movie-row'!$A$1:$Z$1),0)</f>
        <v>0</v>
      </c>
      <c r="R276" s="26" cm="1">
        <f t="array" ref="R276">VLOOKUP($A276,'movie-row'!$A$2:$Z$101,_xlfn.XMATCH(R$29,'movie-row'!$A$1:$Z$1),0)</f>
        <v>0</v>
      </c>
      <c r="S276" s="26" cm="1">
        <f t="array" ref="S276">VLOOKUP($A276,'movie-row'!$A$2:$Z$101,_xlfn.XMATCH(S$29,'movie-row'!$A$1:$Z$1),0)</f>
        <v>3.5</v>
      </c>
      <c r="T276" s="26" cm="1">
        <f t="array" ref="T276">VLOOKUP($A276,'movie-row'!$A$2:$Z$101,_xlfn.XMATCH(T$29,'movie-row'!$A$1:$Z$1),0)</f>
        <v>0</v>
      </c>
      <c r="U276" s="26" cm="1">
        <f t="array" ref="U276">VLOOKUP($A276,'movie-row'!$A$2:$Z$101,_xlfn.XMATCH(U$29,'movie-row'!$A$1:$Z$1),0)</f>
        <v>0</v>
      </c>
      <c r="V276" s="26" cm="1">
        <f t="array" ref="V276">VLOOKUP($A276,'movie-row'!$A$2:$Z$101,_xlfn.XMATCH(V$29,'movie-row'!$A$1:$Z$1),0)</f>
        <v>3.5</v>
      </c>
      <c r="W276" s="26" cm="1">
        <f t="array" ref="W276">VLOOKUP($A276,'movie-row'!$A$2:$Z$101,_xlfn.XMATCH(W$29,'movie-row'!$A$1:$Z$1),0)</f>
        <v>0</v>
      </c>
      <c r="X276" s="26" cm="1">
        <f t="array" ref="X276">VLOOKUP($A276,'movie-row'!$A$2:$Z$101,_xlfn.XMATCH(X$29,'movie-row'!$A$1:$Z$1),0)</f>
        <v>5</v>
      </c>
      <c r="Y276" s="26" cm="1">
        <f t="array" ref="Y276">VLOOKUP($A276,'movie-row'!$A$2:$Z$101,_xlfn.XMATCH(Y$29,'movie-row'!$A$1:$Z$1),0)</f>
        <v>5</v>
      </c>
      <c r="Z276" s="26" cm="1">
        <f t="array" ref="Z276">VLOOKUP($A276,'movie-row'!$A$2:$Z$101,_xlfn.XMATCH(Z$29,'movie-row'!$A$1:$Z$1),0)</f>
        <v>0</v>
      </c>
      <c r="AB276" s="26">
        <f t="shared" si="227"/>
        <v>3.2610792108539606</v>
      </c>
      <c r="AC276" s="26">
        <f t="shared" si="228"/>
        <v>1.9575439713697365</v>
      </c>
      <c r="AD276" s="26">
        <f t="shared" si="229"/>
        <v>2.0484342209919784</v>
      </c>
      <c r="AE276" s="26">
        <f t="shared" si="230"/>
        <v>1.678341026600642</v>
      </c>
      <c r="AF276" s="40">
        <f t="shared" si="231"/>
        <v>3.4000666008434455</v>
      </c>
      <c r="AG276" s="26">
        <f t="shared" si="232"/>
        <v>3.4249157938523473</v>
      </c>
      <c r="AH276" s="26">
        <f t="shared" si="233"/>
        <v>1.5615230962229671</v>
      </c>
      <c r="AI276" s="26">
        <f t="shared" si="234"/>
        <v>1.4748918451347888</v>
      </c>
      <c r="AJ276" s="26">
        <f t="shared" si="235"/>
        <v>3.6613080002177281</v>
      </c>
      <c r="AK276" s="26">
        <f t="shared" si="236"/>
        <v>3.0506698001495067</v>
      </c>
      <c r="AL276" s="26">
        <f t="shared" si="237"/>
        <v>1.8445761854263667</v>
      </c>
      <c r="AM276" s="26">
        <f t="shared" si="238"/>
        <v>0</v>
      </c>
      <c r="AN276" s="26">
        <f t="shared" si="239"/>
        <v>2.8041213212526714</v>
      </c>
      <c r="AO276" s="40">
        <f t="shared" si="240"/>
        <v>3.1523185727573324</v>
      </c>
      <c r="AP276" s="26">
        <f t="shared" si="241"/>
        <v>3.8877799658924292</v>
      </c>
      <c r="AQ276" s="26">
        <f t="shared" si="242"/>
        <v>2.6387420636444499</v>
      </c>
      <c r="AR276" s="26">
        <f t="shared" si="243"/>
        <v>2.6557447244936401</v>
      </c>
      <c r="AS276" s="26">
        <f t="shared" si="244"/>
        <v>2.7113093019750569</v>
      </c>
      <c r="AT276" s="26">
        <f t="shared" si="245"/>
        <v>1.7458147684447944</v>
      </c>
      <c r="AU276" s="26">
        <f t="shared" si="246"/>
        <v>2.4617803354211674</v>
      </c>
      <c r="AV276" s="26">
        <f t="shared" si="247"/>
        <v>2.8929053640015017</v>
      </c>
      <c r="AW276" s="26">
        <f t="shared" si="248"/>
        <v>1.5216737149947679</v>
      </c>
      <c r="AX276" s="26">
        <f t="shared" si="249"/>
        <v>2.5993009759441463</v>
      </c>
      <c r="AY276" s="26">
        <f t="shared" si="250"/>
        <v>2.5742880299982218</v>
      </c>
      <c r="AZ276" s="26">
        <f t="shared" si="251"/>
        <v>3.0700821111902767</v>
      </c>
    </row>
    <row r="277" spans="1:52">
      <c r="A277" s="1" t="str">
        <f t="shared" ref="A277:A280" si="254">A276</f>
        <v>585: Monsters Inc. (2001)</v>
      </c>
      <c r="B277" s="26" cm="1">
        <f t="array" ref="B277">VLOOKUP($A277,'movie-row'!$A$2:$Z$101,_xlfn.XMATCH(B$30,'movie-row'!$A$1:$Z$1),0)</f>
        <v>0</v>
      </c>
      <c r="C277" s="26" cm="1">
        <f t="array" ref="C277">VLOOKUP($A277,'movie-row'!$A$2:$Z$101,_xlfn.XMATCH(C$30,'movie-row'!$A$1:$Z$1),0)</f>
        <v>0</v>
      </c>
      <c r="D277" s="26" cm="1">
        <f t="array" ref="D277">VLOOKUP($A277,'movie-row'!$A$2:$Z$101,_xlfn.XMATCH(D$30,'movie-row'!$A$1:$Z$1),0)</f>
        <v>3.5</v>
      </c>
      <c r="E277" s="26" cm="1">
        <f t="array" ref="E277">VLOOKUP($A277,'movie-row'!$A$2:$Z$101,_xlfn.XMATCH(E$30,'movie-row'!$A$1:$Z$1),0)</f>
        <v>0</v>
      </c>
      <c r="F277" s="40" cm="1">
        <f t="array" ref="F277">VLOOKUP($A277,'movie-row'!$A$2:$Z$101,_xlfn.XMATCH(F$30,'movie-row'!$A$1:$Z$1),0)</f>
        <v>0</v>
      </c>
      <c r="G277" s="26" cm="1">
        <f t="array" ref="G277">VLOOKUP($A277,'movie-row'!$A$2:$Z$101,_xlfn.XMATCH(G$30,'movie-row'!$A$1:$Z$1),0)</f>
        <v>0</v>
      </c>
      <c r="H277" s="26" cm="1">
        <f t="array" ref="H277">VLOOKUP($A277,'movie-row'!$A$2:$Z$101,_xlfn.XMATCH(H$30,'movie-row'!$A$1:$Z$1),0)</f>
        <v>3.5</v>
      </c>
      <c r="I277" s="26" cm="1">
        <f t="array" ref="I277">VLOOKUP($A277,'movie-row'!$A$2:$Z$101,_xlfn.XMATCH(I$30,'movie-row'!$A$1:$Z$1),0)</f>
        <v>0</v>
      </c>
      <c r="J277" s="26" cm="1">
        <f t="array" ref="J277">VLOOKUP($A277,'movie-row'!$A$2:$Z$101,_xlfn.XMATCH(J$30,'movie-row'!$A$1:$Z$1),0)</f>
        <v>5</v>
      </c>
      <c r="K277" s="26" cm="1">
        <f t="array" ref="K277">VLOOKUP($A277,'movie-row'!$A$2:$Z$101,_xlfn.XMATCH(K$30,'movie-row'!$A$1:$Z$1),0)</f>
        <v>4</v>
      </c>
      <c r="L277" s="26" cm="1">
        <f t="array" ref="L277">VLOOKUP($A277,'movie-row'!$A$2:$Z$101,_xlfn.XMATCH(L$30,'movie-row'!$A$1:$Z$1),0)</f>
        <v>0</v>
      </c>
      <c r="M277" s="26" cm="1">
        <f t="array" ref="M277">VLOOKUP($A277,'movie-row'!$A$2:$Z$101,_xlfn.XMATCH(M$30,'movie-row'!$A$1:$Z$1),0)</f>
        <v>0</v>
      </c>
      <c r="N277" s="26" cm="1">
        <f t="array" ref="N277">VLOOKUP($A277,'movie-row'!$A$2:$Z$101,_xlfn.XMATCH(N$30,'movie-row'!$A$1:$Z$1),0)</f>
        <v>3.5</v>
      </c>
      <c r="O277" s="40" cm="1">
        <f t="array" ref="O277">VLOOKUP($A277,'movie-row'!$A$2:$Z$101,_xlfn.XMATCH(O$30,'movie-row'!$A$1:$Z$1),0)</f>
        <v>5</v>
      </c>
      <c r="P277" s="26" cm="1">
        <f t="array" ref="P277">VLOOKUP($A277,'movie-row'!$A$2:$Z$101,_xlfn.XMATCH(P$30,'movie-row'!$A$1:$Z$1),0)</f>
        <v>5</v>
      </c>
      <c r="Q277" s="26" cm="1">
        <f t="array" ref="Q277">VLOOKUP($A277,'movie-row'!$A$2:$Z$101,_xlfn.XMATCH(Q$30,'movie-row'!$A$1:$Z$1),0)</f>
        <v>5</v>
      </c>
      <c r="R277" s="26" cm="1">
        <f t="array" ref="R277">VLOOKUP($A277,'movie-row'!$A$2:$Z$101,_xlfn.XMATCH(R$30,'movie-row'!$A$1:$Z$1),0)</f>
        <v>5</v>
      </c>
      <c r="S277" s="26" cm="1">
        <f t="array" ref="S277">VLOOKUP($A277,'movie-row'!$A$2:$Z$101,_xlfn.XMATCH(S$30,'movie-row'!$A$1:$Z$1),0)</f>
        <v>0</v>
      </c>
      <c r="T277" s="26" cm="1">
        <f t="array" ref="T277">VLOOKUP($A277,'movie-row'!$A$2:$Z$101,_xlfn.XMATCH(T$30,'movie-row'!$A$1:$Z$1),0)</f>
        <v>5</v>
      </c>
      <c r="U277" s="26" cm="1">
        <f t="array" ref="U277">VLOOKUP($A277,'movie-row'!$A$2:$Z$101,_xlfn.XMATCH(U$30,'movie-row'!$A$1:$Z$1),0)</f>
        <v>3.5</v>
      </c>
      <c r="V277" s="26" cm="1">
        <f t="array" ref="V277">VLOOKUP($A277,'movie-row'!$A$2:$Z$101,_xlfn.XMATCH(V$30,'movie-row'!$A$1:$Z$1),0)</f>
        <v>5</v>
      </c>
      <c r="W277" s="26" cm="1">
        <f t="array" ref="W277">VLOOKUP($A277,'movie-row'!$A$2:$Z$101,_xlfn.XMATCH(W$30,'movie-row'!$A$1:$Z$1),0)</f>
        <v>3.5</v>
      </c>
      <c r="X277" s="26" cm="1">
        <f t="array" ref="X277">VLOOKUP($A277,'movie-row'!$A$2:$Z$101,_xlfn.XMATCH(X$30,'movie-row'!$A$1:$Z$1),0)</f>
        <v>0</v>
      </c>
      <c r="Y277" s="26" cm="1">
        <f t="array" ref="Y277">VLOOKUP($A277,'movie-row'!$A$2:$Z$101,_xlfn.XMATCH(Y$30,'movie-row'!$A$1:$Z$1),0)</f>
        <v>0</v>
      </c>
      <c r="Z277" s="26" cm="1">
        <f t="array" ref="Z277">VLOOKUP($A277,'movie-row'!$A$2:$Z$101,_xlfn.XMATCH(Z$30,'movie-row'!$A$1:$Z$1),0)</f>
        <v>5</v>
      </c>
      <c r="AB277" s="26">
        <f t="shared" si="227"/>
        <v>3.1164519982338335</v>
      </c>
      <c r="AC277" s="26">
        <f t="shared" si="228"/>
        <v>0.84997059061367508</v>
      </c>
      <c r="AD277" s="26">
        <f t="shared" si="229"/>
        <v>2.3539152425166097</v>
      </c>
      <c r="AE277" s="26">
        <f t="shared" si="230"/>
        <v>2.2746319960435786</v>
      </c>
      <c r="AF277" s="40">
        <f t="shared" si="231"/>
        <v>3.2224796727087708</v>
      </c>
      <c r="AG277" s="26">
        <f t="shared" si="232"/>
        <v>2.3916753167623428</v>
      </c>
      <c r="AH277" s="26">
        <f t="shared" si="233"/>
        <v>2.1031220069226766</v>
      </c>
      <c r="AI277" s="26">
        <f t="shared" si="234"/>
        <v>2.331867906369113</v>
      </c>
      <c r="AJ277" s="26">
        <f t="shared" si="235"/>
        <v>4.6827033039806345</v>
      </c>
      <c r="AK277" s="26">
        <f t="shared" si="236"/>
        <v>3.8441027083949129</v>
      </c>
      <c r="AL277" s="26">
        <f t="shared" si="237"/>
        <v>2.2256360438064022</v>
      </c>
      <c r="AM277" s="26">
        <f t="shared" si="238"/>
        <v>0.4214490799473295</v>
      </c>
      <c r="AN277" s="26">
        <f t="shared" si="239"/>
        <v>2.4270641521233021</v>
      </c>
      <c r="AO277" s="40">
        <f t="shared" si="240"/>
        <v>4.3178822116627096</v>
      </c>
      <c r="AP277" s="26">
        <f t="shared" si="241"/>
        <v>3.6461531871740136</v>
      </c>
      <c r="AQ277" s="26">
        <f t="shared" si="242"/>
        <v>3.2959846524322547</v>
      </c>
      <c r="AR277" s="26">
        <f t="shared" si="243"/>
        <v>3.5478954072324362</v>
      </c>
      <c r="AS277" s="26">
        <f t="shared" si="244"/>
        <v>2.4396689180859612</v>
      </c>
      <c r="AT277" s="26">
        <f t="shared" si="245"/>
        <v>2.5023169424335907</v>
      </c>
      <c r="AU277" s="26">
        <f t="shared" si="246"/>
        <v>2.8549471399678201</v>
      </c>
      <c r="AV277" s="26">
        <f t="shared" si="247"/>
        <v>2.3659942770663616</v>
      </c>
      <c r="AW277" s="26">
        <f t="shared" si="248"/>
        <v>2.4019194146309277</v>
      </c>
      <c r="AX277" s="26">
        <f t="shared" si="249"/>
        <v>1.3449919775750638</v>
      </c>
      <c r="AY277" s="26">
        <f t="shared" si="250"/>
        <v>2.1235214359834491</v>
      </c>
      <c r="AZ277" s="26">
        <f t="shared" si="251"/>
        <v>4.1776049763742069</v>
      </c>
    </row>
    <row r="278" spans="1:52">
      <c r="A278" s="1" t="str">
        <f t="shared" si="254"/>
        <v>585: Monsters Inc. (2001)</v>
      </c>
      <c r="B278" s="26" cm="1">
        <f t="array" ref="B278">VLOOKUP($A278,'movie-row'!$A$2:$Z$101,_xlfn.XMATCH(B$31,'movie-row'!$A$1:$Z$1),0)</f>
        <v>3.5</v>
      </c>
      <c r="C278" s="26" cm="1">
        <f t="array" ref="C278">VLOOKUP($A278,'movie-row'!$A$2:$Z$101,_xlfn.XMATCH(C$31,'movie-row'!$A$1:$Z$1),0)</f>
        <v>4</v>
      </c>
      <c r="D278" s="26" cm="1">
        <f t="array" ref="D278">VLOOKUP($A278,'movie-row'!$A$2:$Z$101,_xlfn.XMATCH(D$31,'movie-row'!$A$1:$Z$1),0)</f>
        <v>4</v>
      </c>
      <c r="E278" s="26" cm="1">
        <f t="array" ref="E278">VLOOKUP($A278,'movie-row'!$A$2:$Z$101,_xlfn.XMATCH(E$31,'movie-row'!$A$1:$Z$1),0)</f>
        <v>5</v>
      </c>
      <c r="F278" s="40" cm="1">
        <f t="array" ref="F278">VLOOKUP($A278,'movie-row'!$A$2:$Z$101,_xlfn.XMATCH(F$31,'movie-row'!$A$1:$Z$1),0)</f>
        <v>3.5</v>
      </c>
      <c r="G278" s="26" cm="1">
        <f t="array" ref="G278">VLOOKUP($A278,'movie-row'!$A$2:$Z$101,_xlfn.XMATCH(G$31,'movie-row'!$A$1:$Z$1),0)</f>
        <v>5</v>
      </c>
      <c r="H278" s="26" cm="1">
        <f t="array" ref="H278">VLOOKUP($A278,'movie-row'!$A$2:$Z$101,_xlfn.XMATCH(H$31,'movie-row'!$A$1:$Z$1),0)</f>
        <v>4</v>
      </c>
      <c r="I278" s="26" cm="1">
        <f t="array" ref="I278">VLOOKUP($A278,'movie-row'!$A$2:$Z$101,_xlfn.XMATCH(I$31,'movie-row'!$A$1:$Z$1),0)</f>
        <v>3.5</v>
      </c>
      <c r="J278" s="26" cm="1">
        <f t="array" ref="J278">VLOOKUP($A278,'movie-row'!$A$2:$Z$101,_xlfn.XMATCH(J$31,'movie-row'!$A$1:$Z$1),0)</f>
        <v>4</v>
      </c>
      <c r="K278" s="26" cm="1">
        <f t="array" ref="K278">VLOOKUP($A278,'movie-row'!$A$2:$Z$101,_xlfn.XMATCH(K$31,'movie-row'!$A$1:$Z$1),0)</f>
        <v>5</v>
      </c>
      <c r="L278" s="26" cm="1">
        <f t="array" ref="L278">VLOOKUP($A278,'movie-row'!$A$2:$Z$101,_xlfn.XMATCH(L$31,'movie-row'!$A$1:$Z$1),0)</f>
        <v>5</v>
      </c>
      <c r="M278" s="26" cm="1">
        <f t="array" ref="M278">VLOOKUP($A278,'movie-row'!$A$2:$Z$101,_xlfn.XMATCH(M$31,'movie-row'!$A$1:$Z$1),0)</f>
        <v>0</v>
      </c>
      <c r="N278" s="26" cm="1">
        <f t="array" ref="N278">VLOOKUP($A278,'movie-row'!$A$2:$Z$101,_xlfn.XMATCH(N$31,'movie-row'!$A$1:$Z$1),0)</f>
        <v>5</v>
      </c>
      <c r="O278" s="40" cm="1">
        <f t="array" ref="O278">VLOOKUP($A278,'movie-row'!$A$2:$Z$101,_xlfn.XMATCH(O$31,'movie-row'!$A$1:$Z$1),0)</f>
        <v>4</v>
      </c>
      <c r="P278" s="26" cm="1">
        <f t="array" ref="P278">VLOOKUP($A278,'movie-row'!$A$2:$Z$101,_xlfn.XMATCH(P$31,'movie-row'!$A$1:$Z$1),0)</f>
        <v>5</v>
      </c>
      <c r="Q278" s="26" cm="1">
        <f t="array" ref="Q278">VLOOKUP($A278,'movie-row'!$A$2:$Z$101,_xlfn.XMATCH(Q$31,'movie-row'!$A$1:$Z$1),0)</f>
        <v>3.5</v>
      </c>
      <c r="R278" s="26" cm="1">
        <f t="array" ref="R278">VLOOKUP($A278,'movie-row'!$A$2:$Z$101,_xlfn.XMATCH(R$31,'movie-row'!$A$1:$Z$1),0)</f>
        <v>0</v>
      </c>
      <c r="S278" s="26" cm="1">
        <f t="array" ref="S278">VLOOKUP($A278,'movie-row'!$A$2:$Z$101,_xlfn.XMATCH(S$31,'movie-row'!$A$1:$Z$1),0)</f>
        <v>5</v>
      </c>
      <c r="T278" s="26" cm="1">
        <f t="array" ref="T278">VLOOKUP($A278,'movie-row'!$A$2:$Z$101,_xlfn.XMATCH(T$31,'movie-row'!$A$1:$Z$1),0)</f>
        <v>0</v>
      </c>
      <c r="U278" s="26" cm="1">
        <f t="array" ref="U278">VLOOKUP($A278,'movie-row'!$A$2:$Z$101,_xlfn.XMATCH(U$31,'movie-row'!$A$1:$Z$1),0)</f>
        <v>4</v>
      </c>
      <c r="V278" s="26" cm="1">
        <f t="array" ref="V278">VLOOKUP($A278,'movie-row'!$A$2:$Z$101,_xlfn.XMATCH(V$31,'movie-row'!$A$1:$Z$1),0)</f>
        <v>0</v>
      </c>
      <c r="W278" s="26" cm="1">
        <f t="array" ref="W278">VLOOKUP($A278,'movie-row'!$A$2:$Z$101,_xlfn.XMATCH(W$31,'movie-row'!$A$1:$Z$1),0)</f>
        <v>0</v>
      </c>
      <c r="X278" s="26" cm="1">
        <f t="array" ref="X278">VLOOKUP($A278,'movie-row'!$A$2:$Z$101,_xlfn.XMATCH(X$31,'movie-row'!$A$1:$Z$1),0)</f>
        <v>0</v>
      </c>
      <c r="Y278" s="26" cm="1">
        <f t="array" ref="Y278">VLOOKUP($A278,'movie-row'!$A$2:$Z$101,_xlfn.XMATCH(Y$31,'movie-row'!$A$1:$Z$1),0)</f>
        <v>3.5</v>
      </c>
      <c r="Z278" s="26" cm="1">
        <f t="array" ref="Z278">VLOOKUP($A278,'movie-row'!$A$2:$Z$101,_xlfn.XMATCH(Z$31,'movie-row'!$A$1:$Z$1),0)</f>
        <v>3.5</v>
      </c>
      <c r="AB278" s="26">
        <f t="shared" si="227"/>
        <v>3.2495620518041477</v>
      </c>
      <c r="AC278" s="26">
        <f t="shared" si="228"/>
        <v>1.7840854703435858</v>
      </c>
      <c r="AD278" s="26">
        <f t="shared" si="229"/>
        <v>1.8352575587713384</v>
      </c>
      <c r="AE278" s="26">
        <f t="shared" si="230"/>
        <v>3.4381078160206537</v>
      </c>
      <c r="AF278" s="40">
        <f t="shared" si="231"/>
        <v>3.418986827946513</v>
      </c>
      <c r="AG278" s="26">
        <f t="shared" si="232"/>
        <v>3.3259566666431923</v>
      </c>
      <c r="AH278" s="26">
        <f t="shared" si="233"/>
        <v>1.4617792082892465</v>
      </c>
      <c r="AI278" s="26">
        <f t="shared" si="234"/>
        <v>3.256860702368567</v>
      </c>
      <c r="AJ278" s="26">
        <f t="shared" si="235"/>
        <v>3.8093799160730986</v>
      </c>
      <c r="AK278" s="26">
        <f t="shared" si="236"/>
        <v>3.7668200223582753</v>
      </c>
      <c r="AL278" s="26">
        <f t="shared" si="237"/>
        <v>2.4126459670946101</v>
      </c>
      <c r="AM278" s="26">
        <f t="shared" si="238"/>
        <v>0.53995526986861786</v>
      </c>
      <c r="AN278" s="26">
        <f t="shared" si="239"/>
        <v>2.1178110700649415</v>
      </c>
      <c r="AO278" s="40">
        <f t="shared" si="240"/>
        <v>4.092533303796384</v>
      </c>
      <c r="AP278" s="26">
        <f t="shared" si="241"/>
        <v>3.4906837457431634</v>
      </c>
      <c r="AQ278" s="26">
        <f t="shared" si="242"/>
        <v>3.0487850363665796</v>
      </c>
      <c r="AR278" s="26">
        <f t="shared" si="243"/>
        <v>3.3936831791661253</v>
      </c>
      <c r="AS278" s="26">
        <f t="shared" si="244"/>
        <v>3.4484389001610816</v>
      </c>
      <c r="AT278" s="26">
        <f t="shared" si="245"/>
        <v>1.3499067355948764</v>
      </c>
      <c r="AU278" s="26">
        <f t="shared" si="246"/>
        <v>2.4430896910384785</v>
      </c>
      <c r="AV278" s="26">
        <f t="shared" si="247"/>
        <v>1.0028075066069588</v>
      </c>
      <c r="AW278" s="26">
        <f t="shared" si="248"/>
        <v>2.2204633609689948</v>
      </c>
      <c r="AX278" s="26">
        <f t="shared" si="249"/>
        <v>1.4662528456071768</v>
      </c>
      <c r="AY278" s="26">
        <f t="shared" si="250"/>
        <v>3.2842339876388986</v>
      </c>
      <c r="AZ278" s="26">
        <f t="shared" si="251"/>
        <v>3.9792782225585683</v>
      </c>
    </row>
    <row r="279" spans="1:52">
      <c r="A279" s="1" t="str">
        <f t="shared" si="254"/>
        <v>585: Monsters Inc. (2001)</v>
      </c>
      <c r="B279" s="26" cm="1">
        <f t="array" ref="B279">VLOOKUP($A279,'movie-row'!$A$2:$Z$101,_xlfn.XMATCH(B$32,'movie-row'!$A$1:$Z$1),0)</f>
        <v>4</v>
      </c>
      <c r="C279" s="26" cm="1">
        <f t="array" ref="C279">VLOOKUP($A279,'movie-row'!$A$2:$Z$101,_xlfn.XMATCH(C$32,'movie-row'!$A$1:$Z$1),0)</f>
        <v>0</v>
      </c>
      <c r="D279" s="26" cm="1">
        <f t="array" ref="D279">VLOOKUP($A279,'movie-row'!$A$2:$Z$101,_xlfn.XMATCH(D$32,'movie-row'!$A$1:$Z$1),0)</f>
        <v>0</v>
      </c>
      <c r="E279" s="26" cm="1">
        <f t="array" ref="E279">VLOOKUP($A279,'movie-row'!$A$2:$Z$101,_xlfn.XMATCH(E$32,'movie-row'!$A$1:$Z$1),0)</f>
        <v>0</v>
      </c>
      <c r="F279" s="40" cm="1">
        <f t="array" ref="F279">VLOOKUP($A279,'movie-row'!$A$2:$Z$101,_xlfn.XMATCH(F$32,'movie-row'!$A$1:$Z$1),0)</f>
        <v>5</v>
      </c>
      <c r="G279" s="26" cm="1">
        <f t="array" ref="G279">VLOOKUP($A279,'movie-row'!$A$2:$Z$101,_xlfn.XMATCH(G$32,'movie-row'!$A$1:$Z$1),0)</f>
        <v>3.5</v>
      </c>
      <c r="H279" s="26" cm="1">
        <f t="array" ref="H279">VLOOKUP($A279,'movie-row'!$A$2:$Z$101,_xlfn.XMATCH(H$32,'movie-row'!$A$1:$Z$1),0)</f>
        <v>0</v>
      </c>
      <c r="I279" s="26" cm="1">
        <f t="array" ref="I279">VLOOKUP($A279,'movie-row'!$A$2:$Z$101,_xlfn.XMATCH(I$32,'movie-row'!$A$1:$Z$1),0)</f>
        <v>5</v>
      </c>
      <c r="J279" s="26" cm="1">
        <f t="array" ref="J279">VLOOKUP($A279,'movie-row'!$A$2:$Z$101,_xlfn.XMATCH(J$32,'movie-row'!$A$1:$Z$1),0)</f>
        <v>5</v>
      </c>
      <c r="K279" s="26" cm="1">
        <f t="array" ref="K279">VLOOKUP($A279,'movie-row'!$A$2:$Z$101,_xlfn.XMATCH(K$32,'movie-row'!$A$1:$Z$1),0)</f>
        <v>3.5</v>
      </c>
      <c r="L279" s="26" cm="1">
        <f t="array" ref="L279">VLOOKUP($A279,'movie-row'!$A$2:$Z$101,_xlfn.XMATCH(L$32,'movie-row'!$A$1:$Z$1),0)</f>
        <v>0</v>
      </c>
      <c r="M279" s="26" cm="1">
        <f t="array" ref="M279">VLOOKUP($A279,'movie-row'!$A$2:$Z$101,_xlfn.XMATCH(M$32,'movie-row'!$A$1:$Z$1),0)</f>
        <v>0</v>
      </c>
      <c r="N279" s="26" cm="1">
        <f t="array" ref="N279">VLOOKUP($A279,'movie-row'!$A$2:$Z$101,_xlfn.XMATCH(N$32,'movie-row'!$A$1:$Z$1),0)</f>
        <v>0</v>
      </c>
      <c r="O279" s="40" cm="1">
        <f t="array" ref="O279">VLOOKUP($A279,'movie-row'!$A$2:$Z$101,_xlfn.XMATCH(O$32,'movie-row'!$A$1:$Z$1),0)</f>
        <v>4</v>
      </c>
      <c r="P279" s="26" cm="1">
        <f t="array" ref="P279">VLOOKUP($A279,'movie-row'!$A$2:$Z$101,_xlfn.XMATCH(P$32,'movie-row'!$A$1:$Z$1),0)</f>
        <v>3.5</v>
      </c>
      <c r="Q279" s="26" cm="1">
        <f t="array" ref="Q279">VLOOKUP($A279,'movie-row'!$A$2:$Z$101,_xlfn.XMATCH(Q$32,'movie-row'!$A$1:$Z$1),0)</f>
        <v>0</v>
      </c>
      <c r="R279" s="26" cm="1">
        <f t="array" ref="R279">VLOOKUP($A279,'movie-row'!$A$2:$Z$101,_xlfn.XMATCH(R$32,'movie-row'!$A$1:$Z$1),0)</f>
        <v>4</v>
      </c>
      <c r="S279" s="26" cm="1">
        <f t="array" ref="S279">VLOOKUP($A279,'movie-row'!$A$2:$Z$101,_xlfn.XMATCH(S$32,'movie-row'!$A$1:$Z$1),0)</f>
        <v>5</v>
      </c>
      <c r="T279" s="26" cm="1">
        <f t="array" ref="T279">VLOOKUP($A279,'movie-row'!$A$2:$Z$101,_xlfn.XMATCH(T$32,'movie-row'!$A$1:$Z$1),0)</f>
        <v>0</v>
      </c>
      <c r="U279" s="26" cm="1">
        <f t="array" ref="U279">VLOOKUP($A279,'movie-row'!$A$2:$Z$101,_xlfn.XMATCH(U$32,'movie-row'!$A$1:$Z$1),0)</f>
        <v>5</v>
      </c>
      <c r="V279" s="26" cm="1">
        <f t="array" ref="V279">VLOOKUP($A279,'movie-row'!$A$2:$Z$101,_xlfn.XMATCH(V$32,'movie-row'!$A$1:$Z$1),0)</f>
        <v>5</v>
      </c>
      <c r="W279" s="26" cm="1">
        <f t="array" ref="W279">VLOOKUP($A279,'movie-row'!$A$2:$Z$101,_xlfn.XMATCH(W$32,'movie-row'!$A$1:$Z$1),0)</f>
        <v>0</v>
      </c>
      <c r="X279" s="26" cm="1">
        <f t="array" ref="X279">VLOOKUP($A279,'movie-row'!$A$2:$Z$101,_xlfn.XMATCH(X$32,'movie-row'!$A$1:$Z$1),0)</f>
        <v>3.5</v>
      </c>
      <c r="Y279" s="26" cm="1">
        <f t="array" ref="Y279">VLOOKUP($A279,'movie-row'!$A$2:$Z$101,_xlfn.XMATCH(Y$32,'movie-row'!$A$1:$Z$1),0)</f>
        <v>3.5</v>
      </c>
      <c r="Z279" s="26" cm="1">
        <f t="array" ref="Z279">VLOOKUP($A279,'movie-row'!$A$2:$Z$101,_xlfn.XMATCH(Z$32,'movie-row'!$A$1:$Z$1),0)</f>
        <v>3.5</v>
      </c>
      <c r="AB279" s="26">
        <f t="shared" si="227"/>
        <v>2.600054914471448</v>
      </c>
      <c r="AC279" s="26">
        <f t="shared" si="228"/>
        <v>1.3481741553641697</v>
      </c>
      <c r="AD279" s="26">
        <f t="shared" si="229"/>
        <v>1.2503430110574807</v>
      </c>
      <c r="AE279" s="26">
        <f t="shared" si="230"/>
        <v>3.040224702857055</v>
      </c>
      <c r="AF279" s="40">
        <f t="shared" si="231"/>
        <v>3.4031136286511585</v>
      </c>
      <c r="AG279" s="26">
        <f t="shared" si="232"/>
        <v>3.0373429594510912</v>
      </c>
      <c r="AH279" s="26">
        <f t="shared" si="233"/>
        <v>0.73910851352401019</v>
      </c>
      <c r="AI279" s="26">
        <f t="shared" si="234"/>
        <v>2.995069747531331</v>
      </c>
      <c r="AJ279" s="26">
        <f t="shared" si="235"/>
        <v>3.7553070786486864</v>
      </c>
      <c r="AK279" s="26">
        <f t="shared" si="236"/>
        <v>2.8335247433694457</v>
      </c>
      <c r="AL279" s="26">
        <f t="shared" si="237"/>
        <v>1.316920816917079</v>
      </c>
      <c r="AM279" s="26">
        <f t="shared" si="238"/>
        <v>1.12732359570032</v>
      </c>
      <c r="AN279" s="26">
        <f t="shared" si="239"/>
        <v>1.1265357873696575</v>
      </c>
      <c r="AO279" s="40">
        <f t="shared" si="240"/>
        <v>4.0072502042393499</v>
      </c>
      <c r="AP279" s="26">
        <f t="shared" si="241"/>
        <v>2.5024472367714328</v>
      </c>
      <c r="AQ279" s="26">
        <f t="shared" si="242"/>
        <v>3.1165733559957411</v>
      </c>
      <c r="AR279" s="26">
        <f t="shared" si="243"/>
        <v>4.4765053258401304</v>
      </c>
      <c r="AS279" s="26">
        <f t="shared" si="244"/>
        <v>3.1393621354803689</v>
      </c>
      <c r="AT279" s="26">
        <f t="shared" si="245"/>
        <v>2.4059855506252101</v>
      </c>
      <c r="AU279" s="26">
        <f t="shared" si="246"/>
        <v>2.0799793752657898</v>
      </c>
      <c r="AV279" s="26">
        <f t="shared" si="247"/>
        <v>1.5255895030528208</v>
      </c>
      <c r="AW279" s="26">
        <f t="shared" si="248"/>
        <v>3.3791590505850637</v>
      </c>
      <c r="AX279" s="26">
        <f t="shared" si="249"/>
        <v>1.7407749808321504</v>
      </c>
      <c r="AY279" s="26">
        <f t="shared" si="250"/>
        <v>3.2161813721598511</v>
      </c>
      <c r="AZ279" s="26">
        <f t="shared" si="251"/>
        <v>3.7863496870766378</v>
      </c>
    </row>
    <row r="280" spans="1:52">
      <c r="A280" s="1" t="str">
        <f t="shared" si="254"/>
        <v>585: Monsters Inc. (2001)</v>
      </c>
      <c r="B280" s="26" cm="1">
        <f t="array" ref="B280">VLOOKUP($A280,'movie-row'!$A$2:$Z$101,_xlfn.XMATCH(B$33,'movie-row'!$A$1:$Z$1),0)</f>
        <v>5</v>
      </c>
      <c r="C280" s="26" cm="1">
        <f t="array" ref="C280">VLOOKUP($A280,'movie-row'!$A$2:$Z$101,_xlfn.XMATCH(C$33,'movie-row'!$A$1:$Z$1),0)</f>
        <v>0</v>
      </c>
      <c r="D280" s="26" cm="1">
        <f t="array" ref="D280">VLOOKUP($A280,'movie-row'!$A$2:$Z$101,_xlfn.XMATCH(D$33,'movie-row'!$A$1:$Z$1),0)</f>
        <v>3.5</v>
      </c>
      <c r="E280" s="26" cm="1">
        <f t="array" ref="E280">VLOOKUP($A280,'movie-row'!$A$2:$Z$101,_xlfn.XMATCH(E$33,'movie-row'!$A$1:$Z$1),0)</f>
        <v>4</v>
      </c>
      <c r="F280" s="40" cm="1">
        <f t="array" ref="F280">VLOOKUP($A280,'movie-row'!$A$2:$Z$101,_xlfn.XMATCH(F$33,'movie-row'!$A$1:$Z$1),0)</f>
        <v>5</v>
      </c>
      <c r="G280" s="26" cm="1">
        <f t="array" ref="G280">VLOOKUP($A280,'movie-row'!$A$2:$Z$101,_xlfn.XMATCH(G$33,'movie-row'!$A$1:$Z$1),0)</f>
        <v>3.5</v>
      </c>
      <c r="H280" s="26" cm="1">
        <f t="array" ref="H280">VLOOKUP($A280,'movie-row'!$A$2:$Z$101,_xlfn.XMATCH(H$33,'movie-row'!$A$1:$Z$1),0)</f>
        <v>0</v>
      </c>
      <c r="I280" s="26" cm="1">
        <f t="array" ref="I280">VLOOKUP($A280,'movie-row'!$A$2:$Z$101,_xlfn.XMATCH(I$33,'movie-row'!$A$1:$Z$1),0)</f>
        <v>0</v>
      </c>
      <c r="J280" s="26" cm="1">
        <f t="array" ref="J280">VLOOKUP($A280,'movie-row'!$A$2:$Z$101,_xlfn.XMATCH(J$33,'movie-row'!$A$1:$Z$1),0)</f>
        <v>5</v>
      </c>
      <c r="K280" s="26" cm="1">
        <f t="array" ref="K280">VLOOKUP($A280,'movie-row'!$A$2:$Z$101,_xlfn.XMATCH(K$33,'movie-row'!$A$1:$Z$1),0)</f>
        <v>3.5</v>
      </c>
      <c r="L280" s="26" cm="1">
        <f t="array" ref="L280">VLOOKUP($A280,'movie-row'!$A$2:$Z$101,_xlfn.XMATCH(L$33,'movie-row'!$A$1:$Z$1),0)</f>
        <v>3.5</v>
      </c>
      <c r="M280" s="26" cm="1">
        <f t="array" ref="M280">VLOOKUP($A280,'movie-row'!$A$2:$Z$101,_xlfn.XMATCH(M$33,'movie-row'!$A$1:$Z$1),0)</f>
        <v>0</v>
      </c>
      <c r="N280" s="26" cm="1">
        <f t="array" ref="N280">VLOOKUP($A280,'movie-row'!$A$2:$Z$101,_xlfn.XMATCH(N$33,'movie-row'!$A$1:$Z$1),0)</f>
        <v>0</v>
      </c>
      <c r="O280" s="40" cm="1">
        <f t="array" ref="O280">VLOOKUP($A280,'movie-row'!$A$2:$Z$101,_xlfn.XMATCH(O$33,'movie-row'!$A$1:$Z$1),0)</f>
        <v>3.5</v>
      </c>
      <c r="P280" s="26" cm="1">
        <f t="array" ref="P280">VLOOKUP($A280,'movie-row'!$A$2:$Z$101,_xlfn.XMATCH(P$33,'movie-row'!$A$1:$Z$1),0)</f>
        <v>0</v>
      </c>
      <c r="Q280" s="26" cm="1">
        <f t="array" ref="Q280">VLOOKUP($A280,'movie-row'!$A$2:$Z$101,_xlfn.XMATCH(Q$33,'movie-row'!$A$1:$Z$1),0)</f>
        <v>5</v>
      </c>
      <c r="R280" s="26" cm="1">
        <f t="array" ref="R280">VLOOKUP($A280,'movie-row'!$A$2:$Z$101,_xlfn.XMATCH(R$33,'movie-row'!$A$1:$Z$1),0)</f>
        <v>5</v>
      </c>
      <c r="S280" s="26" cm="1">
        <f t="array" ref="S280">VLOOKUP($A280,'movie-row'!$A$2:$Z$101,_xlfn.XMATCH(S$33,'movie-row'!$A$1:$Z$1),0)</f>
        <v>0</v>
      </c>
      <c r="T280" s="26" cm="1">
        <f t="array" ref="T280">VLOOKUP($A280,'movie-row'!$A$2:$Z$101,_xlfn.XMATCH(T$33,'movie-row'!$A$1:$Z$1),0)</f>
        <v>3.5</v>
      </c>
      <c r="U280" s="26" cm="1">
        <f t="array" ref="U280">VLOOKUP($A280,'movie-row'!$A$2:$Z$101,_xlfn.XMATCH(U$33,'movie-row'!$A$1:$Z$1),0)</f>
        <v>0</v>
      </c>
      <c r="V280" s="26" cm="1">
        <f t="array" ref="V280">VLOOKUP($A280,'movie-row'!$A$2:$Z$101,_xlfn.XMATCH(V$33,'movie-row'!$A$1:$Z$1),0)</f>
        <v>0</v>
      </c>
      <c r="W280" s="26" cm="1">
        <f t="array" ref="W280">VLOOKUP($A280,'movie-row'!$A$2:$Z$101,_xlfn.XMATCH(W$33,'movie-row'!$A$1:$Z$1),0)</f>
        <v>5</v>
      </c>
      <c r="X280" s="26" cm="1">
        <f t="array" ref="X280">VLOOKUP($A280,'movie-row'!$A$2:$Z$101,_xlfn.XMATCH(X$33,'movie-row'!$A$1:$Z$1),0)</f>
        <v>4</v>
      </c>
      <c r="Y280" s="26" cm="1">
        <f t="array" ref="Y280">VLOOKUP($A280,'movie-row'!$A$2:$Z$101,_xlfn.XMATCH(Y$33,'movie-row'!$A$1:$Z$1),0)</f>
        <v>0</v>
      </c>
      <c r="Z280" s="26" cm="1">
        <f t="array" ref="Z280">VLOOKUP($A280,'movie-row'!$A$2:$Z$101,_xlfn.XMATCH(Z$33,'movie-row'!$A$1:$Z$1),0)</f>
        <v>4</v>
      </c>
      <c r="AB280" s="26">
        <f t="shared" si="227"/>
        <v>2.4705174723950187</v>
      </c>
      <c r="AC280" s="26">
        <f t="shared" si="228"/>
        <v>2.0831824182460474</v>
      </c>
      <c r="AD280" s="26">
        <f t="shared" si="229"/>
        <v>2.2559994815593294</v>
      </c>
      <c r="AE280" s="26">
        <f t="shared" si="230"/>
        <v>4.0959509643296892</v>
      </c>
      <c r="AF280" s="40">
        <f t="shared" si="231"/>
        <v>3.0122492196560486</v>
      </c>
      <c r="AG280" s="26">
        <f t="shared" si="232"/>
        <v>2.4434011007064638</v>
      </c>
      <c r="AH280" s="26">
        <f t="shared" si="233"/>
        <v>1.3481906210047487</v>
      </c>
      <c r="AI280" s="26">
        <f t="shared" si="234"/>
        <v>2.487371840099287</v>
      </c>
      <c r="AJ280" s="26">
        <f t="shared" si="235"/>
        <v>3.5939771469966422</v>
      </c>
      <c r="AK280" s="26">
        <f t="shared" si="236"/>
        <v>2.8817047369569413</v>
      </c>
      <c r="AL280" s="26">
        <f t="shared" si="237"/>
        <v>2.2797495683194531</v>
      </c>
      <c r="AM280" s="26">
        <f t="shared" si="238"/>
        <v>2.02190989362439</v>
      </c>
      <c r="AN280" s="26">
        <f t="shared" si="239"/>
        <v>1.749787719263912</v>
      </c>
      <c r="AO280" s="40">
        <f t="shared" si="240"/>
        <v>3.9016596326892055</v>
      </c>
      <c r="AP280" s="26">
        <f t="shared" si="241"/>
        <v>2.2274653558500153</v>
      </c>
      <c r="AQ280" s="26">
        <f t="shared" si="242"/>
        <v>3.347061225198837</v>
      </c>
      <c r="AR280" s="26">
        <f t="shared" si="243"/>
        <v>4.4254303272333138</v>
      </c>
      <c r="AS280" s="26">
        <f t="shared" si="244"/>
        <v>2.1621159478147369</v>
      </c>
      <c r="AT280" s="26">
        <f t="shared" si="245"/>
        <v>2.6200457435090239</v>
      </c>
      <c r="AU280" s="26">
        <f t="shared" si="246"/>
        <v>1.5775570656226114</v>
      </c>
      <c r="AV280" s="26">
        <f t="shared" si="247"/>
        <v>0.56630910774837817</v>
      </c>
      <c r="AW280" s="26">
        <f t="shared" si="248"/>
        <v>4.6516754446120716</v>
      </c>
      <c r="AX280" s="26">
        <f t="shared" si="249"/>
        <v>1.0324648228280451</v>
      </c>
      <c r="AY280" s="26">
        <f t="shared" si="250"/>
        <v>2.8308073167485901</v>
      </c>
      <c r="AZ280" s="26">
        <f t="shared" si="251"/>
        <v>3.2055600623632041</v>
      </c>
    </row>
    <row r="281" spans="1:52">
      <c r="A281" s="28" t="s">
        <v>47</v>
      </c>
      <c r="B281" s="26" cm="1">
        <f t="array" ref="B281">VLOOKUP($A281,'movie-row'!$A$2:$Z$101,_xlfn.XMATCH(B$29,'movie-row'!$A$1:$Z$1),0)</f>
        <v>3.5</v>
      </c>
      <c r="C281" s="26" cm="1">
        <f t="array" ref="C281">VLOOKUP($A281,'movie-row'!$A$2:$Z$101,_xlfn.XMATCH(C$29,'movie-row'!$A$1:$Z$1),0)</f>
        <v>0</v>
      </c>
      <c r="D281" s="26" cm="1">
        <f t="array" ref="D281">VLOOKUP($A281,'movie-row'!$A$2:$Z$101,_xlfn.XMATCH(D$29,'movie-row'!$A$1:$Z$1),0)</f>
        <v>0</v>
      </c>
      <c r="E281" s="26" cm="1">
        <f t="array" ref="E281">VLOOKUP($A281,'movie-row'!$A$2:$Z$101,_xlfn.XMATCH(E$29,'movie-row'!$A$1:$Z$1),0)</f>
        <v>4</v>
      </c>
      <c r="F281" s="40" cm="1">
        <f t="array" ref="F281">VLOOKUP($A281,'movie-row'!$A$2:$Z$101,_xlfn.XMATCH(F$29,'movie-row'!$A$1:$Z$1),0)</f>
        <v>3</v>
      </c>
      <c r="G281" s="26" cm="1">
        <f t="array" ref="G281">VLOOKUP($A281,'movie-row'!$A$2:$Z$101,_xlfn.XMATCH(G$29,'movie-row'!$A$1:$Z$1),0)</f>
        <v>0</v>
      </c>
      <c r="H281" s="26" cm="1">
        <f t="array" ref="H281">VLOOKUP($A281,'movie-row'!$A$2:$Z$101,_xlfn.XMATCH(H$29,'movie-row'!$A$1:$Z$1),0)</f>
        <v>0</v>
      </c>
      <c r="I281" s="26" cm="1">
        <f t="array" ref="I281">VLOOKUP($A281,'movie-row'!$A$2:$Z$101,_xlfn.XMATCH(I$29,'movie-row'!$A$1:$Z$1),0)</f>
        <v>4</v>
      </c>
      <c r="J281" s="26" cm="1">
        <f t="array" ref="J281">VLOOKUP($A281,'movie-row'!$A$2:$Z$101,_xlfn.XMATCH(J$29,'movie-row'!$A$1:$Z$1),0)</f>
        <v>4.5</v>
      </c>
      <c r="K281" s="26" cm="1">
        <f t="array" ref="K281">VLOOKUP($A281,'movie-row'!$A$2:$Z$101,_xlfn.XMATCH(K$29,'movie-row'!$A$1:$Z$1),0)</f>
        <v>3</v>
      </c>
      <c r="L281" s="26" cm="1">
        <f t="array" ref="L281">VLOOKUP($A281,'movie-row'!$A$2:$Z$101,_xlfn.XMATCH(L$29,'movie-row'!$A$1:$Z$1),0)</f>
        <v>3</v>
      </c>
      <c r="M281" s="26" cm="1">
        <f t="array" ref="M281">VLOOKUP($A281,'movie-row'!$A$2:$Z$101,_xlfn.XMATCH(M$29,'movie-row'!$A$1:$Z$1),0)</f>
        <v>3</v>
      </c>
      <c r="N281" s="26" cm="1">
        <f t="array" ref="N281">VLOOKUP($A281,'movie-row'!$A$2:$Z$101,_xlfn.XMATCH(N$29,'movie-row'!$A$1:$Z$1),0)</f>
        <v>3.5</v>
      </c>
      <c r="O281" s="40" cm="1">
        <f t="array" ref="O281">VLOOKUP($A281,'movie-row'!$A$2:$Z$101,_xlfn.XMATCH(O$29,'movie-row'!$A$1:$Z$1),0)</f>
        <v>5</v>
      </c>
      <c r="P281" s="26" cm="1">
        <f t="array" ref="P281">VLOOKUP($A281,'movie-row'!$A$2:$Z$101,_xlfn.XMATCH(P$29,'movie-row'!$A$1:$Z$1),0)</f>
        <v>4</v>
      </c>
      <c r="Q281" s="26" cm="1">
        <f t="array" ref="Q281">VLOOKUP($A281,'movie-row'!$A$2:$Z$101,_xlfn.XMATCH(Q$29,'movie-row'!$A$1:$Z$1),0)</f>
        <v>3</v>
      </c>
      <c r="R281" s="26" cm="1">
        <f t="array" ref="R281">VLOOKUP($A281,'movie-row'!$A$2:$Z$101,_xlfn.XMATCH(R$29,'movie-row'!$A$1:$Z$1),0)</f>
        <v>4</v>
      </c>
      <c r="S281" s="26" cm="1">
        <f t="array" ref="S281">VLOOKUP($A281,'movie-row'!$A$2:$Z$101,_xlfn.XMATCH(S$29,'movie-row'!$A$1:$Z$1),0)</f>
        <v>2</v>
      </c>
      <c r="T281" s="26" cm="1">
        <f t="array" ref="T281">VLOOKUP($A281,'movie-row'!$A$2:$Z$101,_xlfn.XMATCH(T$29,'movie-row'!$A$1:$Z$1),0)</f>
        <v>4</v>
      </c>
      <c r="U281" s="26" cm="1">
        <f t="array" ref="U281">VLOOKUP($A281,'movie-row'!$A$2:$Z$101,_xlfn.XMATCH(U$29,'movie-row'!$A$1:$Z$1),0)</f>
        <v>0</v>
      </c>
      <c r="V281" s="26" cm="1">
        <f t="array" ref="V281">VLOOKUP($A281,'movie-row'!$A$2:$Z$101,_xlfn.XMATCH(V$29,'movie-row'!$A$1:$Z$1),0)</f>
        <v>0</v>
      </c>
      <c r="W281" s="26" cm="1">
        <f t="array" ref="W281">VLOOKUP($A281,'movie-row'!$A$2:$Z$101,_xlfn.XMATCH(W$29,'movie-row'!$A$1:$Z$1),0)</f>
        <v>4.5</v>
      </c>
      <c r="X281" s="26" cm="1">
        <f t="array" ref="X281">VLOOKUP($A281,'movie-row'!$A$2:$Z$101,_xlfn.XMATCH(X$29,'movie-row'!$A$1:$Z$1),0)</f>
        <v>0</v>
      </c>
      <c r="Y281" s="26" cm="1">
        <f t="array" ref="Y281">VLOOKUP($A281,'movie-row'!$A$2:$Z$101,_xlfn.XMATCH(Y$29,'movie-row'!$A$1:$Z$1),0)</f>
        <v>4.5</v>
      </c>
      <c r="Z281" s="26" cm="1">
        <f t="array" ref="Z281">VLOOKUP($A281,'movie-row'!$A$2:$Z$101,_xlfn.XMATCH(Z$29,'movie-row'!$A$1:$Z$1),0)</f>
        <v>5</v>
      </c>
      <c r="AB281" s="26">
        <f t="shared" si="227"/>
        <v>1.4403217489611086</v>
      </c>
      <c r="AC281" s="26">
        <f t="shared" si="228"/>
        <v>3.1232295489135691</v>
      </c>
      <c r="AD281" s="26">
        <f t="shared" si="229"/>
        <v>2.0402249862600472</v>
      </c>
      <c r="AE281" s="26">
        <f t="shared" si="230"/>
        <v>3.986141024248349</v>
      </c>
      <c r="AF281" s="40">
        <f t="shared" si="231"/>
        <v>2.7255257996113627</v>
      </c>
      <c r="AG281" s="26">
        <f t="shared" si="232"/>
        <v>2.4524796611525419</v>
      </c>
      <c r="AH281" s="26">
        <f t="shared" si="233"/>
        <v>1.681824070209412</v>
      </c>
      <c r="AI281" s="26">
        <f t="shared" si="234"/>
        <v>2.9005267293083929</v>
      </c>
      <c r="AJ281" s="26">
        <f t="shared" si="235"/>
        <v>3.1897690834284318</v>
      </c>
      <c r="AK281" s="26">
        <f t="shared" si="236"/>
        <v>2.9576708359972756</v>
      </c>
      <c r="AL281" s="26">
        <f t="shared" si="237"/>
        <v>2.3484158354523013</v>
      </c>
      <c r="AM281" s="26">
        <f t="shared" si="238"/>
        <v>3.0893626357087984</v>
      </c>
      <c r="AN281" s="26">
        <f t="shared" si="239"/>
        <v>2.0469625666119851</v>
      </c>
      <c r="AO281" s="40">
        <f t="shared" si="240"/>
        <v>4.0490662202343906</v>
      </c>
      <c r="AP281" s="26">
        <f t="shared" si="241"/>
        <v>3.0772400941926956</v>
      </c>
      <c r="AQ281" s="26">
        <f t="shared" si="242"/>
        <v>3.1124032557898116</v>
      </c>
      <c r="AR281" s="26">
        <f t="shared" si="243"/>
        <v>4.2239179154907101</v>
      </c>
      <c r="AS281" s="26">
        <f t="shared" si="244"/>
        <v>3.0414270950981539</v>
      </c>
      <c r="AT281" s="26">
        <f t="shared" si="245"/>
        <v>2.4861804138526082</v>
      </c>
      <c r="AU281" s="26">
        <f t="shared" si="246"/>
        <v>2.4383098918110133</v>
      </c>
      <c r="AV281" s="26">
        <f t="shared" si="247"/>
        <v>0.57552964368029758</v>
      </c>
      <c r="AW281" s="26">
        <f t="shared" si="248"/>
        <v>4.4458238596029194</v>
      </c>
      <c r="AX281" s="26">
        <f t="shared" si="249"/>
        <v>0.52011036492726315</v>
      </c>
      <c r="AY281" s="26">
        <f t="shared" si="250"/>
        <v>3.9700231252359077</v>
      </c>
      <c r="AZ281" s="26">
        <f t="shared" si="251"/>
        <v>2.9453035557461011</v>
      </c>
    </row>
    <row r="282" spans="1:52">
      <c r="A282" s="1" t="str">
        <f t="shared" ref="A282:A285" si="255">A281</f>
        <v>597: Titanic (1997)</v>
      </c>
      <c r="B282" s="26" cm="1">
        <f t="array" ref="B282">VLOOKUP($A282,'movie-row'!$A$2:$Z$101,_xlfn.XMATCH(B$30,'movie-row'!$A$1:$Z$1),0)</f>
        <v>0</v>
      </c>
      <c r="C282" s="26" cm="1">
        <f t="array" ref="C282">VLOOKUP($A282,'movie-row'!$A$2:$Z$101,_xlfn.XMATCH(C$30,'movie-row'!$A$1:$Z$1),0)</f>
        <v>4.5</v>
      </c>
      <c r="D282" s="26" cm="1">
        <f t="array" ref="D282">VLOOKUP($A282,'movie-row'!$A$2:$Z$101,_xlfn.XMATCH(D$30,'movie-row'!$A$1:$Z$1),0)</f>
        <v>0</v>
      </c>
      <c r="E282" s="26" cm="1">
        <f t="array" ref="E282">VLOOKUP($A282,'movie-row'!$A$2:$Z$101,_xlfn.XMATCH(E$30,'movie-row'!$A$1:$Z$1),0)</f>
        <v>5</v>
      </c>
      <c r="F282" s="40" cm="1">
        <f t="array" ref="F282">VLOOKUP($A282,'movie-row'!$A$2:$Z$101,_xlfn.XMATCH(F$30,'movie-row'!$A$1:$Z$1),0)</f>
        <v>0</v>
      </c>
      <c r="G282" s="26" cm="1">
        <f t="array" ref="G282">VLOOKUP($A282,'movie-row'!$A$2:$Z$101,_xlfn.XMATCH(G$30,'movie-row'!$A$1:$Z$1),0)</f>
        <v>4</v>
      </c>
      <c r="H282" s="26" cm="1">
        <f t="array" ref="H282">VLOOKUP($A282,'movie-row'!$A$2:$Z$101,_xlfn.XMATCH(H$30,'movie-row'!$A$1:$Z$1),0)</f>
        <v>2</v>
      </c>
      <c r="I282" s="26" cm="1">
        <f t="array" ref="I282">VLOOKUP($A282,'movie-row'!$A$2:$Z$101,_xlfn.XMATCH(I$30,'movie-row'!$A$1:$Z$1),0)</f>
        <v>3.5</v>
      </c>
      <c r="J282" s="26" cm="1">
        <f t="array" ref="J282">VLOOKUP($A282,'movie-row'!$A$2:$Z$101,_xlfn.XMATCH(J$30,'movie-row'!$A$1:$Z$1),0)</f>
        <v>0</v>
      </c>
      <c r="K282" s="26" cm="1">
        <f t="array" ref="K282">VLOOKUP($A282,'movie-row'!$A$2:$Z$101,_xlfn.XMATCH(K$30,'movie-row'!$A$1:$Z$1),0)</f>
        <v>3.5</v>
      </c>
      <c r="L282" s="26" cm="1">
        <f t="array" ref="L282">VLOOKUP($A282,'movie-row'!$A$2:$Z$101,_xlfn.XMATCH(L$30,'movie-row'!$A$1:$Z$1),0)</f>
        <v>0</v>
      </c>
      <c r="M282" s="26" cm="1">
        <f t="array" ref="M282">VLOOKUP($A282,'movie-row'!$A$2:$Z$101,_xlfn.XMATCH(M$30,'movie-row'!$A$1:$Z$1),0)</f>
        <v>0</v>
      </c>
      <c r="N282" s="26" cm="1">
        <f t="array" ref="N282">VLOOKUP($A282,'movie-row'!$A$2:$Z$101,_xlfn.XMATCH(N$30,'movie-row'!$A$1:$Z$1),0)</f>
        <v>2</v>
      </c>
      <c r="O282" s="40" cm="1">
        <f t="array" ref="O282">VLOOKUP($A282,'movie-row'!$A$2:$Z$101,_xlfn.XMATCH(O$30,'movie-row'!$A$1:$Z$1),0)</f>
        <v>4</v>
      </c>
      <c r="P282" s="26" cm="1">
        <f t="array" ref="P282">VLOOKUP($A282,'movie-row'!$A$2:$Z$101,_xlfn.XMATCH(P$30,'movie-row'!$A$1:$Z$1),0)</f>
        <v>4.5</v>
      </c>
      <c r="Q282" s="26" cm="1">
        <f t="array" ref="Q282">VLOOKUP($A282,'movie-row'!$A$2:$Z$101,_xlfn.XMATCH(Q$30,'movie-row'!$A$1:$Z$1),0)</f>
        <v>4</v>
      </c>
      <c r="R282" s="26" cm="1">
        <f t="array" ref="R282">VLOOKUP($A282,'movie-row'!$A$2:$Z$101,_xlfn.XMATCH(R$30,'movie-row'!$A$1:$Z$1),0)</f>
        <v>4.5</v>
      </c>
      <c r="S282" s="26" cm="1">
        <f t="array" ref="S282">VLOOKUP($A282,'movie-row'!$A$2:$Z$101,_xlfn.XMATCH(S$30,'movie-row'!$A$1:$Z$1),0)</f>
        <v>5</v>
      </c>
      <c r="T282" s="26" cm="1">
        <f t="array" ref="T282">VLOOKUP($A282,'movie-row'!$A$2:$Z$101,_xlfn.XMATCH(T$30,'movie-row'!$A$1:$Z$1),0)</f>
        <v>0</v>
      </c>
      <c r="U282" s="26" cm="1">
        <f t="array" ref="U282">VLOOKUP($A282,'movie-row'!$A$2:$Z$101,_xlfn.XMATCH(U$30,'movie-row'!$A$1:$Z$1),0)</f>
        <v>2</v>
      </c>
      <c r="V282" s="26" cm="1">
        <f t="array" ref="V282">VLOOKUP($A282,'movie-row'!$A$2:$Z$101,_xlfn.XMATCH(V$30,'movie-row'!$A$1:$Z$1),0)</f>
        <v>0</v>
      </c>
      <c r="W282" s="26" cm="1">
        <f t="array" ref="W282">VLOOKUP($A282,'movie-row'!$A$2:$Z$101,_xlfn.XMATCH(W$30,'movie-row'!$A$1:$Z$1),0)</f>
        <v>4.5</v>
      </c>
      <c r="X282" s="26" cm="1">
        <f t="array" ref="X282">VLOOKUP($A282,'movie-row'!$A$2:$Z$101,_xlfn.XMATCH(X$30,'movie-row'!$A$1:$Z$1),0)</f>
        <v>0</v>
      </c>
      <c r="Y282" s="26" cm="1">
        <f t="array" ref="Y282">VLOOKUP($A282,'movie-row'!$A$2:$Z$101,_xlfn.XMATCH(Y$30,'movie-row'!$A$1:$Z$1),0)</f>
        <v>5</v>
      </c>
      <c r="Z282" s="26" cm="1">
        <f t="array" ref="Z282">VLOOKUP($A282,'movie-row'!$A$2:$Z$101,_xlfn.XMATCH(Z$30,'movie-row'!$A$1:$Z$1),0)</f>
        <v>4</v>
      </c>
      <c r="AB282" s="26">
        <f t="shared" si="227"/>
        <v>1.3369943839165652</v>
      </c>
      <c r="AC282" s="26">
        <f t="shared" si="228"/>
        <v>4.2690832457283667</v>
      </c>
      <c r="AD282" s="26">
        <f t="shared" si="229"/>
        <v>2.2361347644380385</v>
      </c>
      <c r="AE282" s="26">
        <f t="shared" si="230"/>
        <v>3.4337411886204525</v>
      </c>
      <c r="AF282" s="40">
        <f t="shared" si="231"/>
        <v>2.8202261577004988</v>
      </c>
      <c r="AG282" s="26">
        <f t="shared" si="232"/>
        <v>3.4522182507210597</v>
      </c>
      <c r="AH282" s="26">
        <f t="shared" si="233"/>
        <v>2.1659755800499054</v>
      </c>
      <c r="AI282" s="26">
        <f t="shared" si="234"/>
        <v>2.1535183884531879</v>
      </c>
      <c r="AJ282" s="26">
        <f t="shared" si="235"/>
        <v>3.1447101464572915</v>
      </c>
      <c r="AK282" s="26">
        <f t="shared" si="236"/>
        <v>2.5198991129928592</v>
      </c>
      <c r="AL282" s="26">
        <f t="shared" si="237"/>
        <v>2.0432291769925048</v>
      </c>
      <c r="AM282" s="26">
        <f t="shared" si="238"/>
        <v>2.4616653757366471</v>
      </c>
      <c r="AN282" s="26">
        <f t="shared" si="239"/>
        <v>1.3239181238141391</v>
      </c>
      <c r="AO282" s="40">
        <f t="shared" si="240"/>
        <v>3.1150197773313928</v>
      </c>
      <c r="AP282" s="26">
        <f t="shared" si="241"/>
        <v>3.1613496980627991</v>
      </c>
      <c r="AQ282" s="26">
        <f t="shared" si="242"/>
        <v>2.5935896065412107</v>
      </c>
      <c r="AR282" s="26">
        <f t="shared" si="243"/>
        <v>3.540703416563896</v>
      </c>
      <c r="AS282" s="26">
        <f t="shared" si="244"/>
        <v>3.2442544595230691</v>
      </c>
      <c r="AT282" s="26">
        <f t="shared" si="245"/>
        <v>1.7507030871809404</v>
      </c>
      <c r="AU282" s="26">
        <f t="shared" si="246"/>
        <v>2.7978129636638154</v>
      </c>
      <c r="AV282" s="26">
        <f t="shared" si="247"/>
        <v>0.91188854623712312</v>
      </c>
      <c r="AW282" s="26">
        <f t="shared" si="248"/>
        <v>4.4509937338241343</v>
      </c>
      <c r="AX282" s="26">
        <f t="shared" si="249"/>
        <v>1.3941987175030248</v>
      </c>
      <c r="AY282" s="26">
        <f t="shared" si="250"/>
        <v>3.217808931597312</v>
      </c>
      <c r="AZ282" s="26">
        <f t="shared" si="251"/>
        <v>2.0609716544270826</v>
      </c>
    </row>
    <row r="283" spans="1:52">
      <c r="A283" s="1" t="str">
        <f t="shared" si="255"/>
        <v>597: Titanic (1997)</v>
      </c>
      <c r="B283" s="26" cm="1">
        <f t="array" ref="B283">VLOOKUP($A283,'movie-row'!$A$2:$Z$101,_xlfn.XMATCH(B$31,'movie-row'!$A$1:$Z$1),0)</f>
        <v>0</v>
      </c>
      <c r="C283" s="26" cm="1">
        <f t="array" ref="C283">VLOOKUP($A283,'movie-row'!$A$2:$Z$101,_xlfn.XMATCH(C$31,'movie-row'!$A$1:$Z$1),0)</f>
        <v>3</v>
      </c>
      <c r="D283" s="26" cm="1">
        <f t="array" ref="D283">VLOOKUP($A283,'movie-row'!$A$2:$Z$101,_xlfn.XMATCH(D$31,'movie-row'!$A$1:$Z$1),0)</f>
        <v>3.5</v>
      </c>
      <c r="E283" s="26" cm="1">
        <f t="array" ref="E283">VLOOKUP($A283,'movie-row'!$A$2:$Z$101,_xlfn.XMATCH(E$31,'movie-row'!$A$1:$Z$1),0)</f>
        <v>3.5</v>
      </c>
      <c r="F283" s="40" cm="1">
        <f t="array" ref="F283">VLOOKUP($A283,'movie-row'!$A$2:$Z$101,_xlfn.XMATCH(F$31,'movie-row'!$A$1:$Z$1),0)</f>
        <v>3.5</v>
      </c>
      <c r="G283" s="26" cm="1">
        <f t="array" ref="G283">VLOOKUP($A283,'movie-row'!$A$2:$Z$101,_xlfn.XMATCH(G$31,'movie-row'!$A$1:$Z$1),0)</f>
        <v>4.5</v>
      </c>
      <c r="H283" s="26" cm="1">
        <f t="array" ref="H283">VLOOKUP($A283,'movie-row'!$A$2:$Z$101,_xlfn.XMATCH(H$31,'movie-row'!$A$1:$Z$1),0)</f>
        <v>3.5</v>
      </c>
      <c r="I283" s="26" cm="1">
        <f t="array" ref="I283">VLOOKUP($A283,'movie-row'!$A$2:$Z$101,_xlfn.XMATCH(I$31,'movie-row'!$A$1:$Z$1),0)</f>
        <v>2</v>
      </c>
      <c r="J283" s="26" cm="1">
        <f t="array" ref="J283">VLOOKUP($A283,'movie-row'!$A$2:$Z$101,_xlfn.XMATCH(J$31,'movie-row'!$A$1:$Z$1),0)</f>
        <v>3.5</v>
      </c>
      <c r="K283" s="26" cm="1">
        <f t="array" ref="K283">VLOOKUP($A283,'movie-row'!$A$2:$Z$101,_xlfn.XMATCH(K$31,'movie-row'!$A$1:$Z$1),0)</f>
        <v>0</v>
      </c>
      <c r="L283" s="26" cm="1">
        <f t="array" ref="L283">VLOOKUP($A283,'movie-row'!$A$2:$Z$101,_xlfn.XMATCH(L$31,'movie-row'!$A$1:$Z$1),0)</f>
        <v>0</v>
      </c>
      <c r="M283" s="26" cm="1">
        <f t="array" ref="M283">VLOOKUP($A283,'movie-row'!$A$2:$Z$101,_xlfn.XMATCH(M$31,'movie-row'!$A$1:$Z$1),0)</f>
        <v>4</v>
      </c>
      <c r="N283" s="26" cm="1">
        <f t="array" ref="N283">VLOOKUP($A283,'movie-row'!$A$2:$Z$101,_xlfn.XMATCH(N$31,'movie-row'!$A$1:$Z$1),0)</f>
        <v>0</v>
      </c>
      <c r="O283" s="40" cm="1">
        <f t="array" ref="O283">VLOOKUP($A283,'movie-row'!$A$2:$Z$101,_xlfn.XMATCH(O$31,'movie-row'!$A$1:$Z$1),0)</f>
        <v>3.5</v>
      </c>
      <c r="P283" s="26" cm="1">
        <f t="array" ref="P283">VLOOKUP($A283,'movie-row'!$A$2:$Z$101,_xlfn.XMATCH(P$31,'movie-row'!$A$1:$Z$1),0)</f>
        <v>0</v>
      </c>
      <c r="Q283" s="26" cm="1">
        <f t="array" ref="Q283">VLOOKUP($A283,'movie-row'!$A$2:$Z$101,_xlfn.XMATCH(Q$31,'movie-row'!$A$1:$Z$1),0)</f>
        <v>4</v>
      </c>
      <c r="R283" s="26" cm="1">
        <f t="array" ref="R283">VLOOKUP($A283,'movie-row'!$A$2:$Z$101,_xlfn.XMATCH(R$31,'movie-row'!$A$1:$Z$1),0)</f>
        <v>5</v>
      </c>
      <c r="S283" s="26" cm="1">
        <f t="array" ref="S283">VLOOKUP($A283,'movie-row'!$A$2:$Z$101,_xlfn.XMATCH(S$31,'movie-row'!$A$1:$Z$1),0)</f>
        <v>4</v>
      </c>
      <c r="T283" s="26" cm="1">
        <f t="array" ref="T283">VLOOKUP($A283,'movie-row'!$A$2:$Z$101,_xlfn.XMATCH(T$31,'movie-row'!$A$1:$Z$1),0)</f>
        <v>5</v>
      </c>
      <c r="U283" s="26" cm="1">
        <f t="array" ref="U283">VLOOKUP($A283,'movie-row'!$A$2:$Z$101,_xlfn.XMATCH(U$31,'movie-row'!$A$1:$Z$1),0)</f>
        <v>3.5</v>
      </c>
      <c r="V283" s="26" cm="1">
        <f t="array" ref="V283">VLOOKUP($A283,'movie-row'!$A$2:$Z$101,_xlfn.XMATCH(V$31,'movie-row'!$A$1:$Z$1),0)</f>
        <v>0</v>
      </c>
      <c r="W283" s="26" cm="1">
        <f t="array" ref="W283">VLOOKUP($A283,'movie-row'!$A$2:$Z$101,_xlfn.XMATCH(W$31,'movie-row'!$A$1:$Z$1),0)</f>
        <v>5</v>
      </c>
      <c r="X283" s="26" cm="1">
        <f t="array" ref="X283">VLOOKUP($A283,'movie-row'!$A$2:$Z$101,_xlfn.XMATCH(X$31,'movie-row'!$A$1:$Z$1),0)</f>
        <v>0</v>
      </c>
      <c r="Y283" s="26" cm="1">
        <f t="array" ref="Y283">VLOOKUP($A283,'movie-row'!$A$2:$Z$101,_xlfn.XMATCH(Y$31,'movie-row'!$A$1:$Z$1),0)</f>
        <v>3.5</v>
      </c>
      <c r="Z283" s="26" cm="1">
        <f t="array" ref="Z283">VLOOKUP($A283,'movie-row'!$A$2:$Z$101,_xlfn.XMATCH(Z$31,'movie-row'!$A$1:$Z$1),0)</f>
        <v>2</v>
      </c>
      <c r="AB283" s="26">
        <f t="shared" si="227"/>
        <v>1.3935933783295584</v>
      </c>
      <c r="AC283" s="26">
        <f t="shared" si="228"/>
        <v>4.2087773409325626</v>
      </c>
      <c r="AD283" s="26">
        <f t="shared" si="229"/>
        <v>3.0090022507743286</v>
      </c>
      <c r="AE283" s="26">
        <f t="shared" si="230"/>
        <v>2.54978411304237</v>
      </c>
      <c r="AF283" s="40">
        <f t="shared" si="231"/>
        <v>2.9860905341588482</v>
      </c>
      <c r="AG283" s="26">
        <f t="shared" si="232"/>
        <v>2.7682120478908847</v>
      </c>
      <c r="AH283" s="26">
        <f t="shared" si="233"/>
        <v>2.4824333678757324</v>
      </c>
      <c r="AI283" s="26">
        <f t="shared" si="234"/>
        <v>1.4364478874762086</v>
      </c>
      <c r="AJ283" s="26">
        <f t="shared" si="235"/>
        <v>4.2631858599505899</v>
      </c>
      <c r="AK283" s="26">
        <f t="shared" si="236"/>
        <v>2.274042998611737</v>
      </c>
      <c r="AL283" s="26">
        <f t="shared" si="237"/>
        <v>2.1147034511844134</v>
      </c>
      <c r="AM283" s="26">
        <f t="shared" si="238"/>
        <v>2.9179790004300754</v>
      </c>
      <c r="AN283" s="26">
        <f t="shared" si="239"/>
        <v>1.3053941849361679</v>
      </c>
      <c r="AO283" s="40">
        <f t="shared" si="240"/>
        <v>3.1045706265028503</v>
      </c>
      <c r="AP283" s="26">
        <f t="shared" si="241"/>
        <v>2.0642349710975347</v>
      </c>
      <c r="AQ283" s="26">
        <f t="shared" si="242"/>
        <v>2.5764856231299951</v>
      </c>
      <c r="AR283" s="26">
        <f t="shared" si="243"/>
        <v>2.7061836663646317</v>
      </c>
      <c r="AS283" s="26">
        <f t="shared" si="244"/>
        <v>2.2648278462913529</v>
      </c>
      <c r="AT283" s="26">
        <f t="shared" si="245"/>
        <v>2.7084269938822509</v>
      </c>
      <c r="AU283" s="26">
        <f t="shared" si="246"/>
        <v>3.0849766563381662</v>
      </c>
      <c r="AV283" s="26">
        <f t="shared" si="247"/>
        <v>1.8398523477970103</v>
      </c>
      <c r="AW283" s="26">
        <f t="shared" si="248"/>
        <v>3.8102588884426436</v>
      </c>
      <c r="AX283" s="26">
        <f t="shared" si="249"/>
        <v>1.4290802285024411</v>
      </c>
      <c r="AY283" s="26">
        <f t="shared" si="250"/>
        <v>2.1584178392851148</v>
      </c>
      <c r="AZ283" s="26">
        <f t="shared" si="251"/>
        <v>1.8603386784404088</v>
      </c>
    </row>
    <row r="284" spans="1:52">
      <c r="A284" s="1" t="str">
        <f t="shared" si="255"/>
        <v>597: Titanic (1997)</v>
      </c>
      <c r="B284" s="26" cm="1">
        <f t="array" ref="B284">VLOOKUP($A284,'movie-row'!$A$2:$Z$101,_xlfn.XMATCH(B$32,'movie-row'!$A$1:$Z$1),0)</f>
        <v>3.5</v>
      </c>
      <c r="C284" s="26" cm="1">
        <f t="array" ref="C284">VLOOKUP($A284,'movie-row'!$A$2:$Z$101,_xlfn.XMATCH(C$32,'movie-row'!$A$1:$Z$1),0)</f>
        <v>4</v>
      </c>
      <c r="D284" s="26" cm="1">
        <f t="array" ref="D284">VLOOKUP($A284,'movie-row'!$A$2:$Z$101,_xlfn.XMATCH(D$32,'movie-row'!$A$1:$Z$1),0)</f>
        <v>4.5</v>
      </c>
      <c r="E284" s="26" cm="1">
        <f t="array" ref="E284">VLOOKUP($A284,'movie-row'!$A$2:$Z$101,_xlfn.XMATCH(E$32,'movie-row'!$A$1:$Z$1),0)</f>
        <v>3.5</v>
      </c>
      <c r="F284" s="40" cm="1">
        <f t="array" ref="F284">VLOOKUP($A284,'movie-row'!$A$2:$Z$101,_xlfn.XMATCH(F$32,'movie-row'!$A$1:$Z$1),0)</f>
        <v>3.5</v>
      </c>
      <c r="G284" s="26" cm="1">
        <f t="array" ref="G284">VLOOKUP($A284,'movie-row'!$A$2:$Z$101,_xlfn.XMATCH(G$32,'movie-row'!$A$1:$Z$1),0)</f>
        <v>0</v>
      </c>
      <c r="H284" s="26" cm="1">
        <f t="array" ref="H284">VLOOKUP($A284,'movie-row'!$A$2:$Z$101,_xlfn.XMATCH(H$32,'movie-row'!$A$1:$Z$1),0)</f>
        <v>4</v>
      </c>
      <c r="I284" s="26" cm="1">
        <f t="array" ref="I284">VLOOKUP($A284,'movie-row'!$A$2:$Z$101,_xlfn.XMATCH(I$32,'movie-row'!$A$1:$Z$1),0)</f>
        <v>4</v>
      </c>
      <c r="J284" s="26" cm="1">
        <f t="array" ref="J284">VLOOKUP($A284,'movie-row'!$A$2:$Z$101,_xlfn.XMATCH(J$32,'movie-row'!$A$1:$Z$1),0)</f>
        <v>4.5</v>
      </c>
      <c r="K284" s="26" cm="1">
        <f t="array" ref="K284">VLOOKUP($A284,'movie-row'!$A$2:$Z$101,_xlfn.XMATCH(K$32,'movie-row'!$A$1:$Z$1),0)</f>
        <v>4.5</v>
      </c>
      <c r="L284" s="26" cm="1">
        <f t="array" ref="L284">VLOOKUP($A284,'movie-row'!$A$2:$Z$101,_xlfn.XMATCH(L$32,'movie-row'!$A$1:$Z$1),0)</f>
        <v>5</v>
      </c>
      <c r="M284" s="26" cm="1">
        <f t="array" ref="M284">VLOOKUP($A284,'movie-row'!$A$2:$Z$101,_xlfn.XMATCH(M$32,'movie-row'!$A$1:$Z$1),0)</f>
        <v>5</v>
      </c>
      <c r="N284" s="26" cm="1">
        <f t="array" ref="N284">VLOOKUP($A284,'movie-row'!$A$2:$Z$101,_xlfn.XMATCH(N$32,'movie-row'!$A$1:$Z$1),0)</f>
        <v>4</v>
      </c>
      <c r="O284" s="40" cm="1">
        <f t="array" ref="O284">VLOOKUP($A284,'movie-row'!$A$2:$Z$101,_xlfn.XMATCH(O$32,'movie-row'!$A$1:$Z$1),0)</f>
        <v>3.5</v>
      </c>
      <c r="P284" s="26" cm="1">
        <f t="array" ref="P284">VLOOKUP($A284,'movie-row'!$A$2:$Z$101,_xlfn.XMATCH(P$32,'movie-row'!$A$1:$Z$1),0)</f>
        <v>3.5</v>
      </c>
      <c r="Q284" s="26" cm="1">
        <f t="array" ref="Q284">VLOOKUP($A284,'movie-row'!$A$2:$Z$101,_xlfn.XMATCH(Q$32,'movie-row'!$A$1:$Z$1),0)</f>
        <v>0</v>
      </c>
      <c r="R284" s="26" cm="1">
        <f t="array" ref="R284">VLOOKUP($A284,'movie-row'!$A$2:$Z$101,_xlfn.XMATCH(R$32,'movie-row'!$A$1:$Z$1),0)</f>
        <v>3.5</v>
      </c>
      <c r="S284" s="26" cm="1">
        <f t="array" ref="S284">VLOOKUP($A284,'movie-row'!$A$2:$Z$101,_xlfn.XMATCH(S$32,'movie-row'!$A$1:$Z$1),0)</f>
        <v>0</v>
      </c>
      <c r="T284" s="26" cm="1">
        <f t="array" ref="T284">VLOOKUP($A284,'movie-row'!$A$2:$Z$101,_xlfn.XMATCH(T$32,'movie-row'!$A$1:$Z$1),0)</f>
        <v>0</v>
      </c>
      <c r="U284" s="26" cm="1">
        <f t="array" ref="U284">VLOOKUP($A284,'movie-row'!$A$2:$Z$101,_xlfn.XMATCH(U$32,'movie-row'!$A$1:$Z$1),0)</f>
        <v>4</v>
      </c>
      <c r="V284" s="26" cm="1">
        <f t="array" ref="V284">VLOOKUP($A284,'movie-row'!$A$2:$Z$101,_xlfn.XMATCH(V$32,'movie-row'!$A$1:$Z$1),0)</f>
        <v>3.5</v>
      </c>
      <c r="W284" s="26" cm="1">
        <f t="array" ref="W284">VLOOKUP($A284,'movie-row'!$A$2:$Z$101,_xlfn.XMATCH(W$32,'movie-row'!$A$1:$Z$1),0)</f>
        <v>4</v>
      </c>
      <c r="X284" s="26" cm="1">
        <f t="array" ref="X284">VLOOKUP($A284,'movie-row'!$A$2:$Z$101,_xlfn.XMATCH(X$32,'movie-row'!$A$1:$Z$1),0)</f>
        <v>0</v>
      </c>
      <c r="Y284" s="26" cm="1">
        <f t="array" ref="Y284">VLOOKUP($A284,'movie-row'!$A$2:$Z$101,_xlfn.XMATCH(Y$32,'movie-row'!$A$1:$Z$1),0)</f>
        <v>2</v>
      </c>
      <c r="Z284" s="26" cm="1">
        <f t="array" ref="Z284">VLOOKUP($A284,'movie-row'!$A$2:$Z$101,_xlfn.XMATCH(Z$32,'movie-row'!$A$1:$Z$1),0)</f>
        <v>0</v>
      </c>
      <c r="AB284" s="26">
        <f t="shared" si="227"/>
        <v>1.828403793545742</v>
      </c>
      <c r="AC284" s="26">
        <f t="shared" si="228"/>
        <v>4.3967216772841704</v>
      </c>
      <c r="AD284" s="26">
        <f t="shared" si="229"/>
        <v>2.3996405804944105</v>
      </c>
      <c r="AE284" s="26">
        <f t="shared" si="230"/>
        <v>2.3236909372470493</v>
      </c>
      <c r="AF284" s="40">
        <f t="shared" si="231"/>
        <v>2.8708857291038905</v>
      </c>
      <c r="AG284" s="26">
        <f t="shared" si="232"/>
        <v>1.8746114925874071</v>
      </c>
      <c r="AH284" s="26">
        <f t="shared" si="233"/>
        <v>2.0963027773839418</v>
      </c>
      <c r="AI284" s="26">
        <f t="shared" si="234"/>
        <v>1.550883904285006</v>
      </c>
      <c r="AJ284" s="26">
        <f t="shared" si="235"/>
        <v>3.6896188027019212</v>
      </c>
      <c r="AK284" s="26">
        <f t="shared" si="236"/>
        <v>3.3907751934992221</v>
      </c>
      <c r="AL284" s="26">
        <f t="shared" si="237"/>
        <v>3.1235472937139903</v>
      </c>
      <c r="AM284" s="26">
        <f t="shared" si="238"/>
        <v>2.2554888016156145</v>
      </c>
      <c r="AN284" s="26">
        <f t="shared" si="239"/>
        <v>2.1832966406369789</v>
      </c>
      <c r="AO284" s="40">
        <f t="shared" si="240"/>
        <v>2.5100191338437563</v>
      </c>
      <c r="AP284" s="26">
        <f t="shared" si="241"/>
        <v>3.2158240308462607</v>
      </c>
      <c r="AQ284" s="26">
        <f t="shared" si="242"/>
        <v>2.4717791343334805</v>
      </c>
      <c r="AR284" s="26">
        <f t="shared" si="243"/>
        <v>1.6459148436854176</v>
      </c>
      <c r="AS284" s="26">
        <f t="shared" si="244"/>
        <v>2.2513754869761371</v>
      </c>
      <c r="AT284" s="26">
        <f t="shared" si="245"/>
        <v>1.6736644772124956</v>
      </c>
      <c r="AU284" s="26">
        <f t="shared" si="246"/>
        <v>2.9159135378045211</v>
      </c>
      <c r="AV284" s="26">
        <f t="shared" si="247"/>
        <v>2.2262597669999589</v>
      </c>
      <c r="AW284" s="26">
        <f t="shared" si="248"/>
        <v>3.6235856040891705</v>
      </c>
      <c r="AX284" s="26">
        <f t="shared" si="249"/>
        <v>1.5449707173391674</v>
      </c>
      <c r="AY284" s="26">
        <f t="shared" si="250"/>
        <v>1.9633183933102563</v>
      </c>
      <c r="AZ284" s="26">
        <f t="shared" si="251"/>
        <v>2.0912578843279257</v>
      </c>
    </row>
    <row r="285" spans="1:52">
      <c r="A285" s="1" t="str">
        <f t="shared" si="255"/>
        <v>597: Titanic (1997)</v>
      </c>
      <c r="B285" s="26" cm="1">
        <f t="array" ref="B285">VLOOKUP($A285,'movie-row'!$A$2:$Z$101,_xlfn.XMATCH(B$33,'movie-row'!$A$1:$Z$1),0)</f>
        <v>0</v>
      </c>
      <c r="C285" s="26" cm="1">
        <f t="array" ref="C285">VLOOKUP($A285,'movie-row'!$A$2:$Z$101,_xlfn.XMATCH(C$33,'movie-row'!$A$1:$Z$1),0)</f>
        <v>5</v>
      </c>
      <c r="D285" s="26" cm="1">
        <f t="array" ref="D285">VLOOKUP($A285,'movie-row'!$A$2:$Z$101,_xlfn.XMATCH(D$33,'movie-row'!$A$1:$Z$1),0)</f>
        <v>4</v>
      </c>
      <c r="E285" s="26" cm="1">
        <f t="array" ref="E285">VLOOKUP($A285,'movie-row'!$A$2:$Z$101,_xlfn.XMATCH(E$33,'movie-row'!$A$1:$Z$1),0)</f>
        <v>3.5</v>
      </c>
      <c r="F285" s="40" cm="1">
        <f t="array" ref="F285">VLOOKUP($A285,'movie-row'!$A$2:$Z$101,_xlfn.XMATCH(F$33,'movie-row'!$A$1:$Z$1),0)</f>
        <v>4</v>
      </c>
      <c r="G285" s="26" cm="1">
        <f t="array" ref="G285">VLOOKUP($A285,'movie-row'!$A$2:$Z$101,_xlfn.XMATCH(G$33,'movie-row'!$A$1:$Z$1),0)</f>
        <v>4</v>
      </c>
      <c r="H285" s="26" cm="1">
        <f t="array" ref="H285">VLOOKUP($A285,'movie-row'!$A$2:$Z$101,_xlfn.XMATCH(H$33,'movie-row'!$A$1:$Z$1),0)</f>
        <v>0</v>
      </c>
      <c r="I285" s="26" cm="1">
        <f t="array" ref="I285">VLOOKUP($A285,'movie-row'!$A$2:$Z$101,_xlfn.XMATCH(I$33,'movie-row'!$A$1:$Z$1),0)</f>
        <v>0</v>
      </c>
      <c r="J285" s="26" cm="1">
        <f t="array" ref="J285">VLOOKUP($A285,'movie-row'!$A$2:$Z$101,_xlfn.XMATCH(J$33,'movie-row'!$A$1:$Z$1),0)</f>
        <v>4</v>
      </c>
      <c r="K285" s="26" cm="1">
        <f t="array" ref="K285">VLOOKUP($A285,'movie-row'!$A$2:$Z$101,_xlfn.XMATCH(K$33,'movie-row'!$A$1:$Z$1),0)</f>
        <v>4</v>
      </c>
      <c r="L285" s="26" cm="1">
        <f t="array" ref="L285">VLOOKUP($A285,'movie-row'!$A$2:$Z$101,_xlfn.XMATCH(L$33,'movie-row'!$A$1:$Z$1),0)</f>
        <v>4</v>
      </c>
      <c r="M285" s="26" cm="1">
        <f t="array" ref="M285">VLOOKUP($A285,'movie-row'!$A$2:$Z$101,_xlfn.XMATCH(M$33,'movie-row'!$A$1:$Z$1),0)</f>
        <v>4</v>
      </c>
      <c r="N285" s="26" cm="1">
        <f t="array" ref="N285">VLOOKUP($A285,'movie-row'!$A$2:$Z$101,_xlfn.XMATCH(N$33,'movie-row'!$A$1:$Z$1),0)</f>
        <v>0</v>
      </c>
      <c r="O285" s="40" cm="1">
        <f t="array" ref="O285">VLOOKUP($A285,'movie-row'!$A$2:$Z$101,_xlfn.XMATCH(O$33,'movie-row'!$A$1:$Z$1),0)</f>
        <v>4</v>
      </c>
      <c r="P285" s="26" cm="1">
        <f t="array" ref="P285">VLOOKUP($A285,'movie-row'!$A$2:$Z$101,_xlfn.XMATCH(P$33,'movie-row'!$A$1:$Z$1),0)</f>
        <v>3</v>
      </c>
      <c r="Q285" s="26" cm="1">
        <f t="array" ref="Q285">VLOOKUP($A285,'movie-row'!$A$2:$Z$101,_xlfn.XMATCH(Q$33,'movie-row'!$A$1:$Z$1),0)</f>
        <v>4.5</v>
      </c>
      <c r="R285" s="26" cm="1">
        <f t="array" ref="R285">VLOOKUP($A285,'movie-row'!$A$2:$Z$101,_xlfn.XMATCH(R$33,'movie-row'!$A$1:$Z$1),0)</f>
        <v>4</v>
      </c>
      <c r="S285" s="26" cm="1">
        <f t="array" ref="S285">VLOOKUP($A285,'movie-row'!$A$2:$Z$101,_xlfn.XMATCH(S$33,'movie-row'!$A$1:$Z$1),0)</f>
        <v>4</v>
      </c>
      <c r="T285" s="26" cm="1">
        <f t="array" ref="T285">VLOOKUP($A285,'movie-row'!$A$2:$Z$101,_xlfn.XMATCH(T$33,'movie-row'!$A$1:$Z$1),0)</f>
        <v>3.5</v>
      </c>
      <c r="U285" s="26" cm="1">
        <f t="array" ref="U285">VLOOKUP($A285,'movie-row'!$A$2:$Z$101,_xlfn.XMATCH(U$33,'movie-row'!$A$1:$Z$1),0)</f>
        <v>4</v>
      </c>
      <c r="V285" s="26" cm="1">
        <f t="array" ref="V285">VLOOKUP($A285,'movie-row'!$A$2:$Z$101,_xlfn.XMATCH(V$33,'movie-row'!$A$1:$Z$1),0)</f>
        <v>0</v>
      </c>
      <c r="W285" s="26" cm="1">
        <f t="array" ref="W285">VLOOKUP($A285,'movie-row'!$A$2:$Z$101,_xlfn.XMATCH(W$33,'movie-row'!$A$1:$Z$1),0)</f>
        <v>4</v>
      </c>
      <c r="X285" s="26" cm="1">
        <f t="array" ref="X285">VLOOKUP($A285,'movie-row'!$A$2:$Z$101,_xlfn.XMATCH(X$33,'movie-row'!$A$1:$Z$1),0)</f>
        <v>3</v>
      </c>
      <c r="Y285" s="26" cm="1">
        <f t="array" ref="Y285">VLOOKUP($A285,'movie-row'!$A$2:$Z$101,_xlfn.XMATCH(Y$33,'movie-row'!$A$1:$Z$1),0)</f>
        <v>4.5</v>
      </c>
      <c r="Z285" s="26" cm="1">
        <f t="array" ref="Z285">VLOOKUP($A285,'movie-row'!$A$2:$Z$101,_xlfn.XMATCH(Z$33,'movie-row'!$A$1:$Z$1),0)</f>
        <v>3.5</v>
      </c>
      <c r="AB285" s="26">
        <f t="shared" si="227"/>
        <v>1.1060607306693158</v>
      </c>
      <c r="AC285" s="26">
        <f t="shared" si="228"/>
        <v>3.7426510280995591</v>
      </c>
      <c r="AD285" s="26">
        <f t="shared" si="229"/>
        <v>2.2406456563553974</v>
      </c>
      <c r="AE285" s="26">
        <f t="shared" si="230"/>
        <v>1.5436411042819278</v>
      </c>
      <c r="AF285" s="40">
        <f t="shared" si="231"/>
        <v>2.9821974948577163</v>
      </c>
      <c r="AG285" s="26">
        <f t="shared" si="232"/>
        <v>2.3447792482094649</v>
      </c>
      <c r="AH285" s="26">
        <f t="shared" si="233"/>
        <v>1.0041569412404134</v>
      </c>
      <c r="AI285" s="26">
        <f t="shared" si="234"/>
        <v>0.56620577627915825</v>
      </c>
      <c r="AJ285" s="26">
        <f t="shared" si="235"/>
        <v>2.8936799952637413</v>
      </c>
      <c r="AK285" s="26">
        <f t="shared" si="236"/>
        <v>2.6363052963011429</v>
      </c>
      <c r="AL285" s="26">
        <f t="shared" si="237"/>
        <v>2.1777775814084444</v>
      </c>
      <c r="AM285" s="26">
        <f t="shared" si="238"/>
        <v>1.8672814806137557</v>
      </c>
      <c r="AN285" s="26">
        <f t="shared" si="239"/>
        <v>1.5937356647422307</v>
      </c>
      <c r="AO285" s="40">
        <f t="shared" si="240"/>
        <v>2.4405749496261451</v>
      </c>
      <c r="AP285" s="26">
        <f t="shared" si="241"/>
        <v>3.0811868569531069</v>
      </c>
      <c r="AQ285" s="26">
        <f t="shared" si="242"/>
        <v>2.6935369211566922</v>
      </c>
      <c r="AR285" s="26">
        <f t="shared" si="243"/>
        <v>0.89925764804965613</v>
      </c>
      <c r="AS285" s="26">
        <f t="shared" si="244"/>
        <v>3.2355659978970457</v>
      </c>
      <c r="AT285" s="26">
        <f t="shared" si="245"/>
        <v>1.7569552872642129</v>
      </c>
      <c r="AU285" s="26">
        <f t="shared" si="246"/>
        <v>2.8574049842654228</v>
      </c>
      <c r="AV285" s="26">
        <f t="shared" si="247"/>
        <v>1.9696394866185247</v>
      </c>
      <c r="AW285" s="26">
        <f t="shared" si="248"/>
        <v>2.9837398634690504</v>
      </c>
      <c r="AX285" s="26">
        <f t="shared" si="249"/>
        <v>2.16779918647789</v>
      </c>
      <c r="AY285" s="26">
        <f t="shared" si="250"/>
        <v>2.2048031078250268</v>
      </c>
      <c r="AZ285" s="26">
        <f t="shared" si="251"/>
        <v>2.6437891991578404</v>
      </c>
    </row>
    <row r="286" spans="1:52">
      <c r="A286" s="28" t="s">
        <v>48</v>
      </c>
      <c r="B286" s="26" cm="1">
        <f t="array" ref="B286">VLOOKUP($A286,'movie-row'!$A$2:$Z$101,_xlfn.XMATCH(B$29,'movie-row'!$A$1:$Z$1),0)</f>
        <v>3.5</v>
      </c>
      <c r="C286" s="26" cm="1">
        <f t="array" ref="C286">VLOOKUP($A286,'movie-row'!$A$2:$Z$101,_xlfn.XMATCH(C$29,'movie-row'!$A$1:$Z$1),0)</f>
        <v>5</v>
      </c>
      <c r="D286" s="26" cm="1">
        <f t="array" ref="D286">VLOOKUP($A286,'movie-row'!$A$2:$Z$101,_xlfn.XMATCH(D$29,'movie-row'!$A$1:$Z$1),0)</f>
        <v>0</v>
      </c>
      <c r="E286" s="26" cm="1">
        <f t="array" ref="E286">VLOOKUP($A286,'movie-row'!$A$2:$Z$101,_xlfn.XMATCH(E$29,'movie-row'!$A$1:$Z$1),0)</f>
        <v>0</v>
      </c>
      <c r="F286" s="40" cm="1">
        <f t="array" ref="F286">VLOOKUP($A286,'movie-row'!$A$2:$Z$101,_xlfn.XMATCH(F$29,'movie-row'!$A$1:$Z$1),0)</f>
        <v>3.5</v>
      </c>
      <c r="G286" s="26" cm="1">
        <f t="array" ref="G286">VLOOKUP($A286,'movie-row'!$A$2:$Z$101,_xlfn.XMATCH(G$29,'movie-row'!$A$1:$Z$1),0)</f>
        <v>5</v>
      </c>
      <c r="H286" s="26" cm="1">
        <f t="array" ref="H286">VLOOKUP($A286,'movie-row'!$A$2:$Z$101,_xlfn.XMATCH(H$29,'movie-row'!$A$1:$Z$1),0)</f>
        <v>0</v>
      </c>
      <c r="I286" s="26" cm="1">
        <f t="array" ref="I286">VLOOKUP($A286,'movie-row'!$A$2:$Z$101,_xlfn.XMATCH(I$29,'movie-row'!$A$1:$Z$1),0)</f>
        <v>0</v>
      </c>
      <c r="J286" s="26" cm="1">
        <f t="array" ref="J286">VLOOKUP($A286,'movie-row'!$A$2:$Z$101,_xlfn.XMATCH(J$29,'movie-row'!$A$1:$Z$1),0)</f>
        <v>4.5</v>
      </c>
      <c r="K286" s="26" cm="1">
        <f t="array" ref="K286">VLOOKUP($A286,'movie-row'!$A$2:$Z$101,_xlfn.XMATCH(K$29,'movie-row'!$A$1:$Z$1),0)</f>
        <v>0</v>
      </c>
      <c r="L286" s="26" cm="1">
        <f t="array" ref="L286">VLOOKUP($A286,'movie-row'!$A$2:$Z$101,_xlfn.XMATCH(L$29,'movie-row'!$A$1:$Z$1),0)</f>
        <v>1.5</v>
      </c>
      <c r="M286" s="26" cm="1">
        <f t="array" ref="M286">VLOOKUP($A286,'movie-row'!$A$2:$Z$101,_xlfn.XMATCH(M$29,'movie-row'!$A$1:$Z$1),0)</f>
        <v>0</v>
      </c>
      <c r="N286" s="26" cm="1">
        <f t="array" ref="N286">VLOOKUP($A286,'movie-row'!$A$2:$Z$101,_xlfn.XMATCH(N$29,'movie-row'!$A$1:$Z$1),0)</f>
        <v>0</v>
      </c>
      <c r="O286" s="40" cm="1">
        <f t="array" ref="O286">VLOOKUP($A286,'movie-row'!$A$2:$Z$101,_xlfn.XMATCH(O$29,'movie-row'!$A$1:$Z$1),0)</f>
        <v>0</v>
      </c>
      <c r="P286" s="26" cm="1">
        <f t="array" ref="P286">VLOOKUP($A286,'movie-row'!$A$2:$Z$101,_xlfn.XMATCH(P$29,'movie-row'!$A$1:$Z$1),0)</f>
        <v>4.5</v>
      </c>
      <c r="Q286" s="26" cm="1">
        <f t="array" ref="Q286">VLOOKUP($A286,'movie-row'!$A$2:$Z$101,_xlfn.XMATCH(Q$29,'movie-row'!$A$1:$Z$1),0)</f>
        <v>0</v>
      </c>
      <c r="R286" s="26" cm="1">
        <f t="array" ref="R286">VLOOKUP($A286,'movie-row'!$A$2:$Z$101,_xlfn.XMATCH(R$29,'movie-row'!$A$1:$Z$1),0)</f>
        <v>0</v>
      </c>
      <c r="S286" s="26" cm="1">
        <f t="array" ref="S286">VLOOKUP($A286,'movie-row'!$A$2:$Z$101,_xlfn.XMATCH(S$29,'movie-row'!$A$1:$Z$1),0)</f>
        <v>3</v>
      </c>
      <c r="T286" s="26" cm="1">
        <f t="array" ref="T286">VLOOKUP($A286,'movie-row'!$A$2:$Z$101,_xlfn.XMATCH(T$29,'movie-row'!$A$1:$Z$1),0)</f>
        <v>0</v>
      </c>
      <c r="U286" s="26" cm="1">
        <f t="array" ref="U286">VLOOKUP($A286,'movie-row'!$A$2:$Z$101,_xlfn.XMATCH(U$29,'movie-row'!$A$1:$Z$1),0)</f>
        <v>0</v>
      </c>
      <c r="V286" s="26" cm="1">
        <f t="array" ref="V286">VLOOKUP($A286,'movie-row'!$A$2:$Z$101,_xlfn.XMATCH(V$29,'movie-row'!$A$1:$Z$1),0)</f>
        <v>2</v>
      </c>
      <c r="W286" s="26" cm="1">
        <f t="array" ref="W286">VLOOKUP($A286,'movie-row'!$A$2:$Z$101,_xlfn.XMATCH(W$29,'movie-row'!$A$1:$Z$1),0)</f>
        <v>4.5</v>
      </c>
      <c r="X286" s="26" cm="1">
        <f t="array" ref="X286">VLOOKUP($A286,'movie-row'!$A$2:$Z$101,_xlfn.XMATCH(X$29,'movie-row'!$A$1:$Z$1),0)</f>
        <v>5</v>
      </c>
      <c r="Y286" s="26" cm="1">
        <f t="array" ref="Y286">VLOOKUP($A286,'movie-row'!$A$2:$Z$101,_xlfn.XMATCH(Y$29,'movie-row'!$A$1:$Z$1),0)</f>
        <v>0</v>
      </c>
      <c r="Z286" s="26" cm="1">
        <f t="array" ref="Z286">VLOOKUP($A286,'movie-row'!$A$2:$Z$101,_xlfn.XMATCH(Z$29,'movie-row'!$A$1:$Z$1),0)</f>
        <v>0</v>
      </c>
      <c r="AB286" s="26">
        <f t="shared" si="227"/>
        <v>2.0894146848127408</v>
      </c>
      <c r="AC286" s="26">
        <f t="shared" si="228"/>
        <v>2.8219466676202694</v>
      </c>
      <c r="AD286" s="26">
        <f t="shared" si="229"/>
        <v>1.7431892087007492</v>
      </c>
      <c r="AE286" s="26">
        <f t="shared" si="230"/>
        <v>1.497510409655302</v>
      </c>
      <c r="AF286" s="40">
        <f t="shared" si="231"/>
        <v>2.3040387303043324</v>
      </c>
      <c r="AG286" s="26">
        <f t="shared" si="232"/>
        <v>2.2170683692926003</v>
      </c>
      <c r="AH286" s="26">
        <f t="shared" si="233"/>
        <v>1.3499994254415724</v>
      </c>
      <c r="AI286" s="26">
        <f t="shared" si="234"/>
        <v>0.6461972910474435</v>
      </c>
      <c r="AJ286" s="26">
        <f t="shared" si="235"/>
        <v>2.971219154574575</v>
      </c>
      <c r="AK286" s="26">
        <f t="shared" si="236"/>
        <v>2.3513692512726481</v>
      </c>
      <c r="AL286" s="26">
        <f t="shared" si="237"/>
        <v>2.0451677973167195</v>
      </c>
      <c r="AM286" s="26">
        <f t="shared" si="238"/>
        <v>0.89992544978102984</v>
      </c>
      <c r="AN286" s="26">
        <f t="shared" si="239"/>
        <v>1.7438468729238004</v>
      </c>
      <c r="AO286" s="40">
        <f t="shared" si="240"/>
        <v>2.2637306254301106</v>
      </c>
      <c r="AP286" s="26">
        <f t="shared" si="241"/>
        <v>2.6889792528591374</v>
      </c>
      <c r="AQ286" s="26">
        <f t="shared" si="242"/>
        <v>1.8116376309271951</v>
      </c>
      <c r="AR286" s="26">
        <f t="shared" si="243"/>
        <v>8.5333263499321688E-2</v>
      </c>
      <c r="AS286" s="26">
        <f t="shared" si="244"/>
        <v>2.4953541109814639</v>
      </c>
      <c r="AT286" s="26">
        <f t="shared" si="245"/>
        <v>1.6586361749504941</v>
      </c>
      <c r="AU286" s="26">
        <f t="shared" si="246"/>
        <v>2.1597318661839342</v>
      </c>
      <c r="AV286" s="26">
        <f t="shared" si="247"/>
        <v>2.3530099925598984</v>
      </c>
      <c r="AW286" s="26">
        <f t="shared" si="248"/>
        <v>2.846341298298197</v>
      </c>
      <c r="AX286" s="26">
        <f t="shared" si="249"/>
        <v>2.2489418604774762</v>
      </c>
      <c r="AY286" s="26">
        <f t="shared" si="250"/>
        <v>1.8348856246858509</v>
      </c>
      <c r="AZ286" s="26">
        <f t="shared" si="251"/>
        <v>1.9594641858292692</v>
      </c>
    </row>
    <row r="287" spans="1:52">
      <c r="A287" s="1" t="str">
        <f t="shared" ref="A287:A290" si="256">A286</f>
        <v>601: E.T. the Extra-Terrestrial (1982)</v>
      </c>
      <c r="B287" s="26" cm="1">
        <f t="array" ref="B287">VLOOKUP($A287,'movie-row'!$A$2:$Z$101,_xlfn.XMATCH(B$30,'movie-row'!$A$1:$Z$1),0)</f>
        <v>0</v>
      </c>
      <c r="C287" s="26" cm="1">
        <f t="array" ref="C287">VLOOKUP($A287,'movie-row'!$A$2:$Z$101,_xlfn.XMATCH(C$30,'movie-row'!$A$1:$Z$1),0)</f>
        <v>4.5</v>
      </c>
      <c r="D287" s="26" cm="1">
        <f t="array" ref="D287">VLOOKUP($A287,'movie-row'!$A$2:$Z$101,_xlfn.XMATCH(D$30,'movie-row'!$A$1:$Z$1),0)</f>
        <v>2</v>
      </c>
      <c r="E287" s="26" cm="1">
        <f t="array" ref="E287">VLOOKUP($A287,'movie-row'!$A$2:$Z$101,_xlfn.XMATCH(E$30,'movie-row'!$A$1:$Z$1),0)</f>
        <v>0</v>
      </c>
      <c r="F287" s="40" cm="1">
        <f t="array" ref="F287">VLOOKUP($A287,'movie-row'!$A$2:$Z$101,_xlfn.XMATCH(F$30,'movie-row'!$A$1:$Z$1),0)</f>
        <v>0</v>
      </c>
      <c r="G287" s="26" cm="1">
        <f t="array" ref="G287">VLOOKUP($A287,'movie-row'!$A$2:$Z$101,_xlfn.XMATCH(G$30,'movie-row'!$A$1:$Z$1),0)</f>
        <v>0</v>
      </c>
      <c r="H287" s="26" cm="1">
        <f t="array" ref="H287">VLOOKUP($A287,'movie-row'!$A$2:$Z$101,_xlfn.XMATCH(H$30,'movie-row'!$A$1:$Z$1),0)</f>
        <v>3</v>
      </c>
      <c r="I287" s="26" cm="1">
        <f t="array" ref="I287">VLOOKUP($A287,'movie-row'!$A$2:$Z$101,_xlfn.XMATCH(I$30,'movie-row'!$A$1:$Z$1),0)</f>
        <v>0</v>
      </c>
      <c r="J287" s="26" cm="1">
        <f t="array" ref="J287">VLOOKUP($A287,'movie-row'!$A$2:$Z$101,_xlfn.XMATCH(J$30,'movie-row'!$A$1:$Z$1),0)</f>
        <v>5</v>
      </c>
      <c r="K287" s="26" cm="1">
        <f t="array" ref="K287">VLOOKUP($A287,'movie-row'!$A$2:$Z$101,_xlfn.XMATCH(K$30,'movie-row'!$A$1:$Z$1),0)</f>
        <v>3.5</v>
      </c>
      <c r="L287" s="26" cm="1">
        <f t="array" ref="L287">VLOOKUP($A287,'movie-row'!$A$2:$Z$101,_xlfn.XMATCH(L$30,'movie-row'!$A$1:$Z$1),0)</f>
        <v>0</v>
      </c>
      <c r="M287" s="26" cm="1">
        <f t="array" ref="M287">VLOOKUP($A287,'movie-row'!$A$2:$Z$101,_xlfn.XMATCH(M$30,'movie-row'!$A$1:$Z$1),0)</f>
        <v>0</v>
      </c>
      <c r="N287" s="26" cm="1">
        <f t="array" ref="N287">VLOOKUP($A287,'movie-row'!$A$2:$Z$101,_xlfn.XMATCH(N$30,'movie-row'!$A$1:$Z$1),0)</f>
        <v>3</v>
      </c>
      <c r="O287" s="40" cm="1">
        <f t="array" ref="O287">VLOOKUP($A287,'movie-row'!$A$2:$Z$101,_xlfn.XMATCH(O$30,'movie-row'!$A$1:$Z$1),0)</f>
        <v>4.5</v>
      </c>
      <c r="P287" s="26" cm="1">
        <f t="array" ref="P287">VLOOKUP($A287,'movie-row'!$A$2:$Z$101,_xlfn.XMATCH(P$30,'movie-row'!$A$1:$Z$1),0)</f>
        <v>0</v>
      </c>
      <c r="Q287" s="26" cm="1">
        <f t="array" ref="Q287">VLOOKUP($A287,'movie-row'!$A$2:$Z$101,_xlfn.XMATCH(Q$30,'movie-row'!$A$1:$Z$1),0)</f>
        <v>4.5</v>
      </c>
      <c r="R287" s="26" cm="1">
        <f t="array" ref="R287">VLOOKUP($A287,'movie-row'!$A$2:$Z$101,_xlfn.XMATCH(R$30,'movie-row'!$A$1:$Z$1),0)</f>
        <v>0</v>
      </c>
      <c r="S287" s="26" cm="1">
        <f t="array" ref="S287">VLOOKUP($A287,'movie-row'!$A$2:$Z$101,_xlfn.XMATCH(S$30,'movie-row'!$A$1:$Z$1),0)</f>
        <v>0</v>
      </c>
      <c r="T287" s="26" cm="1">
        <f t="array" ref="T287">VLOOKUP($A287,'movie-row'!$A$2:$Z$101,_xlfn.XMATCH(T$30,'movie-row'!$A$1:$Z$1),0)</f>
        <v>5</v>
      </c>
      <c r="U287" s="26" cm="1">
        <f t="array" ref="U287">VLOOKUP($A287,'movie-row'!$A$2:$Z$101,_xlfn.XMATCH(U$30,'movie-row'!$A$1:$Z$1),0)</f>
        <v>3</v>
      </c>
      <c r="V287" s="26" cm="1">
        <f t="array" ref="V287">VLOOKUP($A287,'movie-row'!$A$2:$Z$101,_xlfn.XMATCH(V$30,'movie-row'!$A$1:$Z$1),0)</f>
        <v>5</v>
      </c>
      <c r="W287" s="26" cm="1">
        <f t="array" ref="W287">VLOOKUP($A287,'movie-row'!$A$2:$Z$101,_xlfn.XMATCH(W$30,'movie-row'!$A$1:$Z$1),0)</f>
        <v>0</v>
      </c>
      <c r="X287" s="26" cm="1">
        <f t="array" ref="X287">VLOOKUP($A287,'movie-row'!$A$2:$Z$101,_xlfn.XMATCH(X$30,'movie-row'!$A$1:$Z$1),0)</f>
        <v>0</v>
      </c>
      <c r="Y287" s="26" cm="1">
        <f t="array" ref="Y287">VLOOKUP($A287,'movie-row'!$A$2:$Z$101,_xlfn.XMATCH(Y$30,'movie-row'!$A$1:$Z$1),0)</f>
        <v>0</v>
      </c>
      <c r="Z287" s="26" cm="1">
        <f t="array" ref="Z287">VLOOKUP($A287,'movie-row'!$A$2:$Z$101,_xlfn.XMATCH(Z$30,'movie-row'!$A$1:$Z$1),0)</f>
        <v>4.5</v>
      </c>
      <c r="AB287" s="26">
        <f t="shared" si="227"/>
        <v>2.0200776342759603</v>
      </c>
      <c r="AC287" s="26">
        <f t="shared" si="228"/>
        <v>2.5605948386419932</v>
      </c>
      <c r="AD287" s="26">
        <f t="shared" si="229"/>
        <v>2.4155217744648234</v>
      </c>
      <c r="AE287" s="26">
        <f t="shared" si="230"/>
        <v>2.085002342523953</v>
      </c>
      <c r="AF287" s="40">
        <f t="shared" si="231"/>
        <v>2.1794824548105973</v>
      </c>
      <c r="AG287" s="26">
        <f t="shared" si="232"/>
        <v>1.7950908905575214</v>
      </c>
      <c r="AH287" s="26">
        <f t="shared" si="233"/>
        <v>1.8213426159377504</v>
      </c>
      <c r="AI287" s="26">
        <f t="shared" si="234"/>
        <v>1.3737018471640474</v>
      </c>
      <c r="AJ287" s="26">
        <f t="shared" si="235"/>
        <v>2.4747680729552313</v>
      </c>
      <c r="AK287" s="26">
        <f t="shared" si="236"/>
        <v>2.6377325346512599</v>
      </c>
      <c r="AL287" s="26">
        <f t="shared" si="237"/>
        <v>1.7958027605407301</v>
      </c>
      <c r="AM287" s="26">
        <f t="shared" si="238"/>
        <v>0.94231914850646747</v>
      </c>
      <c r="AN287" s="26">
        <f t="shared" si="239"/>
        <v>2.1761191438093319</v>
      </c>
      <c r="AO287" s="40">
        <f t="shared" si="240"/>
        <v>2.5253379195183641</v>
      </c>
      <c r="AP287" s="26">
        <f t="shared" si="241"/>
        <v>2.3053829173772131</v>
      </c>
      <c r="AQ287" s="26">
        <f t="shared" si="242"/>
        <v>1.8635205460308462</v>
      </c>
      <c r="AR287" s="26">
        <f t="shared" si="243"/>
        <v>0.77373880642556891</v>
      </c>
      <c r="AS287" s="26">
        <f t="shared" si="244"/>
        <v>2.5050768735883606</v>
      </c>
      <c r="AT287" s="26">
        <f t="shared" si="245"/>
        <v>2.4144400176912693</v>
      </c>
      <c r="AU287" s="26">
        <f t="shared" si="246"/>
        <v>2.8040383206389494</v>
      </c>
      <c r="AV287" s="26">
        <f t="shared" si="247"/>
        <v>2.5246577029857411</v>
      </c>
      <c r="AW287" s="26">
        <f t="shared" si="248"/>
        <v>2.2801526570858868</v>
      </c>
      <c r="AX287" s="26">
        <f t="shared" si="249"/>
        <v>1.6754977560874738</v>
      </c>
      <c r="AY287" s="26">
        <f t="shared" si="250"/>
        <v>1.9976808746479342</v>
      </c>
      <c r="AZ287" s="26">
        <f t="shared" si="251"/>
        <v>2.0919583404588207</v>
      </c>
    </row>
    <row r="288" spans="1:52">
      <c r="A288" s="1" t="str">
        <f t="shared" si="256"/>
        <v>601: E.T. the Extra-Terrestrial (1982)</v>
      </c>
      <c r="B288" s="26" cm="1">
        <f t="array" ref="B288">VLOOKUP($A288,'movie-row'!$A$2:$Z$101,_xlfn.XMATCH(B$31,'movie-row'!$A$1:$Z$1),0)</f>
        <v>2</v>
      </c>
      <c r="C288" s="26" cm="1">
        <f t="array" ref="C288">VLOOKUP($A288,'movie-row'!$A$2:$Z$101,_xlfn.XMATCH(C$31,'movie-row'!$A$1:$Z$1),0)</f>
        <v>3.5</v>
      </c>
      <c r="D288" s="26" cm="1">
        <f t="array" ref="D288">VLOOKUP($A288,'movie-row'!$A$2:$Z$101,_xlfn.XMATCH(D$31,'movie-row'!$A$1:$Z$1),0)</f>
        <v>0</v>
      </c>
      <c r="E288" s="26" cm="1">
        <f t="array" ref="E288">VLOOKUP($A288,'movie-row'!$A$2:$Z$101,_xlfn.XMATCH(E$31,'movie-row'!$A$1:$Z$1),0)</f>
        <v>4.5</v>
      </c>
      <c r="F288" s="40" cm="1">
        <f t="array" ref="F288">VLOOKUP($A288,'movie-row'!$A$2:$Z$101,_xlfn.XMATCH(F$31,'movie-row'!$A$1:$Z$1),0)</f>
        <v>3</v>
      </c>
      <c r="G288" s="26" cm="1">
        <f t="array" ref="G288">VLOOKUP($A288,'movie-row'!$A$2:$Z$101,_xlfn.XMATCH(G$31,'movie-row'!$A$1:$Z$1),0)</f>
        <v>0</v>
      </c>
      <c r="H288" s="26" cm="1">
        <f t="array" ref="H288">VLOOKUP($A288,'movie-row'!$A$2:$Z$101,_xlfn.XMATCH(H$31,'movie-row'!$A$1:$Z$1),0)</f>
        <v>3.5</v>
      </c>
      <c r="I288" s="26" cm="1">
        <f t="array" ref="I288">VLOOKUP($A288,'movie-row'!$A$2:$Z$101,_xlfn.XMATCH(I$31,'movie-row'!$A$1:$Z$1),0)</f>
        <v>3</v>
      </c>
      <c r="J288" s="26" cm="1">
        <f t="array" ref="J288">VLOOKUP($A288,'movie-row'!$A$2:$Z$101,_xlfn.XMATCH(J$31,'movie-row'!$A$1:$Z$1),0)</f>
        <v>0</v>
      </c>
      <c r="K288" s="26" cm="1">
        <f t="array" ref="K288">VLOOKUP($A288,'movie-row'!$A$2:$Z$101,_xlfn.XMATCH(K$31,'movie-row'!$A$1:$Z$1),0)</f>
        <v>5</v>
      </c>
      <c r="L288" s="26" cm="1">
        <f t="array" ref="L288">VLOOKUP($A288,'movie-row'!$A$2:$Z$101,_xlfn.XMATCH(L$31,'movie-row'!$A$1:$Z$1),0)</f>
        <v>5</v>
      </c>
      <c r="M288" s="26" cm="1">
        <f t="array" ref="M288">VLOOKUP($A288,'movie-row'!$A$2:$Z$101,_xlfn.XMATCH(M$31,'movie-row'!$A$1:$Z$1),0)</f>
        <v>0</v>
      </c>
      <c r="N288" s="26" cm="1">
        <f t="array" ref="N288">VLOOKUP($A288,'movie-row'!$A$2:$Z$101,_xlfn.XMATCH(N$31,'movie-row'!$A$1:$Z$1),0)</f>
        <v>5</v>
      </c>
      <c r="O288" s="40" cm="1">
        <f t="array" ref="O288">VLOOKUP($A288,'movie-row'!$A$2:$Z$101,_xlfn.XMATCH(O$31,'movie-row'!$A$1:$Z$1),0)</f>
        <v>0</v>
      </c>
      <c r="P288" s="26" cm="1">
        <f t="array" ref="P288">VLOOKUP($A288,'movie-row'!$A$2:$Z$101,_xlfn.XMATCH(P$31,'movie-row'!$A$1:$Z$1),0)</f>
        <v>5</v>
      </c>
      <c r="Q288" s="26" cm="1">
        <f t="array" ref="Q288">VLOOKUP($A288,'movie-row'!$A$2:$Z$101,_xlfn.XMATCH(Q$31,'movie-row'!$A$1:$Z$1),0)</f>
        <v>4</v>
      </c>
      <c r="R288" s="26" cm="1">
        <f t="array" ref="R288">VLOOKUP($A288,'movie-row'!$A$2:$Z$101,_xlfn.XMATCH(R$31,'movie-row'!$A$1:$Z$1),0)</f>
        <v>0</v>
      </c>
      <c r="S288" s="26" cm="1">
        <f t="array" ref="S288">VLOOKUP($A288,'movie-row'!$A$2:$Z$101,_xlfn.XMATCH(S$31,'movie-row'!$A$1:$Z$1),0)</f>
        <v>4.5</v>
      </c>
      <c r="T288" s="26" cm="1">
        <f t="array" ref="T288">VLOOKUP($A288,'movie-row'!$A$2:$Z$101,_xlfn.XMATCH(T$31,'movie-row'!$A$1:$Z$1),0)</f>
        <v>0</v>
      </c>
      <c r="U288" s="26" cm="1">
        <f t="array" ref="U288">VLOOKUP($A288,'movie-row'!$A$2:$Z$101,_xlfn.XMATCH(U$31,'movie-row'!$A$1:$Z$1),0)</f>
        <v>3.5</v>
      </c>
      <c r="V288" s="26" cm="1">
        <f t="array" ref="V288">VLOOKUP($A288,'movie-row'!$A$2:$Z$101,_xlfn.XMATCH(V$31,'movie-row'!$A$1:$Z$1),0)</f>
        <v>0</v>
      </c>
      <c r="W288" s="26" cm="1">
        <f t="array" ref="W288">VLOOKUP($A288,'movie-row'!$A$2:$Z$101,_xlfn.XMATCH(W$31,'movie-row'!$A$1:$Z$1),0)</f>
        <v>5</v>
      </c>
      <c r="X288" s="26" cm="1">
        <f t="array" ref="X288">VLOOKUP($A288,'movie-row'!$A$2:$Z$101,_xlfn.XMATCH(X$31,'movie-row'!$A$1:$Z$1),0)</f>
        <v>0</v>
      </c>
      <c r="Y288" s="26" cm="1">
        <f t="array" ref="Y288">VLOOKUP($A288,'movie-row'!$A$2:$Z$101,_xlfn.XMATCH(Y$31,'movie-row'!$A$1:$Z$1),0)</f>
        <v>3</v>
      </c>
      <c r="Z288" s="26" cm="1">
        <f t="array" ref="Z288">VLOOKUP($A288,'movie-row'!$A$2:$Z$101,_xlfn.XMATCH(Z$31,'movie-row'!$A$1:$Z$1),0)</f>
        <v>3</v>
      </c>
      <c r="AB288" s="26">
        <f t="shared" si="227"/>
        <v>2.0938895303412575</v>
      </c>
      <c r="AC288" s="26">
        <f t="shared" si="228"/>
        <v>2.1141767991351172</v>
      </c>
      <c r="AD288" s="26">
        <f t="shared" si="229"/>
        <v>2.2539023464769357</v>
      </c>
      <c r="AE288" s="26">
        <f t="shared" si="230"/>
        <v>2.542894326702871</v>
      </c>
      <c r="AF288" s="40">
        <f t="shared" si="231"/>
        <v>2.638333148555267</v>
      </c>
      <c r="AG288" s="26">
        <f t="shared" si="232"/>
        <v>2.6294438337408192</v>
      </c>
      <c r="AH288" s="26">
        <f t="shared" si="233"/>
        <v>1.4371032076501973</v>
      </c>
      <c r="AI288" s="26">
        <f t="shared" si="234"/>
        <v>1.5833128353630828</v>
      </c>
      <c r="AJ288" s="26">
        <f t="shared" si="235"/>
        <v>2.0741060321540545</v>
      </c>
      <c r="AK288" s="26">
        <f t="shared" si="236"/>
        <v>2.5752898180635255</v>
      </c>
      <c r="AL288" s="26">
        <f t="shared" si="237"/>
        <v>1.9315210373372078</v>
      </c>
      <c r="AM288" s="26">
        <f t="shared" si="238"/>
        <v>1.2802233875549147</v>
      </c>
      <c r="AN288" s="26">
        <f t="shared" si="239"/>
        <v>2.0592322120232023</v>
      </c>
      <c r="AO288" s="40">
        <f t="shared" si="240"/>
        <v>2.2603373715816248</v>
      </c>
      <c r="AP288" s="26">
        <f t="shared" si="241"/>
        <v>2.7249757863542112</v>
      </c>
      <c r="AQ288" s="26">
        <f t="shared" si="242"/>
        <v>1.630953494431479</v>
      </c>
      <c r="AR288" s="26">
        <f t="shared" si="243"/>
        <v>0.83238536930619256</v>
      </c>
      <c r="AS288" s="26">
        <f t="shared" si="244"/>
        <v>2.6465775885923026</v>
      </c>
      <c r="AT288" s="26">
        <f t="shared" si="245"/>
        <v>1.9549224353126626</v>
      </c>
      <c r="AU288" s="26">
        <f t="shared" si="246"/>
        <v>2.6725694255184558</v>
      </c>
      <c r="AV288" s="26">
        <f t="shared" si="247"/>
        <v>1.7963927263788226</v>
      </c>
      <c r="AW288" s="26">
        <f t="shared" si="248"/>
        <v>3.3555444864564161</v>
      </c>
      <c r="AX288" s="26">
        <f t="shared" si="249"/>
        <v>2.1104163512887117</v>
      </c>
      <c r="AY288" s="26">
        <f t="shared" si="250"/>
        <v>2.2396180135827617</v>
      </c>
      <c r="AZ288" s="26">
        <f t="shared" si="251"/>
        <v>1.7991124457842436</v>
      </c>
    </row>
    <row r="289" spans="1:52">
      <c r="A289" s="1" t="str">
        <f t="shared" si="256"/>
        <v>601: E.T. the Extra-Terrestrial (1982)</v>
      </c>
      <c r="B289" s="26" cm="1">
        <f t="array" ref="B289">VLOOKUP($A289,'movie-row'!$A$2:$Z$101,_xlfn.XMATCH(B$32,'movie-row'!$A$1:$Z$1),0)</f>
        <v>0</v>
      </c>
      <c r="C289" s="26" cm="1">
        <f t="array" ref="C289">VLOOKUP($A289,'movie-row'!$A$2:$Z$101,_xlfn.XMATCH(C$32,'movie-row'!$A$1:$Z$1),0)</f>
        <v>0</v>
      </c>
      <c r="D289" s="26" cm="1">
        <f t="array" ref="D289">VLOOKUP($A289,'movie-row'!$A$2:$Z$101,_xlfn.XMATCH(D$32,'movie-row'!$A$1:$Z$1),0)</f>
        <v>4.5</v>
      </c>
      <c r="E289" s="26" cm="1">
        <f t="array" ref="E289">VLOOKUP($A289,'movie-row'!$A$2:$Z$101,_xlfn.XMATCH(E$32,'movie-row'!$A$1:$Z$1),0)</f>
        <v>0</v>
      </c>
      <c r="F289" s="40" cm="1">
        <f t="array" ref="F289">VLOOKUP($A289,'movie-row'!$A$2:$Z$101,_xlfn.XMATCH(F$32,'movie-row'!$A$1:$Z$1),0)</f>
        <v>4.5</v>
      </c>
      <c r="G289" s="26" cm="1">
        <f t="array" ref="G289">VLOOKUP($A289,'movie-row'!$A$2:$Z$101,_xlfn.XMATCH(G$32,'movie-row'!$A$1:$Z$1),0)</f>
        <v>2</v>
      </c>
      <c r="H289" s="26" cm="1">
        <f t="array" ref="H289">VLOOKUP($A289,'movie-row'!$A$2:$Z$101,_xlfn.XMATCH(H$32,'movie-row'!$A$1:$Z$1),0)</f>
        <v>0</v>
      </c>
      <c r="I289" s="26" cm="1">
        <f t="array" ref="I289">VLOOKUP($A289,'movie-row'!$A$2:$Z$101,_xlfn.XMATCH(I$32,'movie-row'!$A$1:$Z$1),0)</f>
        <v>0.5</v>
      </c>
      <c r="J289" s="26" cm="1">
        <f t="array" ref="J289">VLOOKUP($A289,'movie-row'!$A$2:$Z$101,_xlfn.XMATCH(J$32,'movie-row'!$A$1:$Z$1),0)</f>
        <v>0</v>
      </c>
      <c r="K289" s="26" cm="1">
        <f t="array" ref="K289">VLOOKUP($A289,'movie-row'!$A$2:$Z$101,_xlfn.XMATCH(K$32,'movie-row'!$A$1:$Z$1),0)</f>
        <v>0</v>
      </c>
      <c r="L289" s="26" cm="1">
        <f t="array" ref="L289">VLOOKUP($A289,'movie-row'!$A$2:$Z$101,_xlfn.XMATCH(L$32,'movie-row'!$A$1:$Z$1),0)</f>
        <v>0</v>
      </c>
      <c r="M289" s="26" cm="1">
        <f t="array" ref="M289">VLOOKUP($A289,'movie-row'!$A$2:$Z$101,_xlfn.XMATCH(M$32,'movie-row'!$A$1:$Z$1),0)</f>
        <v>5</v>
      </c>
      <c r="N289" s="26" cm="1">
        <f t="array" ref="N289">VLOOKUP($A289,'movie-row'!$A$2:$Z$101,_xlfn.XMATCH(N$32,'movie-row'!$A$1:$Z$1),0)</f>
        <v>0</v>
      </c>
      <c r="O289" s="40" cm="1">
        <f t="array" ref="O289">VLOOKUP($A289,'movie-row'!$A$2:$Z$101,_xlfn.XMATCH(O$32,'movie-row'!$A$1:$Z$1),0)</f>
        <v>3.5</v>
      </c>
      <c r="P289" s="26" cm="1">
        <f t="array" ref="P289">VLOOKUP($A289,'movie-row'!$A$2:$Z$101,_xlfn.XMATCH(P$32,'movie-row'!$A$1:$Z$1),0)</f>
        <v>3</v>
      </c>
      <c r="Q289" s="26" cm="1">
        <f t="array" ref="Q289">VLOOKUP($A289,'movie-row'!$A$2:$Z$101,_xlfn.XMATCH(Q$32,'movie-row'!$A$1:$Z$1),0)</f>
        <v>0</v>
      </c>
      <c r="R289" s="26" cm="1">
        <f t="array" ref="R289">VLOOKUP($A289,'movie-row'!$A$2:$Z$101,_xlfn.XMATCH(R$32,'movie-row'!$A$1:$Z$1),0)</f>
        <v>0</v>
      </c>
      <c r="S289" s="26" cm="1">
        <f t="array" ref="S289">VLOOKUP($A289,'movie-row'!$A$2:$Z$101,_xlfn.XMATCH(S$32,'movie-row'!$A$1:$Z$1),0)</f>
        <v>5</v>
      </c>
      <c r="T289" s="26" cm="1">
        <f t="array" ref="T289">VLOOKUP($A289,'movie-row'!$A$2:$Z$101,_xlfn.XMATCH(T$32,'movie-row'!$A$1:$Z$1),0)</f>
        <v>0</v>
      </c>
      <c r="U289" s="26" cm="1">
        <f t="array" ref="U289">VLOOKUP($A289,'movie-row'!$A$2:$Z$101,_xlfn.XMATCH(U$32,'movie-row'!$A$1:$Z$1),0)</f>
        <v>4.5</v>
      </c>
      <c r="V289" s="26" cm="1">
        <f t="array" ref="V289">VLOOKUP($A289,'movie-row'!$A$2:$Z$101,_xlfn.XMATCH(V$32,'movie-row'!$A$1:$Z$1),0)</f>
        <v>4.5</v>
      </c>
      <c r="W289" s="26" cm="1">
        <f t="array" ref="W289">VLOOKUP($A289,'movie-row'!$A$2:$Z$101,_xlfn.XMATCH(W$32,'movie-row'!$A$1:$Z$1),0)</f>
        <v>0</v>
      </c>
      <c r="X289" s="26" cm="1">
        <f t="array" ref="X289">VLOOKUP($A289,'movie-row'!$A$2:$Z$101,_xlfn.XMATCH(X$32,'movie-row'!$A$1:$Z$1),0)</f>
        <v>2</v>
      </c>
      <c r="Y289" s="26" cm="1">
        <f t="array" ref="Y289">VLOOKUP($A289,'movie-row'!$A$2:$Z$101,_xlfn.XMATCH(Y$32,'movie-row'!$A$1:$Z$1),0)</f>
        <v>3</v>
      </c>
      <c r="Z289" s="26" cm="1">
        <f t="array" ref="Z289">VLOOKUP($A289,'movie-row'!$A$2:$Z$101,_xlfn.XMATCH(Z$32,'movie-row'!$A$1:$Z$1),0)</f>
        <v>2</v>
      </c>
      <c r="AB289" s="26">
        <f t="shared" si="227"/>
        <v>1.9987294708774315</v>
      </c>
      <c r="AC289" s="26">
        <f t="shared" si="228"/>
        <v>1.8123323579088957</v>
      </c>
      <c r="AD289" s="26">
        <f t="shared" si="229"/>
        <v>3.1106685974529804</v>
      </c>
      <c r="AE289" s="26">
        <f t="shared" si="230"/>
        <v>2.2137320518007413</v>
      </c>
      <c r="AF289" s="40">
        <f t="shared" si="231"/>
        <v>2.344738632017878</v>
      </c>
      <c r="AG289" s="26">
        <f t="shared" si="232"/>
        <v>2.8451718105657071</v>
      </c>
      <c r="AH289" s="26">
        <f t="shared" si="233"/>
        <v>0.8873978097300661</v>
      </c>
      <c r="AI289" s="26">
        <f t="shared" si="234"/>
        <v>1.3481123695050437</v>
      </c>
      <c r="AJ289" s="26">
        <f t="shared" si="235"/>
        <v>2.7452271924861908</v>
      </c>
      <c r="AK289" s="26">
        <f t="shared" si="236"/>
        <v>2.1372925280438224</v>
      </c>
      <c r="AL289" s="26">
        <f t="shared" si="237"/>
        <v>1.5186518422729831</v>
      </c>
      <c r="AM289" s="26">
        <f t="shared" si="238"/>
        <v>2.3779852207191094</v>
      </c>
      <c r="AN289" s="26">
        <f t="shared" si="239"/>
        <v>1.6354490260792522</v>
      </c>
      <c r="AO289" s="40">
        <f t="shared" si="240"/>
        <v>2.9389313969587501</v>
      </c>
      <c r="AP289" s="26">
        <f t="shared" si="241"/>
        <v>2.3288688192504039</v>
      </c>
      <c r="AQ289" s="26">
        <f t="shared" si="242"/>
        <v>1.4181888689659199</v>
      </c>
      <c r="AR289" s="26">
        <f t="shared" si="243"/>
        <v>0.93781330507108496</v>
      </c>
      <c r="AS289" s="26">
        <f t="shared" si="244"/>
        <v>2.533567131692525</v>
      </c>
      <c r="AT289" s="26">
        <f t="shared" si="245"/>
        <v>2.1236585522223073</v>
      </c>
      <c r="AU289" s="26">
        <f t="shared" si="246"/>
        <v>2.541355606371511</v>
      </c>
      <c r="AV289" s="26">
        <f t="shared" si="247"/>
        <v>2.2829001491576553</v>
      </c>
      <c r="AW289" s="26">
        <f t="shared" si="248"/>
        <v>2.9875109744167645</v>
      </c>
      <c r="AX289" s="26">
        <f t="shared" si="249"/>
        <v>2.3340506632151459</v>
      </c>
      <c r="AY289" s="26">
        <f t="shared" si="250"/>
        <v>1.9759032949128672</v>
      </c>
      <c r="AZ289" s="26">
        <f t="shared" si="251"/>
        <v>1.8254747594824523</v>
      </c>
    </row>
    <row r="290" spans="1:52">
      <c r="A290" s="1" t="str">
        <f t="shared" si="256"/>
        <v>601: E.T. the Extra-Terrestrial (1982)</v>
      </c>
      <c r="B290" s="26" cm="1">
        <f t="array" ref="B290">VLOOKUP($A290,'movie-row'!$A$2:$Z$101,_xlfn.XMATCH(B$33,'movie-row'!$A$1:$Z$1),0)</f>
        <v>5</v>
      </c>
      <c r="C290" s="26" cm="1">
        <f t="array" ref="C290">VLOOKUP($A290,'movie-row'!$A$2:$Z$101,_xlfn.XMATCH(C$33,'movie-row'!$A$1:$Z$1),0)</f>
        <v>0</v>
      </c>
      <c r="D290" s="26" cm="1">
        <f t="array" ref="D290">VLOOKUP($A290,'movie-row'!$A$2:$Z$101,_xlfn.XMATCH(D$33,'movie-row'!$A$1:$Z$1),0)</f>
        <v>4</v>
      </c>
      <c r="E290" s="26" cm="1">
        <f t="array" ref="E290">VLOOKUP($A290,'movie-row'!$A$2:$Z$101,_xlfn.XMATCH(E$33,'movie-row'!$A$1:$Z$1),0)</f>
        <v>3.5</v>
      </c>
      <c r="F290" s="40" cm="1">
        <f t="array" ref="F290">VLOOKUP($A290,'movie-row'!$A$2:$Z$101,_xlfn.XMATCH(F$33,'movie-row'!$A$1:$Z$1),0)</f>
        <v>0.5</v>
      </c>
      <c r="G290" s="26" cm="1">
        <f t="array" ref="G290">VLOOKUP($A290,'movie-row'!$A$2:$Z$101,_xlfn.XMATCH(G$33,'movie-row'!$A$1:$Z$1),0)</f>
        <v>4</v>
      </c>
      <c r="H290" s="26" cm="1">
        <f t="array" ref="H290">VLOOKUP($A290,'movie-row'!$A$2:$Z$101,_xlfn.XMATCH(H$33,'movie-row'!$A$1:$Z$1),0)</f>
        <v>0</v>
      </c>
      <c r="I290" s="26" cm="1">
        <f t="array" ref="I290">VLOOKUP($A290,'movie-row'!$A$2:$Z$101,_xlfn.XMATCH(I$33,'movie-row'!$A$1:$Z$1),0)</f>
        <v>0</v>
      </c>
      <c r="J290" s="26" cm="1">
        <f t="array" ref="J290">VLOOKUP($A290,'movie-row'!$A$2:$Z$101,_xlfn.XMATCH(J$33,'movie-row'!$A$1:$Z$1),0)</f>
        <v>4.5</v>
      </c>
      <c r="K290" s="26" cm="1">
        <f t="array" ref="K290">VLOOKUP($A290,'movie-row'!$A$2:$Z$101,_xlfn.XMATCH(K$33,'movie-row'!$A$1:$Z$1),0)</f>
        <v>4</v>
      </c>
      <c r="L290" s="26" cm="1">
        <f t="array" ref="L290">VLOOKUP($A290,'movie-row'!$A$2:$Z$101,_xlfn.XMATCH(L$33,'movie-row'!$A$1:$Z$1),0)</f>
        <v>4</v>
      </c>
      <c r="M290" s="26" cm="1">
        <f t="array" ref="M290">VLOOKUP($A290,'movie-row'!$A$2:$Z$101,_xlfn.XMATCH(M$33,'movie-row'!$A$1:$Z$1),0)</f>
        <v>0</v>
      </c>
      <c r="N290" s="26" cm="1">
        <f t="array" ref="N290">VLOOKUP($A290,'movie-row'!$A$2:$Z$101,_xlfn.XMATCH(N$33,'movie-row'!$A$1:$Z$1),0)</f>
        <v>0</v>
      </c>
      <c r="O290" s="40" cm="1">
        <f t="array" ref="O290">VLOOKUP($A290,'movie-row'!$A$2:$Z$101,_xlfn.XMATCH(O$33,'movie-row'!$A$1:$Z$1),0)</f>
        <v>4</v>
      </c>
      <c r="P290" s="26" cm="1">
        <f t="array" ref="P290">VLOOKUP($A290,'movie-row'!$A$2:$Z$101,_xlfn.XMATCH(P$33,'movie-row'!$A$1:$Z$1),0)</f>
        <v>0</v>
      </c>
      <c r="Q290" s="26" cm="1">
        <f t="array" ref="Q290">VLOOKUP($A290,'movie-row'!$A$2:$Z$101,_xlfn.XMATCH(Q$33,'movie-row'!$A$1:$Z$1),0)</f>
        <v>0</v>
      </c>
      <c r="R290" s="26" cm="1">
        <f t="array" ref="R290">VLOOKUP($A290,'movie-row'!$A$2:$Z$101,_xlfn.XMATCH(R$33,'movie-row'!$A$1:$Z$1),0)</f>
        <v>0.5</v>
      </c>
      <c r="S290" s="26" cm="1">
        <f t="array" ref="S290">VLOOKUP($A290,'movie-row'!$A$2:$Z$101,_xlfn.XMATCH(S$33,'movie-row'!$A$1:$Z$1),0)</f>
        <v>0</v>
      </c>
      <c r="T290" s="26" cm="1">
        <f t="array" ref="T290">VLOOKUP($A290,'movie-row'!$A$2:$Z$101,_xlfn.XMATCH(T$33,'movie-row'!$A$1:$Z$1),0)</f>
        <v>3</v>
      </c>
      <c r="U290" s="26" cm="1">
        <f t="array" ref="U290">VLOOKUP($A290,'movie-row'!$A$2:$Z$101,_xlfn.XMATCH(U$33,'movie-row'!$A$1:$Z$1),0)</f>
        <v>0</v>
      </c>
      <c r="V290" s="26" cm="1">
        <f t="array" ref="V290">VLOOKUP($A290,'movie-row'!$A$2:$Z$101,_xlfn.XMATCH(V$33,'movie-row'!$A$1:$Z$1),0)</f>
        <v>0</v>
      </c>
      <c r="W290" s="26" cm="1">
        <f t="array" ref="W290">VLOOKUP($A290,'movie-row'!$A$2:$Z$101,_xlfn.XMATCH(W$33,'movie-row'!$A$1:$Z$1),0)</f>
        <v>4.5</v>
      </c>
      <c r="X290" s="26" cm="1">
        <f t="array" ref="X290">VLOOKUP($A290,'movie-row'!$A$2:$Z$101,_xlfn.XMATCH(X$33,'movie-row'!$A$1:$Z$1),0)</f>
        <v>3.5</v>
      </c>
      <c r="Y290" s="26" cm="1">
        <f t="array" ref="Y290">VLOOKUP($A290,'movie-row'!$A$2:$Z$101,_xlfn.XMATCH(Y$33,'movie-row'!$A$1:$Z$1),0)</f>
        <v>4.5</v>
      </c>
      <c r="Z290" s="26" cm="1">
        <f t="array" ref="Z290">VLOOKUP($A290,'movie-row'!$A$2:$Z$101,_xlfn.XMATCH(Z$33,'movie-row'!$A$1:$Z$1),0)</f>
        <v>0</v>
      </c>
      <c r="AB290" s="26">
        <f t="shared" si="227"/>
        <v>2.5727149013054618</v>
      </c>
      <c r="AC290" s="26">
        <f t="shared" si="228"/>
        <v>2.6577103542901668</v>
      </c>
      <c r="AD290" s="26">
        <f t="shared" si="229"/>
        <v>2.7047985183802452</v>
      </c>
      <c r="AE290" s="26">
        <f t="shared" si="230"/>
        <v>2.3530527796203922</v>
      </c>
      <c r="AF290" s="40">
        <f t="shared" si="231"/>
        <v>2.054970834971019</v>
      </c>
      <c r="AG290" s="26">
        <f t="shared" si="232"/>
        <v>2.8720281862624284</v>
      </c>
      <c r="AH290" s="26">
        <f t="shared" si="233"/>
        <v>1.5099054225111543</v>
      </c>
      <c r="AI290" s="26">
        <f t="shared" si="234"/>
        <v>1.8389982688861644</v>
      </c>
      <c r="AJ290" s="26">
        <f t="shared" si="235"/>
        <v>2.9209793541837179</v>
      </c>
      <c r="AK290" s="26">
        <f t="shared" si="236"/>
        <v>3.1713448509967019</v>
      </c>
      <c r="AL290" s="26">
        <f t="shared" si="237"/>
        <v>1.6778079172341593</v>
      </c>
      <c r="AM290" s="26">
        <f t="shared" si="238"/>
        <v>1.7992831524729598</v>
      </c>
      <c r="AN290" s="26">
        <f t="shared" si="239"/>
        <v>2.5001944263408085</v>
      </c>
      <c r="AO290" s="40">
        <f t="shared" si="240"/>
        <v>2.9150359245729085</v>
      </c>
      <c r="AP290" s="26">
        <f t="shared" si="241"/>
        <v>1.8506999816939567</v>
      </c>
      <c r="AQ290" s="26">
        <f t="shared" si="242"/>
        <v>1.9295086611761023</v>
      </c>
      <c r="AR290" s="26">
        <f t="shared" si="243"/>
        <v>1.3981379251447839</v>
      </c>
      <c r="AS290" s="26">
        <f t="shared" si="244"/>
        <v>2.1461431541775453</v>
      </c>
      <c r="AT290" s="26">
        <f t="shared" si="245"/>
        <v>2.7103202838276435</v>
      </c>
      <c r="AU290" s="26">
        <f t="shared" si="246"/>
        <v>2.3254379025919771</v>
      </c>
      <c r="AV290" s="26">
        <f t="shared" si="247"/>
        <v>1.5394751789412986</v>
      </c>
      <c r="AW290" s="26">
        <f t="shared" si="248"/>
        <v>4.1521883157863515</v>
      </c>
      <c r="AX290" s="26">
        <f t="shared" si="249"/>
        <v>2.3676079719741656</v>
      </c>
      <c r="AY290" s="26">
        <f t="shared" si="250"/>
        <v>1.9338221066414587</v>
      </c>
      <c r="AZ290" s="26">
        <f t="shared" si="251"/>
        <v>1.7487833651199927</v>
      </c>
    </row>
    <row r="291" spans="1:52">
      <c r="A291" s="28" t="s">
        <v>49</v>
      </c>
      <c r="B291" s="26" cm="1">
        <f t="array" ref="B291">VLOOKUP($A291,'movie-row'!$A$2:$Z$101,_xlfn.XMATCH(B$29,'movie-row'!$A$1:$Z$1),0)</f>
        <v>3.5</v>
      </c>
      <c r="C291" s="26" cm="1">
        <f t="array" ref="C291">VLOOKUP($A291,'movie-row'!$A$2:$Z$101,_xlfn.XMATCH(C$29,'movie-row'!$A$1:$Z$1),0)</f>
        <v>4</v>
      </c>
      <c r="D291" s="26" cm="1">
        <f t="array" ref="D291">VLOOKUP($A291,'movie-row'!$A$2:$Z$101,_xlfn.XMATCH(D$29,'movie-row'!$A$1:$Z$1),0)</f>
        <v>2</v>
      </c>
      <c r="E291" s="26" cm="1">
        <f t="array" ref="E291">VLOOKUP($A291,'movie-row'!$A$2:$Z$101,_xlfn.XMATCH(E$29,'movie-row'!$A$1:$Z$1),0)</f>
        <v>4</v>
      </c>
      <c r="F291" s="40" cm="1">
        <f t="array" ref="F291">VLOOKUP($A291,'movie-row'!$A$2:$Z$101,_xlfn.XMATCH(F$29,'movie-row'!$A$1:$Z$1),0)</f>
        <v>3</v>
      </c>
      <c r="G291" s="26" cm="1">
        <f t="array" ref="G291">VLOOKUP($A291,'movie-row'!$A$2:$Z$101,_xlfn.XMATCH(G$29,'movie-row'!$A$1:$Z$1),0)</f>
        <v>4</v>
      </c>
      <c r="H291" s="26" cm="1">
        <f t="array" ref="H291">VLOOKUP($A291,'movie-row'!$A$2:$Z$101,_xlfn.XMATCH(H$29,'movie-row'!$A$1:$Z$1),0)</f>
        <v>0</v>
      </c>
      <c r="I291" s="26" cm="1">
        <f t="array" ref="I291">VLOOKUP($A291,'movie-row'!$A$2:$Z$101,_xlfn.XMATCH(I$29,'movie-row'!$A$1:$Z$1),0)</f>
        <v>4</v>
      </c>
      <c r="J291" s="26" cm="1">
        <f t="array" ref="J291">VLOOKUP($A291,'movie-row'!$A$2:$Z$101,_xlfn.XMATCH(J$29,'movie-row'!$A$1:$Z$1),0)</f>
        <v>3</v>
      </c>
      <c r="K291" s="26" cm="1">
        <f t="array" ref="K291">VLOOKUP($A291,'movie-row'!$A$2:$Z$101,_xlfn.XMATCH(K$29,'movie-row'!$A$1:$Z$1),0)</f>
        <v>0</v>
      </c>
      <c r="L291" s="26" cm="1">
        <f t="array" ref="L291">VLOOKUP($A291,'movie-row'!$A$2:$Z$101,_xlfn.XMATCH(L$29,'movie-row'!$A$1:$Z$1),0)</f>
        <v>0</v>
      </c>
      <c r="M291" s="26" cm="1">
        <f t="array" ref="M291">VLOOKUP($A291,'movie-row'!$A$2:$Z$101,_xlfn.XMATCH(M$29,'movie-row'!$A$1:$Z$1),0)</f>
        <v>0</v>
      </c>
      <c r="N291" s="26" cm="1">
        <f t="array" ref="N291">VLOOKUP($A291,'movie-row'!$A$2:$Z$101,_xlfn.XMATCH(N$29,'movie-row'!$A$1:$Z$1),0)</f>
        <v>2.5</v>
      </c>
      <c r="O291" s="40" cm="1">
        <f t="array" ref="O291">VLOOKUP($A291,'movie-row'!$A$2:$Z$101,_xlfn.XMATCH(O$29,'movie-row'!$A$1:$Z$1),0)</f>
        <v>0</v>
      </c>
      <c r="P291" s="26" cm="1">
        <f t="array" ref="P291">VLOOKUP($A291,'movie-row'!$A$2:$Z$101,_xlfn.XMATCH(P$29,'movie-row'!$A$1:$Z$1),0)</f>
        <v>4.5</v>
      </c>
      <c r="Q291" s="26" cm="1">
        <f t="array" ref="Q291">VLOOKUP($A291,'movie-row'!$A$2:$Z$101,_xlfn.XMATCH(Q$29,'movie-row'!$A$1:$Z$1),0)</f>
        <v>0</v>
      </c>
      <c r="R291" s="26" cm="1">
        <f t="array" ref="R291">VLOOKUP($A291,'movie-row'!$A$2:$Z$101,_xlfn.XMATCH(R$29,'movie-row'!$A$1:$Z$1),0)</f>
        <v>4</v>
      </c>
      <c r="S291" s="26" cm="1">
        <f t="array" ref="S291">VLOOKUP($A291,'movie-row'!$A$2:$Z$101,_xlfn.XMATCH(S$29,'movie-row'!$A$1:$Z$1),0)</f>
        <v>3</v>
      </c>
      <c r="T291" s="26" cm="1">
        <f t="array" ref="T291">VLOOKUP($A291,'movie-row'!$A$2:$Z$101,_xlfn.XMATCH(T$29,'movie-row'!$A$1:$Z$1),0)</f>
        <v>4</v>
      </c>
      <c r="U291" s="26" cm="1">
        <f t="array" ref="U291">VLOOKUP($A291,'movie-row'!$A$2:$Z$101,_xlfn.XMATCH(U$29,'movie-row'!$A$1:$Z$1),0)</f>
        <v>2</v>
      </c>
      <c r="V291" s="26" cm="1">
        <f t="array" ref="V291">VLOOKUP($A291,'movie-row'!$A$2:$Z$101,_xlfn.XMATCH(V$29,'movie-row'!$A$1:$Z$1),0)</f>
        <v>1.5</v>
      </c>
      <c r="W291" s="26" cm="1">
        <f t="array" ref="W291">VLOOKUP($A291,'movie-row'!$A$2:$Z$101,_xlfn.XMATCH(W$29,'movie-row'!$A$1:$Z$1),0)</f>
        <v>3</v>
      </c>
      <c r="X291" s="26" cm="1">
        <f t="array" ref="X291">VLOOKUP($A291,'movie-row'!$A$2:$Z$101,_xlfn.XMATCH(X$29,'movie-row'!$A$1:$Z$1),0)</f>
        <v>4</v>
      </c>
      <c r="Y291" s="26" cm="1">
        <f t="array" ref="Y291">VLOOKUP($A291,'movie-row'!$A$2:$Z$101,_xlfn.XMATCH(Y$29,'movie-row'!$A$1:$Z$1),0)</f>
        <v>0</v>
      </c>
      <c r="Z291" s="26" cm="1">
        <f t="array" ref="Z291">VLOOKUP($A291,'movie-row'!$A$2:$Z$101,_xlfn.XMATCH(Z$29,'movie-row'!$A$1:$Z$1),0)</f>
        <v>0</v>
      </c>
      <c r="AB291" s="26">
        <f t="shared" si="227"/>
        <v>2.284968957169212</v>
      </c>
      <c r="AC291" s="26">
        <f t="shared" si="228"/>
        <v>2.887735547377678</v>
      </c>
      <c r="AD291" s="26">
        <f t="shared" si="229"/>
        <v>2.3933330602562055</v>
      </c>
      <c r="AE291" s="26">
        <f t="shared" si="230"/>
        <v>2.3021321548976541</v>
      </c>
      <c r="AF291" s="40">
        <f t="shared" si="231"/>
        <v>2.5729184222092312</v>
      </c>
      <c r="AG291" s="26">
        <f t="shared" si="232"/>
        <v>2.652238262132089</v>
      </c>
      <c r="AH291" s="26">
        <f t="shared" si="233"/>
        <v>2.1960308509011663</v>
      </c>
      <c r="AI291" s="26">
        <f t="shared" si="234"/>
        <v>2.1463516578941371</v>
      </c>
      <c r="AJ291" s="26">
        <f t="shared" si="235"/>
        <v>2.8641360806646565</v>
      </c>
      <c r="AK291" s="26">
        <f t="shared" si="236"/>
        <v>2.9445235339898641</v>
      </c>
      <c r="AL291" s="26">
        <f t="shared" si="237"/>
        <v>1.4180949659342821</v>
      </c>
      <c r="AM291" s="26">
        <f t="shared" si="238"/>
        <v>2.615415808885321</v>
      </c>
      <c r="AN291" s="26">
        <f t="shared" si="239"/>
        <v>3.1528528240210436</v>
      </c>
      <c r="AO291" s="40">
        <f t="shared" si="240"/>
        <v>2.6642036037187204</v>
      </c>
      <c r="AP291" s="26">
        <f t="shared" si="241"/>
        <v>2.2286011215432673</v>
      </c>
      <c r="AQ291" s="26">
        <f t="shared" si="242"/>
        <v>2.0804493521253025</v>
      </c>
      <c r="AR291" s="26">
        <f t="shared" si="243"/>
        <v>1.8666207212005632</v>
      </c>
      <c r="AS291" s="26">
        <f t="shared" si="244"/>
        <v>3.0094165687384766</v>
      </c>
      <c r="AT291" s="26">
        <f t="shared" si="245"/>
        <v>2.4732949476662922</v>
      </c>
      <c r="AU291" s="26">
        <f t="shared" si="246"/>
        <v>3.2464772335908942</v>
      </c>
      <c r="AV291" s="26">
        <f t="shared" si="247"/>
        <v>2.159057704309356</v>
      </c>
      <c r="AW291" s="26">
        <f t="shared" si="248"/>
        <v>4.0792265281304241</v>
      </c>
      <c r="AX291" s="26">
        <f t="shared" si="249"/>
        <v>2.2349333728295733</v>
      </c>
      <c r="AY291" s="26">
        <f t="shared" si="250"/>
        <v>1.3119783556992732</v>
      </c>
      <c r="AZ291" s="26">
        <f t="shared" si="251"/>
        <v>2.2348568349336677</v>
      </c>
    </row>
    <row r="292" spans="1:52">
      <c r="A292" s="1" t="str">
        <f t="shared" ref="A292:A295" si="257">A291</f>
        <v>602: Independence Day (a.k.a. ID4) (1996)</v>
      </c>
      <c r="B292" s="26" cm="1">
        <f t="array" ref="B292">VLOOKUP($A292,'movie-row'!$A$2:$Z$101,_xlfn.XMATCH(B$30,'movie-row'!$A$1:$Z$1),0)</f>
        <v>0</v>
      </c>
      <c r="C292" s="26" cm="1">
        <f t="array" ref="C292">VLOOKUP($A292,'movie-row'!$A$2:$Z$101,_xlfn.XMATCH(C$30,'movie-row'!$A$1:$Z$1),0)</f>
        <v>3</v>
      </c>
      <c r="D292" s="26" cm="1">
        <f t="array" ref="D292">VLOOKUP($A292,'movie-row'!$A$2:$Z$101,_xlfn.XMATCH(D$30,'movie-row'!$A$1:$Z$1),0)</f>
        <v>1.5</v>
      </c>
      <c r="E292" s="26" cm="1">
        <f t="array" ref="E292">VLOOKUP($A292,'movie-row'!$A$2:$Z$101,_xlfn.XMATCH(E$30,'movie-row'!$A$1:$Z$1),0)</f>
        <v>0</v>
      </c>
      <c r="F292" s="40" cm="1">
        <f t="array" ref="F292">VLOOKUP($A292,'movie-row'!$A$2:$Z$101,_xlfn.XMATCH(F$30,'movie-row'!$A$1:$Z$1),0)</f>
        <v>2</v>
      </c>
      <c r="G292" s="26" cm="1">
        <f t="array" ref="G292">VLOOKUP($A292,'movie-row'!$A$2:$Z$101,_xlfn.XMATCH(G$30,'movie-row'!$A$1:$Z$1),0)</f>
        <v>4</v>
      </c>
      <c r="H292" s="26" cm="1">
        <f t="array" ref="H292">VLOOKUP($A292,'movie-row'!$A$2:$Z$101,_xlfn.XMATCH(H$30,'movie-row'!$A$1:$Z$1),0)</f>
        <v>3</v>
      </c>
      <c r="I292" s="26" cm="1">
        <f t="array" ref="I292">VLOOKUP($A292,'movie-row'!$A$2:$Z$101,_xlfn.XMATCH(I$30,'movie-row'!$A$1:$Z$1),0)</f>
        <v>0</v>
      </c>
      <c r="J292" s="26" cm="1">
        <f t="array" ref="J292">VLOOKUP($A292,'movie-row'!$A$2:$Z$101,_xlfn.XMATCH(J$30,'movie-row'!$A$1:$Z$1),0)</f>
        <v>4</v>
      </c>
      <c r="K292" s="26" cm="1">
        <f t="array" ref="K292">VLOOKUP($A292,'movie-row'!$A$2:$Z$101,_xlfn.XMATCH(K$30,'movie-row'!$A$1:$Z$1),0)</f>
        <v>3.5</v>
      </c>
      <c r="L292" s="26" cm="1">
        <f t="array" ref="L292">VLOOKUP($A292,'movie-row'!$A$2:$Z$101,_xlfn.XMATCH(L$30,'movie-row'!$A$1:$Z$1),0)</f>
        <v>0</v>
      </c>
      <c r="M292" s="26" cm="1">
        <f t="array" ref="M292">VLOOKUP($A292,'movie-row'!$A$2:$Z$101,_xlfn.XMATCH(M$30,'movie-row'!$A$1:$Z$1),0)</f>
        <v>2</v>
      </c>
      <c r="N292" s="26" cm="1">
        <f t="array" ref="N292">VLOOKUP($A292,'movie-row'!$A$2:$Z$101,_xlfn.XMATCH(N$30,'movie-row'!$A$1:$Z$1),0)</f>
        <v>3</v>
      </c>
      <c r="O292" s="40" cm="1">
        <f t="array" ref="O292">VLOOKUP($A292,'movie-row'!$A$2:$Z$101,_xlfn.XMATCH(O$30,'movie-row'!$A$1:$Z$1),0)</f>
        <v>4.5</v>
      </c>
      <c r="P292" s="26" cm="1">
        <f t="array" ref="P292">VLOOKUP($A292,'movie-row'!$A$2:$Z$101,_xlfn.XMATCH(P$30,'movie-row'!$A$1:$Z$1),0)</f>
        <v>0</v>
      </c>
      <c r="Q292" s="26" cm="1">
        <f t="array" ref="Q292">VLOOKUP($A292,'movie-row'!$A$2:$Z$101,_xlfn.XMATCH(Q$30,'movie-row'!$A$1:$Z$1),0)</f>
        <v>4.5</v>
      </c>
      <c r="R292" s="26" cm="1">
        <f t="array" ref="R292">VLOOKUP($A292,'movie-row'!$A$2:$Z$101,_xlfn.XMATCH(R$30,'movie-row'!$A$1:$Z$1),0)</f>
        <v>0</v>
      </c>
      <c r="S292" s="26" cm="1">
        <f t="array" ref="S292">VLOOKUP($A292,'movie-row'!$A$2:$Z$101,_xlfn.XMATCH(S$30,'movie-row'!$A$1:$Z$1),0)</f>
        <v>0</v>
      </c>
      <c r="T292" s="26" cm="1">
        <f t="array" ref="T292">VLOOKUP($A292,'movie-row'!$A$2:$Z$101,_xlfn.XMATCH(T$30,'movie-row'!$A$1:$Z$1),0)</f>
        <v>4</v>
      </c>
      <c r="U292" s="26" cm="1">
        <f t="array" ref="U292">VLOOKUP($A292,'movie-row'!$A$2:$Z$101,_xlfn.XMATCH(U$30,'movie-row'!$A$1:$Z$1),0)</f>
        <v>3</v>
      </c>
      <c r="V292" s="26" cm="1">
        <f t="array" ref="V292">VLOOKUP($A292,'movie-row'!$A$2:$Z$101,_xlfn.XMATCH(V$30,'movie-row'!$A$1:$Z$1),0)</f>
        <v>4</v>
      </c>
      <c r="W292" s="26" cm="1">
        <f t="array" ref="W292">VLOOKUP($A292,'movie-row'!$A$2:$Z$101,_xlfn.XMATCH(W$30,'movie-row'!$A$1:$Z$1),0)</f>
        <v>4.5</v>
      </c>
      <c r="X292" s="26" cm="1">
        <f t="array" ref="X292">VLOOKUP($A292,'movie-row'!$A$2:$Z$101,_xlfn.XMATCH(X$30,'movie-row'!$A$1:$Z$1),0)</f>
        <v>2</v>
      </c>
      <c r="Y292" s="26" cm="1">
        <f t="array" ref="Y292">VLOOKUP($A292,'movie-row'!$A$2:$Z$101,_xlfn.XMATCH(Y$30,'movie-row'!$A$1:$Z$1),0)</f>
        <v>0</v>
      </c>
      <c r="Z292" s="26" cm="1">
        <f t="array" ref="Z292">VLOOKUP($A292,'movie-row'!$A$2:$Z$101,_xlfn.XMATCH(Z$30,'movie-row'!$A$1:$Z$1),0)</f>
        <v>4.5</v>
      </c>
      <c r="AB292" s="26">
        <f t="shared" si="227"/>
        <v>2.4021418104435512</v>
      </c>
      <c r="AC292" s="26">
        <f t="shared" si="228"/>
        <v>2.9114711136524742</v>
      </c>
      <c r="AD292" s="26">
        <f t="shared" si="229"/>
        <v>2.7877215528876107</v>
      </c>
      <c r="AE292" s="26">
        <f t="shared" si="230"/>
        <v>1.9122507174747885</v>
      </c>
      <c r="AF292" s="40">
        <f t="shared" si="231"/>
        <v>2.734482023462812</v>
      </c>
      <c r="AG292" s="26">
        <f t="shared" si="232"/>
        <v>2.6374478061190176</v>
      </c>
      <c r="AH292" s="26">
        <f t="shared" si="233"/>
        <v>3.3969660159639123</v>
      </c>
      <c r="AI292" s="26">
        <f t="shared" si="234"/>
        <v>1.920654512609969</v>
      </c>
      <c r="AJ292" s="26">
        <f t="shared" si="235"/>
        <v>2.9070384939820189</v>
      </c>
      <c r="AK292" s="26">
        <f t="shared" si="236"/>
        <v>3.7191489981344898</v>
      </c>
      <c r="AL292" s="26">
        <f t="shared" si="237"/>
        <v>2.372734276473663</v>
      </c>
      <c r="AM292" s="26">
        <f t="shared" si="238"/>
        <v>3.4655476293680803</v>
      </c>
      <c r="AN292" s="26">
        <f t="shared" si="239"/>
        <v>3.3809522672885803</v>
      </c>
      <c r="AO292" s="40">
        <f t="shared" si="240"/>
        <v>3.7956178282704718</v>
      </c>
      <c r="AP292" s="26">
        <f t="shared" si="241"/>
        <v>1.9087252237976156</v>
      </c>
      <c r="AQ292" s="26">
        <f t="shared" si="242"/>
        <v>2.6704036931933954</v>
      </c>
      <c r="AR292" s="26">
        <f t="shared" si="243"/>
        <v>1.8334544713710164</v>
      </c>
      <c r="AS292" s="26">
        <f t="shared" si="244"/>
        <v>3.3650126236815119</v>
      </c>
      <c r="AT292" s="26">
        <f t="shared" si="245"/>
        <v>2.3696900856484793</v>
      </c>
      <c r="AU292" s="26">
        <f t="shared" si="246"/>
        <v>3.8160493778939109</v>
      </c>
      <c r="AV292" s="26">
        <f t="shared" si="247"/>
        <v>2.9466420374238744</v>
      </c>
      <c r="AW292" s="26">
        <f t="shared" si="248"/>
        <v>4.3877469346133235</v>
      </c>
      <c r="AX292" s="26">
        <f t="shared" si="249"/>
        <v>2.0988294246046242</v>
      </c>
      <c r="AY292" s="26">
        <f t="shared" si="250"/>
        <v>2.2338260703753021</v>
      </c>
      <c r="AZ292" s="26">
        <f t="shared" si="251"/>
        <v>3.2450909946513167</v>
      </c>
    </row>
    <row r="293" spans="1:52">
      <c r="A293" s="1" t="str">
        <f t="shared" si="257"/>
        <v>602: Independence Day (a.k.a. ID4) (1996)</v>
      </c>
      <c r="B293" s="26" cm="1">
        <f t="array" ref="B293">VLOOKUP($A293,'movie-row'!$A$2:$Z$101,_xlfn.XMATCH(B$31,'movie-row'!$A$1:$Z$1),0)</f>
        <v>1.5</v>
      </c>
      <c r="C293" s="26" cm="1">
        <f t="array" ref="C293">VLOOKUP($A293,'movie-row'!$A$2:$Z$101,_xlfn.XMATCH(C$31,'movie-row'!$A$1:$Z$1),0)</f>
        <v>3</v>
      </c>
      <c r="D293" s="26" cm="1">
        <f t="array" ref="D293">VLOOKUP($A293,'movie-row'!$A$2:$Z$101,_xlfn.XMATCH(D$31,'movie-row'!$A$1:$Z$1),0)</f>
        <v>2.5</v>
      </c>
      <c r="E293" s="26" cm="1">
        <f t="array" ref="E293">VLOOKUP($A293,'movie-row'!$A$2:$Z$101,_xlfn.XMATCH(E$31,'movie-row'!$A$1:$Z$1),0)</f>
        <v>3.5</v>
      </c>
      <c r="F293" s="40" cm="1">
        <f t="array" ref="F293">VLOOKUP($A293,'movie-row'!$A$2:$Z$101,_xlfn.XMATCH(F$31,'movie-row'!$A$1:$Z$1),0)</f>
        <v>1.5</v>
      </c>
      <c r="G293" s="26" cm="1">
        <f t="array" ref="G293">VLOOKUP($A293,'movie-row'!$A$2:$Z$101,_xlfn.XMATCH(G$31,'movie-row'!$A$1:$Z$1),0)</f>
        <v>0</v>
      </c>
      <c r="H293" s="26" cm="1">
        <f t="array" ref="H293">VLOOKUP($A293,'movie-row'!$A$2:$Z$101,_xlfn.XMATCH(H$31,'movie-row'!$A$1:$Z$1),0)</f>
        <v>3.5</v>
      </c>
      <c r="I293" s="26" cm="1">
        <f t="array" ref="I293">VLOOKUP($A293,'movie-row'!$A$2:$Z$101,_xlfn.XMATCH(I$31,'movie-row'!$A$1:$Z$1),0)</f>
        <v>3</v>
      </c>
      <c r="J293" s="26" cm="1">
        <f t="array" ref="J293">VLOOKUP($A293,'movie-row'!$A$2:$Z$101,_xlfn.XMATCH(J$31,'movie-row'!$A$1:$Z$1),0)</f>
        <v>2.5</v>
      </c>
      <c r="K293" s="26" cm="1">
        <f t="array" ref="K293">VLOOKUP($A293,'movie-row'!$A$2:$Z$101,_xlfn.XMATCH(K$31,'movie-row'!$A$1:$Z$1),0)</f>
        <v>4</v>
      </c>
      <c r="L293" s="26" cm="1">
        <f t="array" ref="L293">VLOOKUP($A293,'movie-row'!$A$2:$Z$101,_xlfn.XMATCH(L$31,'movie-row'!$A$1:$Z$1),0)</f>
        <v>4</v>
      </c>
      <c r="M293" s="26" cm="1">
        <f t="array" ref="M293">VLOOKUP($A293,'movie-row'!$A$2:$Z$101,_xlfn.XMATCH(M$31,'movie-row'!$A$1:$Z$1),0)</f>
        <v>4</v>
      </c>
      <c r="N293" s="26" cm="1">
        <f t="array" ref="N293">VLOOKUP($A293,'movie-row'!$A$2:$Z$101,_xlfn.XMATCH(N$31,'movie-row'!$A$1:$Z$1),0)</f>
        <v>4</v>
      </c>
      <c r="O293" s="40" cm="1">
        <f t="array" ref="O293">VLOOKUP($A293,'movie-row'!$A$2:$Z$101,_xlfn.XMATCH(O$31,'movie-row'!$A$1:$Z$1),0)</f>
        <v>2.5</v>
      </c>
      <c r="P293" s="26" cm="1">
        <f t="array" ref="P293">VLOOKUP($A293,'movie-row'!$A$2:$Z$101,_xlfn.XMATCH(P$31,'movie-row'!$A$1:$Z$1),0)</f>
        <v>4</v>
      </c>
      <c r="Q293" s="26" cm="1">
        <f t="array" ref="Q293">VLOOKUP($A293,'movie-row'!$A$2:$Z$101,_xlfn.XMATCH(Q$31,'movie-row'!$A$1:$Z$1),0)</f>
        <v>3.5</v>
      </c>
      <c r="R293" s="26" cm="1">
        <f t="array" ref="R293">VLOOKUP($A293,'movie-row'!$A$2:$Z$101,_xlfn.XMATCH(R$31,'movie-row'!$A$1:$Z$1),0)</f>
        <v>0</v>
      </c>
      <c r="S293" s="26" cm="1">
        <f t="array" ref="S293">VLOOKUP($A293,'movie-row'!$A$2:$Z$101,_xlfn.XMATCH(S$31,'movie-row'!$A$1:$Z$1),0)</f>
        <v>4.5</v>
      </c>
      <c r="T293" s="26" cm="1">
        <f t="array" ref="T293">VLOOKUP($A293,'movie-row'!$A$2:$Z$101,_xlfn.XMATCH(T$31,'movie-row'!$A$1:$Z$1),0)</f>
        <v>0</v>
      </c>
      <c r="U293" s="26" cm="1">
        <f t="array" ref="U293">VLOOKUP($A293,'movie-row'!$A$2:$Z$101,_xlfn.XMATCH(U$31,'movie-row'!$A$1:$Z$1),0)</f>
        <v>3.5</v>
      </c>
      <c r="V293" s="26" cm="1">
        <f t="array" ref="V293">VLOOKUP($A293,'movie-row'!$A$2:$Z$101,_xlfn.XMATCH(V$31,'movie-row'!$A$1:$Z$1),0)</f>
        <v>0</v>
      </c>
      <c r="W293" s="26" cm="1">
        <f t="array" ref="W293">VLOOKUP($A293,'movie-row'!$A$2:$Z$101,_xlfn.XMATCH(W$31,'movie-row'!$A$1:$Z$1),0)</f>
        <v>5</v>
      </c>
      <c r="X293" s="26" cm="1">
        <f t="array" ref="X293">VLOOKUP($A293,'movie-row'!$A$2:$Z$101,_xlfn.XMATCH(X$31,'movie-row'!$A$1:$Z$1),0)</f>
        <v>0</v>
      </c>
      <c r="Y293" s="26" cm="1">
        <f t="array" ref="Y293">VLOOKUP($A293,'movie-row'!$A$2:$Z$101,_xlfn.XMATCH(Y$31,'movie-row'!$A$1:$Z$1),0)</f>
        <v>1.5</v>
      </c>
      <c r="Z293" s="26" cm="1">
        <f t="array" ref="Z293">VLOOKUP($A293,'movie-row'!$A$2:$Z$101,_xlfn.XMATCH(Z$31,'movie-row'!$A$1:$Z$1),0)</f>
        <v>3</v>
      </c>
      <c r="AB293" s="26">
        <f t="shared" si="227"/>
        <v>3.4218776074742099</v>
      </c>
      <c r="AC293" s="26">
        <f t="shared" si="228"/>
        <v>3.021480802562047</v>
      </c>
      <c r="AD293" s="26">
        <f t="shared" si="229"/>
        <v>3.5093397214947304</v>
      </c>
      <c r="AE293" s="26">
        <f t="shared" si="230"/>
        <v>3.0044031371784432</v>
      </c>
      <c r="AF293" s="40">
        <f t="shared" si="231"/>
        <v>3.2255129879031279</v>
      </c>
      <c r="AG293" s="26">
        <f t="shared" si="232"/>
        <v>2.593765557709482</v>
      </c>
      <c r="AH293" s="26">
        <f t="shared" si="233"/>
        <v>3.8001836925541945</v>
      </c>
      <c r="AI293" s="26">
        <f t="shared" si="234"/>
        <v>2.833237652684212</v>
      </c>
      <c r="AJ293" s="26">
        <f t="shared" si="235"/>
        <v>2.8258570263969922</v>
      </c>
      <c r="AK293" s="26">
        <f t="shared" si="236"/>
        <v>3.8888367846115983</v>
      </c>
      <c r="AL293" s="26">
        <f t="shared" si="237"/>
        <v>3.4526967696642572</v>
      </c>
      <c r="AM293" s="26">
        <f t="shared" si="238"/>
        <v>4.0901078902196879</v>
      </c>
      <c r="AN293" s="26">
        <f t="shared" si="239"/>
        <v>3.7073387288940158</v>
      </c>
      <c r="AO293" s="40">
        <f t="shared" si="240"/>
        <v>3.8008144414309903</v>
      </c>
      <c r="AP293" s="26">
        <f t="shared" si="241"/>
        <v>3.0985529389021567</v>
      </c>
      <c r="AQ293" s="26">
        <f t="shared" si="242"/>
        <v>2.5946737811083773</v>
      </c>
      <c r="AR293" s="26">
        <f t="shared" si="243"/>
        <v>2.8327248630477846</v>
      </c>
      <c r="AS293" s="26">
        <f t="shared" si="244"/>
        <v>4.4668609599259677</v>
      </c>
      <c r="AT293" s="26">
        <f t="shared" si="245"/>
        <v>2.3069646544333149</v>
      </c>
      <c r="AU293" s="26">
        <f t="shared" si="246"/>
        <v>4.2191116966596409</v>
      </c>
      <c r="AV293" s="26">
        <f t="shared" si="247"/>
        <v>2.5884240794500561</v>
      </c>
      <c r="AW293" s="26">
        <f t="shared" si="248"/>
        <v>3.7497871972573358</v>
      </c>
      <c r="AX293" s="26">
        <f t="shared" si="249"/>
        <v>2.4353675221664535</v>
      </c>
      <c r="AY293" s="26">
        <f t="shared" si="250"/>
        <v>3.3012458017832471</v>
      </c>
      <c r="AZ293" s="26">
        <f t="shared" si="251"/>
        <v>3.2865752281417842</v>
      </c>
    </row>
    <row r="294" spans="1:52">
      <c r="A294" s="1" t="str">
        <f t="shared" si="257"/>
        <v>602: Independence Day (a.k.a. ID4) (1996)</v>
      </c>
      <c r="B294" s="26" cm="1">
        <f t="array" ref="B294">VLOOKUP($A294,'movie-row'!$A$2:$Z$101,_xlfn.XMATCH(B$32,'movie-row'!$A$1:$Z$1),0)</f>
        <v>2.5</v>
      </c>
      <c r="C294" s="26" cm="1">
        <f t="array" ref="C294">VLOOKUP($A294,'movie-row'!$A$2:$Z$101,_xlfn.XMATCH(C$32,'movie-row'!$A$1:$Z$1),0)</f>
        <v>4</v>
      </c>
      <c r="D294" s="26" cm="1">
        <f t="array" ref="D294">VLOOKUP($A294,'movie-row'!$A$2:$Z$101,_xlfn.XMATCH(D$32,'movie-row'!$A$1:$Z$1),0)</f>
        <v>3</v>
      </c>
      <c r="E294" s="26" cm="1">
        <f t="array" ref="E294">VLOOKUP($A294,'movie-row'!$A$2:$Z$101,_xlfn.XMATCH(E$32,'movie-row'!$A$1:$Z$1),0)</f>
        <v>0</v>
      </c>
      <c r="F294" s="40" cm="1">
        <f t="array" ref="F294">VLOOKUP($A294,'movie-row'!$A$2:$Z$101,_xlfn.XMATCH(F$32,'movie-row'!$A$1:$Z$1),0)</f>
        <v>3.5</v>
      </c>
      <c r="G294" s="26" cm="1">
        <f t="array" ref="G294">VLOOKUP($A294,'movie-row'!$A$2:$Z$101,_xlfn.XMATCH(G$32,'movie-row'!$A$1:$Z$1),0)</f>
        <v>1.5</v>
      </c>
      <c r="H294" s="26" cm="1">
        <f t="array" ref="H294">VLOOKUP($A294,'movie-row'!$A$2:$Z$101,_xlfn.XMATCH(H$32,'movie-row'!$A$1:$Z$1),0)</f>
        <v>4</v>
      </c>
      <c r="I294" s="26" cm="1">
        <f t="array" ref="I294">VLOOKUP($A294,'movie-row'!$A$2:$Z$101,_xlfn.XMATCH(I$32,'movie-row'!$A$1:$Z$1),0)</f>
        <v>3</v>
      </c>
      <c r="J294" s="26" cm="1">
        <f t="array" ref="J294">VLOOKUP($A294,'movie-row'!$A$2:$Z$101,_xlfn.XMATCH(J$32,'movie-row'!$A$1:$Z$1),0)</f>
        <v>0</v>
      </c>
      <c r="K294" s="26" cm="1">
        <f t="array" ref="K294">VLOOKUP($A294,'movie-row'!$A$2:$Z$101,_xlfn.XMATCH(K$32,'movie-row'!$A$1:$Z$1),0)</f>
        <v>4.5</v>
      </c>
      <c r="L294" s="26" cm="1">
        <f t="array" ref="L294">VLOOKUP($A294,'movie-row'!$A$2:$Z$101,_xlfn.XMATCH(L$32,'movie-row'!$A$1:$Z$1),0)</f>
        <v>0</v>
      </c>
      <c r="M294" s="26" cm="1">
        <f t="array" ref="M294">VLOOKUP($A294,'movie-row'!$A$2:$Z$101,_xlfn.XMATCH(M$32,'movie-row'!$A$1:$Z$1),0)</f>
        <v>5</v>
      </c>
      <c r="N294" s="26" cm="1">
        <f t="array" ref="N294">VLOOKUP($A294,'movie-row'!$A$2:$Z$101,_xlfn.XMATCH(N$32,'movie-row'!$A$1:$Z$1),0)</f>
        <v>4</v>
      </c>
      <c r="O294" s="40" cm="1">
        <f t="array" ref="O294">VLOOKUP($A294,'movie-row'!$A$2:$Z$101,_xlfn.XMATCH(O$32,'movie-row'!$A$1:$Z$1),0)</f>
        <v>3.5</v>
      </c>
      <c r="P294" s="26" cm="1">
        <f t="array" ref="P294">VLOOKUP($A294,'movie-row'!$A$2:$Z$101,_xlfn.XMATCH(P$32,'movie-row'!$A$1:$Z$1),0)</f>
        <v>1.5</v>
      </c>
      <c r="Q294" s="26" cm="1">
        <f t="array" ref="Q294">VLOOKUP($A294,'movie-row'!$A$2:$Z$101,_xlfn.XMATCH(Q$32,'movie-row'!$A$1:$Z$1),0)</f>
        <v>2</v>
      </c>
      <c r="R294" s="26" cm="1">
        <f t="array" ref="R294">VLOOKUP($A294,'movie-row'!$A$2:$Z$101,_xlfn.XMATCH(R$32,'movie-row'!$A$1:$Z$1),0)</f>
        <v>2.5</v>
      </c>
      <c r="S294" s="26" cm="1">
        <f t="array" ref="S294">VLOOKUP($A294,'movie-row'!$A$2:$Z$101,_xlfn.XMATCH(S$32,'movie-row'!$A$1:$Z$1),0)</f>
        <v>4</v>
      </c>
      <c r="T294" s="26" cm="1">
        <f t="array" ref="T294">VLOOKUP($A294,'movie-row'!$A$2:$Z$101,_xlfn.XMATCH(T$32,'movie-row'!$A$1:$Z$1),0)</f>
        <v>2</v>
      </c>
      <c r="U294" s="26" cm="1">
        <f t="array" ref="U294">VLOOKUP($A294,'movie-row'!$A$2:$Z$101,_xlfn.XMATCH(U$32,'movie-row'!$A$1:$Z$1),0)</f>
        <v>4.5</v>
      </c>
      <c r="V294" s="26" cm="1">
        <f t="array" ref="V294">VLOOKUP($A294,'movie-row'!$A$2:$Z$101,_xlfn.XMATCH(V$32,'movie-row'!$A$1:$Z$1),0)</f>
        <v>3.5</v>
      </c>
      <c r="W294" s="26" cm="1">
        <f t="array" ref="W294">VLOOKUP($A294,'movie-row'!$A$2:$Z$101,_xlfn.XMATCH(W$32,'movie-row'!$A$1:$Z$1),0)</f>
        <v>4</v>
      </c>
      <c r="X294" s="26" cm="1">
        <f t="array" ref="X294">VLOOKUP($A294,'movie-row'!$A$2:$Z$101,_xlfn.XMATCH(X$32,'movie-row'!$A$1:$Z$1),0)</f>
        <v>1.5</v>
      </c>
      <c r="Y294" s="26" cm="1">
        <f t="array" ref="Y294">VLOOKUP($A294,'movie-row'!$A$2:$Z$101,_xlfn.XMATCH(Y$32,'movie-row'!$A$1:$Z$1),0)</f>
        <v>3</v>
      </c>
      <c r="Z294" s="26" cm="1">
        <f t="array" ref="Z294">VLOOKUP($A294,'movie-row'!$A$2:$Z$101,_xlfn.XMATCH(Z$32,'movie-row'!$A$1:$Z$1),0)</f>
        <v>1.5</v>
      </c>
      <c r="AB294" s="26">
        <f t="shared" si="227"/>
        <v>4.1456071369562428</v>
      </c>
      <c r="AC294" s="26">
        <f t="shared" si="228"/>
        <v>3.1517251132514805</v>
      </c>
      <c r="AD294" s="26">
        <f t="shared" si="229"/>
        <v>3.8742103556333767</v>
      </c>
      <c r="AE294" s="26">
        <f t="shared" si="230"/>
        <v>3.232153364417381</v>
      </c>
      <c r="AF294" s="40">
        <f t="shared" si="231"/>
        <v>3.8553710240273911</v>
      </c>
      <c r="AG294" s="26">
        <f t="shared" si="232"/>
        <v>3.6628209294504761</v>
      </c>
      <c r="AH294" s="26">
        <f t="shared" si="233"/>
        <v>3.8505575777585364</v>
      </c>
      <c r="AI294" s="26">
        <f t="shared" si="234"/>
        <v>3.0836056175819757</v>
      </c>
      <c r="AJ294" s="26">
        <f t="shared" si="235"/>
        <v>3.1892984935615445</v>
      </c>
      <c r="AK294" s="26">
        <f t="shared" si="236"/>
        <v>3.999129687857367</v>
      </c>
      <c r="AL294" s="26">
        <f t="shared" si="237"/>
        <v>3.478111826715117</v>
      </c>
      <c r="AM294" s="26">
        <f t="shared" si="238"/>
        <v>4.2629868154434165</v>
      </c>
      <c r="AN294" s="26">
        <f t="shared" si="239"/>
        <v>3.8036584430542204</v>
      </c>
      <c r="AO294" s="40">
        <f t="shared" si="240"/>
        <v>4.1622122961380219</v>
      </c>
      <c r="AP294" s="26">
        <f t="shared" si="241"/>
        <v>3.009075900503277</v>
      </c>
      <c r="AQ294" s="26">
        <f t="shared" si="242"/>
        <v>2.5865727105238911</v>
      </c>
      <c r="AR294" s="26">
        <f t="shared" si="243"/>
        <v>3.9046279872897505</v>
      </c>
      <c r="AS294" s="26">
        <f t="shared" si="244"/>
        <v>4.5552182033812683</v>
      </c>
      <c r="AT294" s="26">
        <f t="shared" si="245"/>
        <v>3.3109649644620145</v>
      </c>
      <c r="AU294" s="26">
        <f t="shared" si="246"/>
        <v>4.4649754562970374</v>
      </c>
      <c r="AV294" s="26">
        <f t="shared" si="247"/>
        <v>3.8584201245942218</v>
      </c>
      <c r="AW294" s="26">
        <f t="shared" si="248"/>
        <v>3.3505860783142301</v>
      </c>
      <c r="AX294" s="26">
        <f t="shared" si="249"/>
        <v>3.4983233458785725</v>
      </c>
      <c r="AY294" s="26">
        <f t="shared" si="250"/>
        <v>3.9761479987783406</v>
      </c>
      <c r="AZ294" s="26">
        <f t="shared" si="251"/>
        <v>3.6557441716579011</v>
      </c>
    </row>
    <row r="295" spans="1:52">
      <c r="A295" s="1" t="str">
        <f t="shared" si="257"/>
        <v>602: Independence Day (a.k.a. ID4) (1996)</v>
      </c>
      <c r="B295" s="26" cm="1">
        <f t="array" ref="B295">VLOOKUP($A295,'movie-row'!$A$2:$Z$101,_xlfn.XMATCH(B$33,'movie-row'!$A$1:$Z$1),0)</f>
        <v>4</v>
      </c>
      <c r="C295" s="26" cm="1">
        <f t="array" ref="C295">VLOOKUP($A295,'movie-row'!$A$2:$Z$101,_xlfn.XMATCH(C$33,'movie-row'!$A$1:$Z$1),0)</f>
        <v>0</v>
      </c>
      <c r="D295" s="26" cm="1">
        <f t="array" ref="D295">VLOOKUP($A295,'movie-row'!$A$2:$Z$101,_xlfn.XMATCH(D$33,'movie-row'!$A$1:$Z$1),0)</f>
        <v>3.5</v>
      </c>
      <c r="E295" s="26" cm="1">
        <f t="array" ref="E295">VLOOKUP($A295,'movie-row'!$A$2:$Z$101,_xlfn.XMATCH(E$33,'movie-row'!$A$1:$Z$1),0)</f>
        <v>3.5</v>
      </c>
      <c r="F295" s="40" cm="1">
        <f t="array" ref="F295">VLOOKUP($A295,'movie-row'!$A$2:$Z$101,_xlfn.XMATCH(F$33,'movie-row'!$A$1:$Z$1),0)</f>
        <v>3</v>
      </c>
      <c r="G295" s="26" cm="1">
        <f t="array" ref="G295">VLOOKUP($A295,'movie-row'!$A$2:$Z$101,_xlfn.XMATCH(G$33,'movie-row'!$A$1:$Z$1),0)</f>
        <v>3.5</v>
      </c>
      <c r="H295" s="26" cm="1">
        <f t="array" ref="H295">VLOOKUP($A295,'movie-row'!$A$2:$Z$101,_xlfn.XMATCH(H$33,'movie-row'!$A$1:$Z$1),0)</f>
        <v>2</v>
      </c>
      <c r="I295" s="26" cm="1">
        <f t="array" ref="I295">VLOOKUP($A295,'movie-row'!$A$2:$Z$101,_xlfn.XMATCH(I$33,'movie-row'!$A$1:$Z$1),0)</f>
        <v>0</v>
      </c>
      <c r="J295" s="26" cm="1">
        <f t="array" ref="J295">VLOOKUP($A295,'movie-row'!$A$2:$Z$101,_xlfn.XMATCH(J$33,'movie-row'!$A$1:$Z$1),0)</f>
        <v>4.5</v>
      </c>
      <c r="K295" s="26" cm="1">
        <f t="array" ref="K295">VLOOKUP($A295,'movie-row'!$A$2:$Z$101,_xlfn.XMATCH(K$33,'movie-row'!$A$1:$Z$1),0)</f>
        <v>3.5</v>
      </c>
      <c r="L295" s="26" cm="1">
        <f t="array" ref="L295">VLOOKUP($A295,'movie-row'!$A$2:$Z$101,_xlfn.XMATCH(L$33,'movie-row'!$A$1:$Z$1),0)</f>
        <v>3.5</v>
      </c>
      <c r="M295" s="26" cm="1">
        <f t="array" ref="M295">VLOOKUP($A295,'movie-row'!$A$2:$Z$101,_xlfn.XMATCH(M$33,'movie-row'!$A$1:$Z$1),0)</f>
        <v>4</v>
      </c>
      <c r="N295" s="26" cm="1">
        <f t="array" ref="N295">VLOOKUP($A295,'movie-row'!$A$2:$Z$101,_xlfn.XMATCH(N$33,'movie-row'!$A$1:$Z$1),0)</f>
        <v>2</v>
      </c>
      <c r="O295" s="40" cm="1">
        <f t="array" ref="O295">VLOOKUP($A295,'movie-row'!$A$2:$Z$101,_xlfn.XMATCH(O$33,'movie-row'!$A$1:$Z$1),0)</f>
        <v>3.5</v>
      </c>
      <c r="P295" s="26" cm="1">
        <f t="array" ref="P295">VLOOKUP($A295,'movie-row'!$A$2:$Z$101,_xlfn.XMATCH(P$33,'movie-row'!$A$1:$Z$1),0)</f>
        <v>0</v>
      </c>
      <c r="Q295" s="26" cm="1">
        <f t="array" ref="Q295">VLOOKUP($A295,'movie-row'!$A$2:$Z$101,_xlfn.XMATCH(Q$33,'movie-row'!$A$1:$Z$1),0)</f>
        <v>0</v>
      </c>
      <c r="R295" s="26" cm="1">
        <f t="array" ref="R295">VLOOKUP($A295,'movie-row'!$A$2:$Z$101,_xlfn.XMATCH(R$33,'movie-row'!$A$1:$Z$1),0)</f>
        <v>3</v>
      </c>
      <c r="S295" s="26" cm="1">
        <f t="array" ref="S295">VLOOKUP($A295,'movie-row'!$A$2:$Z$101,_xlfn.XMATCH(S$33,'movie-row'!$A$1:$Z$1),0)</f>
        <v>4</v>
      </c>
      <c r="T295" s="26" cm="1">
        <f t="array" ref="T295">VLOOKUP($A295,'movie-row'!$A$2:$Z$101,_xlfn.XMATCH(T$33,'movie-row'!$A$1:$Z$1),0)</f>
        <v>1.5</v>
      </c>
      <c r="U295" s="26" cm="1">
        <f t="array" ref="U295">VLOOKUP($A295,'movie-row'!$A$2:$Z$101,_xlfn.XMATCH(U$33,'movie-row'!$A$1:$Z$1),0)</f>
        <v>4</v>
      </c>
      <c r="V295" s="26" cm="1">
        <f t="array" ref="V295">VLOOKUP($A295,'movie-row'!$A$2:$Z$101,_xlfn.XMATCH(V$33,'movie-row'!$A$1:$Z$1),0)</f>
        <v>2</v>
      </c>
      <c r="W295" s="26" cm="1">
        <f t="array" ref="W295">VLOOKUP($A295,'movie-row'!$A$2:$Z$101,_xlfn.XMATCH(W$33,'movie-row'!$A$1:$Z$1),0)</f>
        <v>4.5</v>
      </c>
      <c r="X295" s="26" cm="1">
        <f t="array" ref="X295">VLOOKUP($A295,'movie-row'!$A$2:$Z$101,_xlfn.XMATCH(X$33,'movie-row'!$A$1:$Z$1),0)</f>
        <v>3</v>
      </c>
      <c r="Y295" s="26" cm="1">
        <f t="array" ref="Y295">VLOOKUP($A295,'movie-row'!$A$2:$Z$101,_xlfn.XMATCH(Y$33,'movie-row'!$A$1:$Z$1),0)</f>
        <v>3</v>
      </c>
      <c r="Z295" s="26" cm="1">
        <f t="array" ref="Z295">VLOOKUP($A295,'movie-row'!$A$2:$Z$101,_xlfn.XMATCH(Z$33,'movie-row'!$A$1:$Z$1),0)</f>
        <v>2.5</v>
      </c>
      <c r="AB295" s="26">
        <f t="shared" si="227"/>
        <v>4.4915921608744744</v>
      </c>
      <c r="AC295" s="26">
        <f t="shared" si="228"/>
        <v>3.2150437671034213</v>
      </c>
      <c r="AD295" s="26">
        <f t="shared" si="229"/>
        <v>4.0794334191394181</v>
      </c>
      <c r="AE295" s="26">
        <f t="shared" si="230"/>
        <v>4.3625485703043676</v>
      </c>
      <c r="AF295" s="40">
        <f t="shared" si="231"/>
        <v>4.1494530578393434</v>
      </c>
      <c r="AG295" s="26">
        <f t="shared" si="232"/>
        <v>4.4359063508851113</v>
      </c>
      <c r="AH295" s="26">
        <f t="shared" si="233"/>
        <v>4.0191766261565647</v>
      </c>
      <c r="AI295" s="26">
        <f t="shared" si="234"/>
        <v>3.1825034026655334</v>
      </c>
      <c r="AJ295" s="26">
        <f t="shared" si="235"/>
        <v>4.2680255360773316</v>
      </c>
      <c r="AK295" s="26">
        <f t="shared" si="236"/>
        <v>3.2245697561795454</v>
      </c>
      <c r="AL295" s="26">
        <f t="shared" si="237"/>
        <v>4.5646778509768602</v>
      </c>
      <c r="AM295" s="26">
        <f t="shared" si="238"/>
        <v>3.9141314796528559</v>
      </c>
      <c r="AN295" s="26">
        <f t="shared" si="239"/>
        <v>3.9010972733656843</v>
      </c>
      <c r="AO295" s="40">
        <f t="shared" si="240"/>
        <v>4.3626189052891995</v>
      </c>
      <c r="AP295" s="26">
        <f t="shared" si="241"/>
        <v>3.4960385324767089</v>
      </c>
      <c r="AQ295" s="26">
        <f t="shared" si="242"/>
        <v>3.0941390603198089</v>
      </c>
      <c r="AR295" s="26">
        <f t="shared" si="243"/>
        <v>4.2723215987712821</v>
      </c>
      <c r="AS295" s="26">
        <f t="shared" si="244"/>
        <v>4.6843240038281744</v>
      </c>
      <c r="AT295" s="26">
        <f t="shared" si="245"/>
        <v>3.8740270919725566</v>
      </c>
      <c r="AU295" s="26">
        <f t="shared" si="246"/>
        <v>4.5557077664969281</v>
      </c>
      <c r="AV295" s="26">
        <f t="shared" si="247"/>
        <v>4.0006058207669533</v>
      </c>
      <c r="AW295" s="26">
        <f t="shared" si="248"/>
        <v>3.3609580649202346</v>
      </c>
      <c r="AX295" s="26">
        <f t="shared" si="249"/>
        <v>4.287402103809181</v>
      </c>
      <c r="AY295" s="26">
        <f t="shared" si="250"/>
        <v>4.390285027709135</v>
      </c>
      <c r="AZ295" s="26">
        <f t="shared" si="251"/>
        <v>4.4144293352052664</v>
      </c>
    </row>
    <row r="296" spans="1:52">
      <c r="A296" s="28" t="s">
        <v>50</v>
      </c>
      <c r="B296" s="26" cm="1">
        <f t="array" ref="B296">VLOOKUP($A296,'movie-row'!$A$2:$Z$101,_xlfn.XMATCH(B$29,'movie-row'!$A$1:$Z$1),0)</f>
        <v>4.5</v>
      </c>
      <c r="C296" s="26" cm="1">
        <f t="array" ref="C296">VLOOKUP($A296,'movie-row'!$A$2:$Z$101,_xlfn.XMATCH(C$29,'movie-row'!$A$1:$Z$1),0)</f>
        <v>4.5</v>
      </c>
      <c r="D296" s="26" cm="1">
        <f t="array" ref="D296">VLOOKUP($A296,'movie-row'!$A$2:$Z$101,_xlfn.XMATCH(D$29,'movie-row'!$A$1:$Z$1),0)</f>
        <v>4.5</v>
      </c>
      <c r="E296" s="26" cm="1">
        <f t="array" ref="E296">VLOOKUP($A296,'movie-row'!$A$2:$Z$101,_xlfn.XMATCH(E$29,'movie-row'!$A$1:$Z$1),0)</f>
        <v>4.5</v>
      </c>
      <c r="F296" s="40" cm="1">
        <f t="array" ref="F296">VLOOKUP($A296,'movie-row'!$A$2:$Z$101,_xlfn.XMATCH(F$29,'movie-row'!$A$1:$Z$1),0)</f>
        <v>4</v>
      </c>
      <c r="G296" s="26" cm="1">
        <f t="array" ref="G296">VLOOKUP($A296,'movie-row'!$A$2:$Z$101,_xlfn.XMATCH(G$29,'movie-row'!$A$1:$Z$1),0)</f>
        <v>4.5</v>
      </c>
      <c r="H296" s="26" cm="1">
        <f t="array" ref="H296">VLOOKUP($A296,'movie-row'!$A$2:$Z$101,_xlfn.XMATCH(H$29,'movie-row'!$A$1:$Z$1),0)</f>
        <v>5</v>
      </c>
      <c r="I296" s="26" cm="1">
        <f t="array" ref="I296">VLOOKUP($A296,'movie-row'!$A$2:$Z$101,_xlfn.XMATCH(I$29,'movie-row'!$A$1:$Z$1),0)</f>
        <v>4.5</v>
      </c>
      <c r="J296" s="26" cm="1">
        <f t="array" ref="J296">VLOOKUP($A296,'movie-row'!$A$2:$Z$101,_xlfn.XMATCH(J$29,'movie-row'!$A$1:$Z$1),0)</f>
        <v>3.5</v>
      </c>
      <c r="K296" s="26" cm="1">
        <f t="array" ref="K296">VLOOKUP($A296,'movie-row'!$A$2:$Z$101,_xlfn.XMATCH(K$29,'movie-row'!$A$1:$Z$1),0)</f>
        <v>3</v>
      </c>
      <c r="L296" s="26" cm="1">
        <f t="array" ref="L296">VLOOKUP($A296,'movie-row'!$A$2:$Z$101,_xlfn.XMATCH(L$29,'movie-row'!$A$1:$Z$1),0)</f>
        <v>5</v>
      </c>
      <c r="M296" s="26" cm="1">
        <f t="array" ref="M296">VLOOKUP($A296,'movie-row'!$A$2:$Z$101,_xlfn.XMATCH(M$29,'movie-row'!$A$1:$Z$1),0)</f>
        <v>3</v>
      </c>
      <c r="N296" s="26" cm="1">
        <f t="array" ref="N296">VLOOKUP($A296,'movie-row'!$A$2:$Z$101,_xlfn.XMATCH(N$29,'movie-row'!$A$1:$Z$1),0)</f>
        <v>4</v>
      </c>
      <c r="O296" s="40" cm="1">
        <f t="array" ref="O296">VLOOKUP($A296,'movie-row'!$A$2:$Z$101,_xlfn.XMATCH(O$29,'movie-row'!$A$1:$Z$1),0)</f>
        <v>5</v>
      </c>
      <c r="P296" s="26" cm="1">
        <f t="array" ref="P296">VLOOKUP($A296,'movie-row'!$A$2:$Z$101,_xlfn.XMATCH(P$29,'movie-row'!$A$1:$Z$1),0)</f>
        <v>5</v>
      </c>
      <c r="Q296" s="26" cm="1">
        <f t="array" ref="Q296">VLOOKUP($A296,'movie-row'!$A$2:$Z$101,_xlfn.XMATCH(Q$29,'movie-row'!$A$1:$Z$1),0)</f>
        <v>3</v>
      </c>
      <c r="R296" s="26" cm="1">
        <f t="array" ref="R296">VLOOKUP($A296,'movie-row'!$A$2:$Z$101,_xlfn.XMATCH(R$29,'movie-row'!$A$1:$Z$1),0)</f>
        <v>4.5</v>
      </c>
      <c r="S296" s="26" cm="1">
        <f t="array" ref="S296">VLOOKUP($A296,'movie-row'!$A$2:$Z$101,_xlfn.XMATCH(S$29,'movie-row'!$A$1:$Z$1),0)</f>
        <v>5</v>
      </c>
      <c r="T296" s="26" cm="1">
        <f t="array" ref="T296">VLOOKUP($A296,'movie-row'!$A$2:$Z$101,_xlfn.XMATCH(T$29,'movie-row'!$A$1:$Z$1),0)</f>
        <v>4.5</v>
      </c>
      <c r="U296" s="26" cm="1">
        <f t="array" ref="U296">VLOOKUP($A296,'movie-row'!$A$2:$Z$101,_xlfn.XMATCH(U$29,'movie-row'!$A$1:$Z$1),0)</f>
        <v>4.5</v>
      </c>
      <c r="V296" s="26" cm="1">
        <f t="array" ref="V296">VLOOKUP($A296,'movie-row'!$A$2:$Z$101,_xlfn.XMATCH(V$29,'movie-row'!$A$1:$Z$1),0)</f>
        <v>5</v>
      </c>
      <c r="W296" s="26" cm="1">
        <f t="array" ref="W296">VLOOKUP($A296,'movie-row'!$A$2:$Z$101,_xlfn.XMATCH(W$29,'movie-row'!$A$1:$Z$1),0)</f>
        <v>3.5</v>
      </c>
      <c r="X296" s="26" cm="1">
        <f t="array" ref="X296">VLOOKUP($A296,'movie-row'!$A$2:$Z$101,_xlfn.XMATCH(X$29,'movie-row'!$A$1:$Z$1),0)</f>
        <v>4.5</v>
      </c>
      <c r="Y296" s="26" cm="1">
        <f t="array" ref="Y296">VLOOKUP($A296,'movie-row'!$A$2:$Z$101,_xlfn.XMATCH(Y$29,'movie-row'!$A$1:$Z$1),0)</f>
        <v>5</v>
      </c>
      <c r="Z296" s="26" cm="1">
        <f t="array" ref="Z296">VLOOKUP($A296,'movie-row'!$A$2:$Z$101,_xlfn.XMATCH(Z$29,'movie-row'!$A$1:$Z$1),0)</f>
        <v>5</v>
      </c>
      <c r="AB296" s="26">
        <f t="shared" si="227"/>
        <v>4.6057279248867662</v>
      </c>
      <c r="AC296" s="26">
        <f t="shared" si="228"/>
        <v>4.3753295695550767</v>
      </c>
      <c r="AD296" s="26">
        <f t="shared" si="229"/>
        <v>4.1849638621115179</v>
      </c>
      <c r="AE296" s="26">
        <f t="shared" si="230"/>
        <v>4.6639525884748778</v>
      </c>
      <c r="AF296" s="40">
        <f t="shared" si="231"/>
        <v>4.3943789726771723</v>
      </c>
      <c r="AG296" s="26">
        <f t="shared" si="232"/>
        <v>4.5205548984965649</v>
      </c>
      <c r="AH296" s="26">
        <f t="shared" si="233"/>
        <v>4.8559240390879532</v>
      </c>
      <c r="AI296" s="26">
        <f t="shared" si="234"/>
        <v>4.477643875924282</v>
      </c>
      <c r="AJ296" s="26">
        <f t="shared" si="235"/>
        <v>4.3521438177590301</v>
      </c>
      <c r="AK296" s="26">
        <f t="shared" si="236"/>
        <v>3.1011293169308849</v>
      </c>
      <c r="AL296" s="26">
        <f t="shared" si="237"/>
        <v>4.6361768733206397</v>
      </c>
      <c r="AM296" s="26">
        <f t="shared" si="238"/>
        <v>3.9534315431052707</v>
      </c>
      <c r="AN296" s="26">
        <f t="shared" si="239"/>
        <v>4.4950994059448357</v>
      </c>
      <c r="AO296" s="40">
        <f t="shared" si="240"/>
        <v>4.4532582747770073</v>
      </c>
      <c r="AP296" s="26">
        <f t="shared" si="241"/>
        <v>4.4778658870974315</v>
      </c>
      <c r="AQ296" s="26">
        <f t="shared" si="242"/>
        <v>4.1467935346748668</v>
      </c>
      <c r="AR296" s="26">
        <f t="shared" si="243"/>
        <v>4.534780870133158</v>
      </c>
      <c r="AS296" s="26">
        <f t="shared" si="244"/>
        <v>4.823828376458998</v>
      </c>
      <c r="AT296" s="26">
        <f t="shared" si="245"/>
        <v>4.5924130482366161</v>
      </c>
      <c r="AU296" s="26">
        <f t="shared" si="246"/>
        <v>4.7695936052444585</v>
      </c>
      <c r="AV296" s="26">
        <f t="shared" si="247"/>
        <v>4.8188179482323932</v>
      </c>
      <c r="AW296" s="26">
        <f t="shared" si="248"/>
        <v>3.1098905373545387</v>
      </c>
      <c r="AX296" s="26">
        <f t="shared" si="249"/>
        <v>4.5929007428968722</v>
      </c>
      <c r="AY296" s="26">
        <f t="shared" si="250"/>
        <v>4.6609581874407677</v>
      </c>
      <c r="AZ296" s="26">
        <f t="shared" si="251"/>
        <v>4.8495861933495581</v>
      </c>
    </row>
    <row r="297" spans="1:52">
      <c r="A297" s="1" t="str">
        <f t="shared" ref="A297:A300" si="258">A296</f>
        <v>603: The Matrix (1999)</v>
      </c>
      <c r="B297" s="26" cm="1">
        <f t="array" ref="B297">VLOOKUP($A297,'movie-row'!$A$2:$Z$101,_xlfn.XMATCH(B$30,'movie-row'!$A$1:$Z$1),0)</f>
        <v>5</v>
      </c>
      <c r="C297" s="26" cm="1">
        <f t="array" ref="C297">VLOOKUP($A297,'movie-row'!$A$2:$Z$101,_xlfn.XMATCH(C$30,'movie-row'!$A$1:$Z$1),0)</f>
        <v>3.5</v>
      </c>
      <c r="D297" s="26" cm="1">
        <f t="array" ref="D297">VLOOKUP($A297,'movie-row'!$A$2:$Z$101,_xlfn.XMATCH(D$30,'movie-row'!$A$1:$Z$1),0)</f>
        <v>5</v>
      </c>
      <c r="E297" s="26" cm="1">
        <f t="array" ref="E297">VLOOKUP($A297,'movie-row'!$A$2:$Z$101,_xlfn.XMATCH(E$30,'movie-row'!$A$1:$Z$1),0)</f>
        <v>5</v>
      </c>
      <c r="F297" s="40" cm="1">
        <f t="array" ref="F297">VLOOKUP($A297,'movie-row'!$A$2:$Z$101,_xlfn.XMATCH(F$30,'movie-row'!$A$1:$Z$1),0)</f>
        <v>4.5</v>
      </c>
      <c r="G297" s="26" cm="1">
        <f t="array" ref="G297">VLOOKUP($A297,'movie-row'!$A$2:$Z$101,_xlfn.XMATCH(G$30,'movie-row'!$A$1:$Z$1),0)</f>
        <v>4.5</v>
      </c>
      <c r="H297" s="26" cm="1">
        <f t="array" ref="H297">VLOOKUP($A297,'movie-row'!$A$2:$Z$101,_xlfn.XMATCH(H$30,'movie-row'!$A$1:$Z$1),0)</f>
        <v>5</v>
      </c>
      <c r="I297" s="26" cm="1">
        <f t="array" ref="I297">VLOOKUP($A297,'movie-row'!$A$2:$Z$101,_xlfn.XMATCH(I$30,'movie-row'!$A$1:$Z$1),0)</f>
        <v>4</v>
      </c>
      <c r="J297" s="26" cm="1">
        <f t="array" ref="J297">VLOOKUP($A297,'movie-row'!$A$2:$Z$101,_xlfn.XMATCH(J$30,'movie-row'!$A$1:$Z$1),0)</f>
        <v>4.5</v>
      </c>
      <c r="K297" s="26" cm="1">
        <f t="array" ref="K297">VLOOKUP($A297,'movie-row'!$A$2:$Z$101,_xlfn.XMATCH(K$30,'movie-row'!$A$1:$Z$1),0)</f>
        <v>4.5</v>
      </c>
      <c r="L297" s="26" cm="1">
        <f t="array" ref="L297">VLOOKUP($A297,'movie-row'!$A$2:$Z$101,_xlfn.XMATCH(L$30,'movie-row'!$A$1:$Z$1),0)</f>
        <v>5</v>
      </c>
      <c r="M297" s="26" cm="1">
        <f t="array" ref="M297">VLOOKUP($A297,'movie-row'!$A$2:$Z$101,_xlfn.XMATCH(M$30,'movie-row'!$A$1:$Z$1),0)</f>
        <v>4.5</v>
      </c>
      <c r="N297" s="26" cm="1">
        <f t="array" ref="N297">VLOOKUP($A297,'movie-row'!$A$2:$Z$101,_xlfn.XMATCH(N$30,'movie-row'!$A$1:$Z$1),0)</f>
        <v>5</v>
      </c>
      <c r="O297" s="40" cm="1">
        <f t="array" ref="O297">VLOOKUP($A297,'movie-row'!$A$2:$Z$101,_xlfn.XMATCH(O$30,'movie-row'!$A$1:$Z$1),0)</f>
        <v>5</v>
      </c>
      <c r="P297" s="26" cm="1">
        <f t="array" ref="P297">VLOOKUP($A297,'movie-row'!$A$2:$Z$101,_xlfn.XMATCH(P$30,'movie-row'!$A$1:$Z$1),0)</f>
        <v>5</v>
      </c>
      <c r="Q297" s="26" cm="1">
        <f t="array" ref="Q297">VLOOKUP($A297,'movie-row'!$A$2:$Z$101,_xlfn.XMATCH(Q$30,'movie-row'!$A$1:$Z$1),0)</f>
        <v>5</v>
      </c>
      <c r="R297" s="26" cm="1">
        <f t="array" ref="R297">VLOOKUP($A297,'movie-row'!$A$2:$Z$101,_xlfn.XMATCH(R$30,'movie-row'!$A$1:$Z$1),0)</f>
        <v>5</v>
      </c>
      <c r="S297" s="26" cm="1">
        <f t="array" ref="S297">VLOOKUP($A297,'movie-row'!$A$2:$Z$101,_xlfn.XMATCH(S$30,'movie-row'!$A$1:$Z$1),0)</f>
        <v>5</v>
      </c>
      <c r="T297" s="26" cm="1">
        <f t="array" ref="T297">VLOOKUP($A297,'movie-row'!$A$2:$Z$101,_xlfn.XMATCH(T$30,'movie-row'!$A$1:$Z$1),0)</f>
        <v>4.5</v>
      </c>
      <c r="U297" s="26" cm="1">
        <f t="array" ref="U297">VLOOKUP($A297,'movie-row'!$A$2:$Z$101,_xlfn.XMATCH(U$30,'movie-row'!$A$1:$Z$1),0)</f>
        <v>5</v>
      </c>
      <c r="V297" s="26" cm="1">
        <f t="array" ref="V297">VLOOKUP($A297,'movie-row'!$A$2:$Z$101,_xlfn.XMATCH(V$30,'movie-row'!$A$1:$Z$1),0)</f>
        <v>4.5</v>
      </c>
      <c r="W297" s="26" cm="1">
        <f t="array" ref="W297">VLOOKUP($A297,'movie-row'!$A$2:$Z$101,_xlfn.XMATCH(W$30,'movie-row'!$A$1:$Z$1),0)</f>
        <v>0</v>
      </c>
      <c r="X297" s="26" cm="1">
        <f t="array" ref="X297">VLOOKUP($A297,'movie-row'!$A$2:$Z$101,_xlfn.XMATCH(X$30,'movie-row'!$A$1:$Z$1),0)</f>
        <v>4.5</v>
      </c>
      <c r="Y297" s="26" cm="1">
        <f t="array" ref="Y297">VLOOKUP($A297,'movie-row'!$A$2:$Z$101,_xlfn.XMATCH(Y$30,'movie-row'!$A$1:$Z$1),0)</f>
        <v>5</v>
      </c>
      <c r="Z297" s="26" cm="1">
        <f t="array" ref="Z297">VLOOKUP($A297,'movie-row'!$A$2:$Z$101,_xlfn.XMATCH(Z$30,'movie-row'!$A$1:$Z$1),0)</f>
        <v>5</v>
      </c>
      <c r="AB297" s="26">
        <f t="shared" si="227"/>
        <v>4.3368221699587197</v>
      </c>
      <c r="AC297" s="26">
        <f t="shared" si="228"/>
        <v>4.1520445213703558</v>
      </c>
      <c r="AD297" s="26">
        <f t="shared" si="229"/>
        <v>3.7134837245919554</v>
      </c>
      <c r="AE297" s="26">
        <f t="shared" si="230"/>
        <v>4.5675762108274656</v>
      </c>
      <c r="AF297" s="40">
        <f t="shared" si="231"/>
        <v>4.0692970262312773</v>
      </c>
      <c r="AG297" s="26">
        <f t="shared" si="232"/>
        <v>4.3627683162668491</v>
      </c>
      <c r="AH297" s="26">
        <f t="shared" si="233"/>
        <v>4.7951890818687799</v>
      </c>
      <c r="AI297" s="26">
        <f t="shared" si="234"/>
        <v>4.3858506257844629</v>
      </c>
      <c r="AJ297" s="26">
        <f t="shared" si="235"/>
        <v>4.4804326207316798</v>
      </c>
      <c r="AK297" s="26">
        <f t="shared" si="236"/>
        <v>3.1680318225444126</v>
      </c>
      <c r="AL297" s="26">
        <f t="shared" si="237"/>
        <v>4.6071783220122899</v>
      </c>
      <c r="AM297" s="26">
        <f t="shared" si="238"/>
        <v>4.1908041753031453</v>
      </c>
      <c r="AN297" s="26">
        <f t="shared" si="239"/>
        <v>4.3531683308334053</v>
      </c>
      <c r="AO297" s="40">
        <f t="shared" si="240"/>
        <v>4.243568392599034</v>
      </c>
      <c r="AP297" s="26">
        <f t="shared" si="241"/>
        <v>4.278844874221936</v>
      </c>
      <c r="AQ297" s="26">
        <f t="shared" si="242"/>
        <v>4.2415167811307697</v>
      </c>
      <c r="AR297" s="26">
        <f t="shared" si="243"/>
        <v>4.4395805124229062</v>
      </c>
      <c r="AS297" s="26">
        <f t="shared" si="244"/>
        <v>4.3758286163737594</v>
      </c>
      <c r="AT297" s="26">
        <f t="shared" si="245"/>
        <v>4.52637786790417</v>
      </c>
      <c r="AU297" s="26">
        <f t="shared" si="246"/>
        <v>4.3684146534479602</v>
      </c>
      <c r="AV297" s="26">
        <f t="shared" si="247"/>
        <v>4.4416173247413164</v>
      </c>
      <c r="AW297" s="26">
        <f t="shared" si="248"/>
        <v>3.0530091267616006</v>
      </c>
      <c r="AX297" s="26">
        <f t="shared" si="249"/>
        <v>4.4351040115858895</v>
      </c>
      <c r="AY297" s="26">
        <f t="shared" si="250"/>
        <v>4.5411257203987132</v>
      </c>
      <c r="AZ297" s="26">
        <f t="shared" si="251"/>
        <v>4.6483024583061487</v>
      </c>
    </row>
    <row r="298" spans="1:52">
      <c r="A298" s="1" t="str">
        <f t="shared" si="258"/>
        <v>603: The Matrix (1999)</v>
      </c>
      <c r="B298" s="26" cm="1">
        <f t="array" ref="B298">VLOOKUP($A298,'movie-row'!$A$2:$Z$101,_xlfn.XMATCH(B$31,'movie-row'!$A$1:$Z$1),0)</f>
        <v>5</v>
      </c>
      <c r="C298" s="26" cm="1">
        <f t="array" ref="C298">VLOOKUP($A298,'movie-row'!$A$2:$Z$101,_xlfn.XMATCH(C$31,'movie-row'!$A$1:$Z$1),0)</f>
        <v>4</v>
      </c>
      <c r="D298" s="26" cm="1">
        <f t="array" ref="D298">VLOOKUP($A298,'movie-row'!$A$2:$Z$101,_xlfn.XMATCH(D$31,'movie-row'!$A$1:$Z$1),0)</f>
        <v>4</v>
      </c>
      <c r="E298" s="26" cm="1">
        <f t="array" ref="E298">VLOOKUP($A298,'movie-row'!$A$2:$Z$101,_xlfn.XMATCH(E$31,'movie-row'!$A$1:$Z$1),0)</f>
        <v>5</v>
      </c>
      <c r="F298" s="40" cm="1">
        <f t="array" ref="F298">VLOOKUP($A298,'movie-row'!$A$2:$Z$101,_xlfn.XMATCH(F$31,'movie-row'!$A$1:$Z$1),0)</f>
        <v>4.5</v>
      </c>
      <c r="G298" s="26" cm="1">
        <f t="array" ref="G298">VLOOKUP($A298,'movie-row'!$A$2:$Z$101,_xlfn.XMATCH(G$31,'movie-row'!$A$1:$Z$1),0)</f>
        <v>5</v>
      </c>
      <c r="H298" s="26" cm="1">
        <f t="array" ref="H298">VLOOKUP($A298,'movie-row'!$A$2:$Z$101,_xlfn.XMATCH(H$31,'movie-row'!$A$1:$Z$1),0)</f>
        <v>4.5</v>
      </c>
      <c r="I298" s="26" cm="1">
        <f t="array" ref="I298">VLOOKUP($A298,'movie-row'!$A$2:$Z$101,_xlfn.XMATCH(I$31,'movie-row'!$A$1:$Z$1),0)</f>
        <v>5</v>
      </c>
      <c r="J298" s="26" cm="1">
        <f t="array" ref="J298">VLOOKUP($A298,'movie-row'!$A$2:$Z$101,_xlfn.XMATCH(J$31,'movie-row'!$A$1:$Z$1),0)</f>
        <v>4</v>
      </c>
      <c r="K298" s="26" cm="1">
        <f t="array" ref="K298">VLOOKUP($A298,'movie-row'!$A$2:$Z$101,_xlfn.XMATCH(K$31,'movie-row'!$A$1:$Z$1),0)</f>
        <v>4.5</v>
      </c>
      <c r="L298" s="26" cm="1">
        <f t="array" ref="L298">VLOOKUP($A298,'movie-row'!$A$2:$Z$101,_xlfn.XMATCH(L$31,'movie-row'!$A$1:$Z$1),0)</f>
        <v>4.5</v>
      </c>
      <c r="M298" s="26" cm="1">
        <f t="array" ref="M298">VLOOKUP($A298,'movie-row'!$A$2:$Z$101,_xlfn.XMATCH(M$31,'movie-row'!$A$1:$Z$1),0)</f>
        <v>4.5</v>
      </c>
      <c r="N298" s="26" cm="1">
        <f t="array" ref="N298">VLOOKUP($A298,'movie-row'!$A$2:$Z$101,_xlfn.XMATCH(N$31,'movie-row'!$A$1:$Z$1),0)</f>
        <v>4.5</v>
      </c>
      <c r="O298" s="40" cm="1">
        <f t="array" ref="O298">VLOOKUP($A298,'movie-row'!$A$2:$Z$101,_xlfn.XMATCH(O$31,'movie-row'!$A$1:$Z$1),0)</f>
        <v>4</v>
      </c>
      <c r="P298" s="26" cm="1">
        <f t="array" ref="P298">VLOOKUP($A298,'movie-row'!$A$2:$Z$101,_xlfn.XMATCH(P$31,'movie-row'!$A$1:$Z$1),0)</f>
        <v>4.5</v>
      </c>
      <c r="Q298" s="26" cm="1">
        <f t="array" ref="Q298">VLOOKUP($A298,'movie-row'!$A$2:$Z$101,_xlfn.XMATCH(Q$31,'movie-row'!$A$1:$Z$1),0)</f>
        <v>3.5</v>
      </c>
      <c r="R298" s="26" cm="1">
        <f t="array" ref="R298">VLOOKUP($A298,'movie-row'!$A$2:$Z$101,_xlfn.XMATCH(R$31,'movie-row'!$A$1:$Z$1),0)</f>
        <v>5</v>
      </c>
      <c r="S298" s="26" cm="1">
        <f t="array" ref="S298">VLOOKUP($A298,'movie-row'!$A$2:$Z$101,_xlfn.XMATCH(S$31,'movie-row'!$A$1:$Z$1),0)</f>
        <v>5</v>
      </c>
      <c r="T298" s="26" cm="1">
        <f t="array" ref="T298">VLOOKUP($A298,'movie-row'!$A$2:$Z$101,_xlfn.XMATCH(T$31,'movie-row'!$A$1:$Z$1),0)</f>
        <v>5</v>
      </c>
      <c r="U298" s="26" cm="1">
        <f t="array" ref="U298">VLOOKUP($A298,'movie-row'!$A$2:$Z$101,_xlfn.XMATCH(U$31,'movie-row'!$A$1:$Z$1),0)</f>
        <v>4.5</v>
      </c>
      <c r="V298" s="26" cm="1">
        <f t="array" ref="V298">VLOOKUP($A298,'movie-row'!$A$2:$Z$101,_xlfn.XMATCH(V$31,'movie-row'!$A$1:$Z$1),0)</f>
        <v>5</v>
      </c>
      <c r="W298" s="26" cm="1">
        <f t="array" ref="W298">VLOOKUP($A298,'movie-row'!$A$2:$Z$101,_xlfn.XMATCH(W$31,'movie-row'!$A$1:$Z$1),0)</f>
        <v>3.5</v>
      </c>
      <c r="X298" s="26" cm="1">
        <f t="array" ref="X298">VLOOKUP($A298,'movie-row'!$A$2:$Z$101,_xlfn.XMATCH(X$31,'movie-row'!$A$1:$Z$1),0)</f>
        <v>5</v>
      </c>
      <c r="Y298" s="26" cm="1">
        <f t="array" ref="Y298">VLOOKUP($A298,'movie-row'!$A$2:$Z$101,_xlfn.XMATCH(Y$31,'movie-row'!$A$1:$Z$1),0)</f>
        <v>4.5</v>
      </c>
      <c r="Z298" s="26" cm="1">
        <f t="array" ref="Z298">VLOOKUP($A298,'movie-row'!$A$2:$Z$101,_xlfn.XMATCH(Z$31,'movie-row'!$A$1:$Z$1),0)</f>
        <v>5</v>
      </c>
      <c r="AB298" s="26">
        <f t="shared" si="227"/>
        <v>4.3118104432334503</v>
      </c>
      <c r="AC298" s="26">
        <f t="shared" si="228"/>
        <v>4.3060025697084265</v>
      </c>
      <c r="AD298" s="26">
        <f t="shared" si="229"/>
        <v>3.2458102470029599</v>
      </c>
      <c r="AE298" s="26">
        <f t="shared" si="230"/>
        <v>4.3749275045890306</v>
      </c>
      <c r="AF298" s="40">
        <f t="shared" si="231"/>
        <v>3.5149172452413207</v>
      </c>
      <c r="AG298" s="26">
        <f t="shared" si="232"/>
        <v>4.2575143328347638</v>
      </c>
      <c r="AH298" s="26">
        <f t="shared" si="233"/>
        <v>4.4519366774958486</v>
      </c>
      <c r="AI298" s="26">
        <f t="shared" si="234"/>
        <v>4.4612027348972116</v>
      </c>
      <c r="AJ298" s="26">
        <f t="shared" si="235"/>
        <v>4.3304026229326409</v>
      </c>
      <c r="AK298" s="26">
        <f t="shared" si="236"/>
        <v>2.8555956527741855</v>
      </c>
      <c r="AL298" s="26">
        <f t="shared" si="237"/>
        <v>4.5858743301307427</v>
      </c>
      <c r="AM298" s="26">
        <f t="shared" si="238"/>
        <v>3.7029537331176692</v>
      </c>
      <c r="AN298" s="26">
        <f t="shared" si="239"/>
        <v>3.8524733806091005</v>
      </c>
      <c r="AO298" s="40">
        <f t="shared" si="240"/>
        <v>4.0042184293199732</v>
      </c>
      <c r="AP298" s="26">
        <f t="shared" si="241"/>
        <v>4.1243153809052426</v>
      </c>
      <c r="AQ298" s="26">
        <f t="shared" si="242"/>
        <v>4.0199496640062051</v>
      </c>
      <c r="AR298" s="26">
        <f t="shared" si="243"/>
        <v>4.3101476755117361</v>
      </c>
      <c r="AS298" s="26">
        <f t="shared" si="244"/>
        <v>4.1697529301316569</v>
      </c>
      <c r="AT298" s="26">
        <f t="shared" si="245"/>
        <v>4.3567408603973732</v>
      </c>
      <c r="AU298" s="26">
        <f t="shared" si="246"/>
        <v>3.9441893482975066</v>
      </c>
      <c r="AV298" s="26">
        <f t="shared" si="247"/>
        <v>4.3443815371748853</v>
      </c>
      <c r="AW298" s="26">
        <f t="shared" si="248"/>
        <v>3.7167610169635434</v>
      </c>
      <c r="AX298" s="26">
        <f t="shared" si="249"/>
        <v>3.9461416152668747</v>
      </c>
      <c r="AY298" s="26">
        <f t="shared" si="250"/>
        <v>4.3392884324266685</v>
      </c>
      <c r="AZ298" s="26">
        <f t="shared" si="251"/>
        <v>4.444011024969682</v>
      </c>
    </row>
    <row r="299" spans="1:52">
      <c r="A299" s="1" t="str">
        <f t="shared" si="258"/>
        <v>603: The Matrix (1999)</v>
      </c>
      <c r="B299" s="26" cm="1">
        <f t="array" ref="B299">VLOOKUP($A299,'movie-row'!$A$2:$Z$101,_xlfn.XMATCH(B$32,'movie-row'!$A$1:$Z$1),0)</f>
        <v>4</v>
      </c>
      <c r="C299" s="26" cm="1">
        <f t="array" ref="C299">VLOOKUP($A299,'movie-row'!$A$2:$Z$101,_xlfn.XMATCH(C$32,'movie-row'!$A$1:$Z$1),0)</f>
        <v>5</v>
      </c>
      <c r="D299" s="26" cm="1">
        <f t="array" ref="D299">VLOOKUP($A299,'movie-row'!$A$2:$Z$101,_xlfn.XMATCH(D$32,'movie-row'!$A$1:$Z$1),0)</f>
        <v>3.5</v>
      </c>
      <c r="E299" s="26" cm="1">
        <f t="array" ref="E299">VLOOKUP($A299,'movie-row'!$A$2:$Z$101,_xlfn.XMATCH(E$32,'movie-row'!$A$1:$Z$1),0)</f>
        <v>4</v>
      </c>
      <c r="F299" s="40" cm="1">
        <f t="array" ref="F299">VLOOKUP($A299,'movie-row'!$A$2:$Z$101,_xlfn.XMATCH(F$32,'movie-row'!$A$1:$Z$1),0)</f>
        <v>5</v>
      </c>
      <c r="G299" s="26" cm="1">
        <f t="array" ref="G299">VLOOKUP($A299,'movie-row'!$A$2:$Z$101,_xlfn.XMATCH(G$32,'movie-row'!$A$1:$Z$1),0)</f>
        <v>5</v>
      </c>
      <c r="H299" s="26" cm="1">
        <f t="array" ref="H299">VLOOKUP($A299,'movie-row'!$A$2:$Z$101,_xlfn.XMATCH(H$32,'movie-row'!$A$1:$Z$1),0)</f>
        <v>5</v>
      </c>
      <c r="I299" s="26" cm="1">
        <f t="array" ref="I299">VLOOKUP($A299,'movie-row'!$A$2:$Z$101,_xlfn.XMATCH(I$32,'movie-row'!$A$1:$Z$1),0)</f>
        <v>4</v>
      </c>
      <c r="J299" s="26" cm="1">
        <f t="array" ref="J299">VLOOKUP($A299,'movie-row'!$A$2:$Z$101,_xlfn.XMATCH(J$32,'movie-row'!$A$1:$Z$1),0)</f>
        <v>5</v>
      </c>
      <c r="K299" s="26" cm="1">
        <f t="array" ref="K299">VLOOKUP($A299,'movie-row'!$A$2:$Z$101,_xlfn.XMATCH(K$32,'movie-row'!$A$1:$Z$1),0)</f>
        <v>0</v>
      </c>
      <c r="L299" s="26" cm="1">
        <f t="array" ref="L299">VLOOKUP($A299,'movie-row'!$A$2:$Z$101,_xlfn.XMATCH(L$32,'movie-row'!$A$1:$Z$1),0)</f>
        <v>5</v>
      </c>
      <c r="M299" s="26" cm="1">
        <f t="array" ref="M299">VLOOKUP($A299,'movie-row'!$A$2:$Z$101,_xlfn.XMATCH(M$32,'movie-row'!$A$1:$Z$1),0)</f>
        <v>3.5</v>
      </c>
      <c r="N299" s="26" cm="1">
        <f t="array" ref="N299">VLOOKUP($A299,'movie-row'!$A$2:$Z$101,_xlfn.XMATCH(N$32,'movie-row'!$A$1:$Z$1),0)</f>
        <v>4.5</v>
      </c>
      <c r="O299" s="40" cm="1">
        <f t="array" ref="O299">VLOOKUP($A299,'movie-row'!$A$2:$Z$101,_xlfn.XMATCH(O$32,'movie-row'!$A$1:$Z$1),0)</f>
        <v>4.5</v>
      </c>
      <c r="P299" s="26" cm="1">
        <f t="array" ref="P299">VLOOKUP($A299,'movie-row'!$A$2:$Z$101,_xlfn.XMATCH(P$32,'movie-row'!$A$1:$Z$1),0)</f>
        <v>4.5</v>
      </c>
      <c r="Q299" s="26" cm="1">
        <f t="array" ref="Q299">VLOOKUP($A299,'movie-row'!$A$2:$Z$101,_xlfn.XMATCH(Q$32,'movie-row'!$A$1:$Z$1),0)</f>
        <v>4.5</v>
      </c>
      <c r="R299" s="26" cm="1">
        <f t="array" ref="R299">VLOOKUP($A299,'movie-row'!$A$2:$Z$101,_xlfn.XMATCH(R$32,'movie-row'!$A$1:$Z$1),0)</f>
        <v>4</v>
      </c>
      <c r="S299" s="26" cm="1">
        <f t="array" ref="S299">VLOOKUP($A299,'movie-row'!$A$2:$Z$101,_xlfn.XMATCH(S$32,'movie-row'!$A$1:$Z$1),0)</f>
        <v>4.5</v>
      </c>
      <c r="T299" s="26" cm="1">
        <f t="array" ref="T299">VLOOKUP($A299,'movie-row'!$A$2:$Z$101,_xlfn.XMATCH(T$32,'movie-row'!$A$1:$Z$1),0)</f>
        <v>4.5</v>
      </c>
      <c r="U299" s="26" cm="1">
        <f t="array" ref="U299">VLOOKUP($A299,'movie-row'!$A$2:$Z$101,_xlfn.XMATCH(U$32,'movie-row'!$A$1:$Z$1),0)</f>
        <v>5</v>
      </c>
      <c r="V299" s="26" cm="1">
        <f t="array" ref="V299">VLOOKUP($A299,'movie-row'!$A$2:$Z$101,_xlfn.XMATCH(V$32,'movie-row'!$A$1:$Z$1),0)</f>
        <v>5</v>
      </c>
      <c r="W299" s="26" cm="1">
        <f t="array" ref="W299">VLOOKUP($A299,'movie-row'!$A$2:$Z$101,_xlfn.XMATCH(W$32,'movie-row'!$A$1:$Z$1),0)</f>
        <v>5</v>
      </c>
      <c r="X299" s="26" cm="1">
        <f t="array" ref="X299">VLOOKUP($A299,'movie-row'!$A$2:$Z$101,_xlfn.XMATCH(X$32,'movie-row'!$A$1:$Z$1),0)</f>
        <v>5</v>
      </c>
      <c r="Y299" s="26" cm="1">
        <f t="array" ref="Y299">VLOOKUP($A299,'movie-row'!$A$2:$Z$101,_xlfn.XMATCH(Y$32,'movie-row'!$A$1:$Z$1),0)</f>
        <v>5</v>
      </c>
      <c r="Z299" s="26" cm="1">
        <f t="array" ref="Z299">VLOOKUP($A299,'movie-row'!$A$2:$Z$101,_xlfn.XMATCH(Z$32,'movie-row'!$A$1:$Z$1),0)</f>
        <v>5</v>
      </c>
      <c r="AB299" s="26">
        <f t="shared" si="227"/>
        <v>3.9129305888148078</v>
      </c>
      <c r="AC299" s="26">
        <f t="shared" si="228"/>
        <v>4.0072127903391515</v>
      </c>
      <c r="AD299" s="26">
        <f t="shared" si="229"/>
        <v>2.8648583504500205</v>
      </c>
      <c r="AE299" s="26">
        <f t="shared" si="230"/>
        <v>4.248832241090529</v>
      </c>
      <c r="AF299" s="40">
        <f t="shared" si="231"/>
        <v>3.0871076871280976</v>
      </c>
      <c r="AG299" s="26">
        <f t="shared" si="232"/>
        <v>4.1135179945429936</v>
      </c>
      <c r="AH299" s="26">
        <f t="shared" si="233"/>
        <v>4.2457362488212977</v>
      </c>
      <c r="AI299" s="26">
        <f t="shared" si="234"/>
        <v>3.99318651460031</v>
      </c>
      <c r="AJ299" s="26">
        <f t="shared" si="235"/>
        <v>4.1100395349934216</v>
      </c>
      <c r="AK299" s="26">
        <f t="shared" si="236"/>
        <v>2.4546349956889952</v>
      </c>
      <c r="AL299" s="26">
        <f t="shared" si="237"/>
        <v>4.4305055591476314</v>
      </c>
      <c r="AM299" s="26">
        <f t="shared" si="238"/>
        <v>3.4158166188385053</v>
      </c>
      <c r="AN299" s="26">
        <f t="shared" si="239"/>
        <v>3.5598121095031172</v>
      </c>
      <c r="AO299" s="40">
        <f t="shared" si="240"/>
        <v>3.761787877331741</v>
      </c>
      <c r="AP299" s="26">
        <f t="shared" si="241"/>
        <v>3.9435390840408688</v>
      </c>
      <c r="AQ299" s="26">
        <f t="shared" si="242"/>
        <v>4.1168364552358092</v>
      </c>
      <c r="AR299" s="26">
        <f t="shared" si="243"/>
        <v>4.0910726984309953</v>
      </c>
      <c r="AS299" s="26">
        <f t="shared" si="244"/>
        <v>3.9180784638604722</v>
      </c>
      <c r="AT299" s="26">
        <f t="shared" si="245"/>
        <v>4.1446545087844431</v>
      </c>
      <c r="AU299" s="26">
        <f t="shared" si="246"/>
        <v>3.5596474039405628</v>
      </c>
      <c r="AV299" s="26">
        <f t="shared" si="247"/>
        <v>4.3169017781566179</v>
      </c>
      <c r="AW299" s="26">
        <f t="shared" si="248"/>
        <v>3.7810433713527303</v>
      </c>
      <c r="AX299" s="26">
        <f t="shared" si="249"/>
        <v>3.9003351174374039</v>
      </c>
      <c r="AY299" s="26">
        <f t="shared" si="250"/>
        <v>3.9989940461804183</v>
      </c>
      <c r="AZ299" s="26">
        <f t="shared" si="251"/>
        <v>4.0086075559422314</v>
      </c>
    </row>
    <row r="300" spans="1:52">
      <c r="A300" s="1" t="str">
        <f t="shared" si="258"/>
        <v>603: The Matrix (1999)</v>
      </c>
      <c r="B300" s="26" cm="1">
        <f t="array" ref="B300">VLOOKUP($A300,'movie-row'!$A$2:$Z$101,_xlfn.XMATCH(B$33,'movie-row'!$A$1:$Z$1),0)</f>
        <v>4.5</v>
      </c>
      <c r="C300" s="26" cm="1">
        <f t="array" ref="C300">VLOOKUP($A300,'movie-row'!$A$2:$Z$101,_xlfn.XMATCH(C$33,'movie-row'!$A$1:$Z$1),0)</f>
        <v>5</v>
      </c>
      <c r="D300" s="26" cm="1">
        <f t="array" ref="D300">VLOOKUP($A300,'movie-row'!$A$2:$Z$101,_xlfn.XMATCH(D$33,'movie-row'!$A$1:$Z$1),0)</f>
        <v>3.5</v>
      </c>
      <c r="E300" s="26" cm="1">
        <f t="array" ref="E300">VLOOKUP($A300,'movie-row'!$A$2:$Z$101,_xlfn.XMATCH(E$33,'movie-row'!$A$1:$Z$1),0)</f>
        <v>4.5</v>
      </c>
      <c r="F300" s="40" cm="1">
        <f t="array" ref="F300">VLOOKUP($A300,'movie-row'!$A$2:$Z$101,_xlfn.XMATCH(F$33,'movie-row'!$A$1:$Z$1),0)</f>
        <v>4</v>
      </c>
      <c r="G300" s="26" cm="1">
        <f t="array" ref="G300">VLOOKUP($A300,'movie-row'!$A$2:$Z$101,_xlfn.XMATCH(G$33,'movie-row'!$A$1:$Z$1),0)</f>
        <v>3.5</v>
      </c>
      <c r="H300" s="26" cm="1">
        <f t="array" ref="H300">VLOOKUP($A300,'movie-row'!$A$2:$Z$101,_xlfn.XMATCH(H$33,'movie-row'!$A$1:$Z$1),0)</f>
        <v>4.5</v>
      </c>
      <c r="I300" s="26" cm="1">
        <f t="array" ref="I300">VLOOKUP($A300,'movie-row'!$A$2:$Z$101,_xlfn.XMATCH(I$33,'movie-row'!$A$1:$Z$1),0)</f>
        <v>5</v>
      </c>
      <c r="J300" s="26" cm="1">
        <f t="array" ref="J300">VLOOKUP($A300,'movie-row'!$A$2:$Z$101,_xlfn.XMATCH(J$33,'movie-row'!$A$1:$Z$1),0)</f>
        <v>5</v>
      </c>
      <c r="K300" s="26" cm="1">
        <f t="array" ref="K300">VLOOKUP($A300,'movie-row'!$A$2:$Z$101,_xlfn.XMATCH(K$33,'movie-row'!$A$1:$Z$1),0)</f>
        <v>3.5</v>
      </c>
      <c r="L300" s="26" cm="1">
        <f t="array" ref="L300">VLOOKUP($A300,'movie-row'!$A$2:$Z$101,_xlfn.XMATCH(L$33,'movie-row'!$A$1:$Z$1),0)</f>
        <v>3.5</v>
      </c>
      <c r="M300" s="26" cm="1">
        <f t="array" ref="M300">VLOOKUP($A300,'movie-row'!$A$2:$Z$101,_xlfn.XMATCH(M$33,'movie-row'!$A$1:$Z$1),0)</f>
        <v>5</v>
      </c>
      <c r="N300" s="26" cm="1">
        <f t="array" ref="N300">VLOOKUP($A300,'movie-row'!$A$2:$Z$101,_xlfn.XMATCH(N$33,'movie-row'!$A$1:$Z$1),0)</f>
        <v>4.5</v>
      </c>
      <c r="O300" s="40" cm="1">
        <f t="array" ref="O300">VLOOKUP($A300,'movie-row'!$A$2:$Z$101,_xlfn.XMATCH(O$33,'movie-row'!$A$1:$Z$1),0)</f>
        <v>3.5</v>
      </c>
      <c r="P300" s="26" cm="1">
        <f t="array" ref="P300">VLOOKUP($A300,'movie-row'!$A$2:$Z$101,_xlfn.XMATCH(P$33,'movie-row'!$A$1:$Z$1),0)</f>
        <v>3</v>
      </c>
      <c r="Q300" s="26" cm="1">
        <f t="array" ref="Q300">VLOOKUP($A300,'movie-row'!$A$2:$Z$101,_xlfn.XMATCH(Q$33,'movie-row'!$A$1:$Z$1),0)</f>
        <v>5</v>
      </c>
      <c r="R300" s="26" cm="1">
        <f t="array" ref="R300">VLOOKUP($A300,'movie-row'!$A$2:$Z$101,_xlfn.XMATCH(R$33,'movie-row'!$A$1:$Z$1),0)</f>
        <v>4</v>
      </c>
      <c r="S300" s="26" cm="1">
        <f t="array" ref="S300">VLOOKUP($A300,'movie-row'!$A$2:$Z$101,_xlfn.XMATCH(S$33,'movie-row'!$A$1:$Z$1),0)</f>
        <v>4.5</v>
      </c>
      <c r="T300" s="26" cm="1">
        <f t="array" ref="T300">VLOOKUP($A300,'movie-row'!$A$2:$Z$101,_xlfn.XMATCH(T$33,'movie-row'!$A$1:$Z$1),0)</f>
        <v>4.5</v>
      </c>
      <c r="U300" s="26" cm="1">
        <f t="array" ref="U300">VLOOKUP($A300,'movie-row'!$A$2:$Z$101,_xlfn.XMATCH(U$33,'movie-row'!$A$1:$Z$1),0)</f>
        <v>5</v>
      </c>
      <c r="V300" s="26" cm="1">
        <f t="array" ref="V300">VLOOKUP($A300,'movie-row'!$A$2:$Z$101,_xlfn.XMATCH(V$33,'movie-row'!$A$1:$Z$1),0)</f>
        <v>4.5</v>
      </c>
      <c r="W300" s="26" cm="1">
        <f t="array" ref="W300">VLOOKUP($A300,'movie-row'!$A$2:$Z$101,_xlfn.XMATCH(W$33,'movie-row'!$A$1:$Z$1),0)</f>
        <v>5</v>
      </c>
      <c r="X300" s="26" cm="1">
        <f t="array" ref="X300">VLOOKUP($A300,'movie-row'!$A$2:$Z$101,_xlfn.XMATCH(X$33,'movie-row'!$A$1:$Z$1),0)</f>
        <v>4</v>
      </c>
      <c r="Y300" s="26" cm="1">
        <f t="array" ref="Y300">VLOOKUP($A300,'movie-row'!$A$2:$Z$101,_xlfn.XMATCH(Y$33,'movie-row'!$A$1:$Z$1),0)</f>
        <v>3.5</v>
      </c>
      <c r="Z300" s="26" cm="1">
        <f t="array" ref="Z300">VLOOKUP($A300,'movie-row'!$A$2:$Z$101,_xlfn.XMATCH(Z$33,'movie-row'!$A$1:$Z$1),0)</f>
        <v>4</v>
      </c>
      <c r="AB300" s="26">
        <f t="shared" si="227"/>
        <v>3.6304068458294854</v>
      </c>
      <c r="AC300" s="26">
        <f t="shared" si="228"/>
        <v>3.9569215061919878</v>
      </c>
      <c r="AD300" s="26">
        <f t="shared" si="229"/>
        <v>2.9182370902979464</v>
      </c>
      <c r="AE300" s="26">
        <f t="shared" si="230"/>
        <v>4.2710648400987425</v>
      </c>
      <c r="AF300" s="40">
        <f t="shared" si="231"/>
        <v>2.9600267182446003</v>
      </c>
      <c r="AG300" s="26">
        <f t="shared" si="232"/>
        <v>3.6934648582610525</v>
      </c>
      <c r="AH300" s="26">
        <f t="shared" si="233"/>
        <v>4.1480212828651384</v>
      </c>
      <c r="AI300" s="26">
        <f t="shared" si="234"/>
        <v>3.9516714486133471</v>
      </c>
      <c r="AJ300" s="26">
        <f t="shared" si="235"/>
        <v>3.9568343397108134</v>
      </c>
      <c r="AK300" s="26">
        <f t="shared" si="236"/>
        <v>2.7322469709890518</v>
      </c>
      <c r="AL300" s="26">
        <f t="shared" si="237"/>
        <v>4.195234966625355</v>
      </c>
      <c r="AM300" s="26">
        <f t="shared" si="238"/>
        <v>3.4797225190883689</v>
      </c>
      <c r="AN300" s="26">
        <f t="shared" si="239"/>
        <v>3.3634705525573372</v>
      </c>
      <c r="AO300" s="40">
        <f t="shared" si="240"/>
        <v>3.4231537590829118</v>
      </c>
      <c r="AP300" s="26">
        <f t="shared" si="241"/>
        <v>3.4866241444021826</v>
      </c>
      <c r="AQ300" s="26">
        <f t="shared" si="242"/>
        <v>3.5943381383826432</v>
      </c>
      <c r="AR300" s="26">
        <f t="shared" si="243"/>
        <v>3.8478039913602653</v>
      </c>
      <c r="AS300" s="26">
        <f t="shared" si="244"/>
        <v>3.7042575859638482</v>
      </c>
      <c r="AT300" s="26">
        <f t="shared" si="245"/>
        <v>3.5906689564201786</v>
      </c>
      <c r="AU300" s="26">
        <f t="shared" si="246"/>
        <v>3.1918218190036982</v>
      </c>
      <c r="AV300" s="26">
        <f t="shared" si="247"/>
        <v>4.1941966148478729</v>
      </c>
      <c r="AW300" s="26">
        <f t="shared" si="248"/>
        <v>3.5485358029574381</v>
      </c>
      <c r="AX300" s="26">
        <f t="shared" si="249"/>
        <v>3.4392692879993714</v>
      </c>
      <c r="AY300" s="26">
        <f t="shared" si="250"/>
        <v>3.4575865051326526</v>
      </c>
      <c r="AZ300" s="26">
        <f t="shared" si="251"/>
        <v>3.5476605907844445</v>
      </c>
    </row>
    <row r="301" spans="1:52">
      <c r="A301" s="28" t="s">
        <v>51</v>
      </c>
      <c r="B301" s="26" cm="1">
        <f t="array" ref="B301">VLOOKUP($A301,'movie-row'!$A$2:$Z$101,_xlfn.XMATCH(B$29,'movie-row'!$A$1:$Z$1),0)</f>
        <v>3</v>
      </c>
      <c r="C301" s="26" cm="1">
        <f t="array" ref="C301">VLOOKUP($A301,'movie-row'!$A$2:$Z$101,_xlfn.XMATCH(C$29,'movie-row'!$A$1:$Z$1),0)</f>
        <v>3.5</v>
      </c>
      <c r="D301" s="26" cm="1">
        <f t="array" ref="D301">VLOOKUP($A301,'movie-row'!$A$2:$Z$101,_xlfn.XMATCH(D$29,'movie-row'!$A$1:$Z$1),0)</f>
        <v>1.5</v>
      </c>
      <c r="E301" s="26" cm="1">
        <f t="array" ref="E301">VLOOKUP($A301,'movie-row'!$A$2:$Z$101,_xlfn.XMATCH(E$29,'movie-row'!$A$1:$Z$1),0)</f>
        <v>4</v>
      </c>
      <c r="F301" s="40" cm="1">
        <f t="array" ref="F301">VLOOKUP($A301,'movie-row'!$A$2:$Z$101,_xlfn.XMATCH(F$29,'movie-row'!$A$1:$Z$1),0)</f>
        <v>2</v>
      </c>
      <c r="G301" s="26" cm="1">
        <f t="array" ref="G301">VLOOKUP($A301,'movie-row'!$A$2:$Z$101,_xlfn.XMATCH(G$29,'movie-row'!$A$1:$Z$1),0)</f>
        <v>3.5</v>
      </c>
      <c r="H301" s="26" cm="1">
        <f t="array" ref="H301">VLOOKUP($A301,'movie-row'!$A$2:$Z$101,_xlfn.XMATCH(H$29,'movie-row'!$A$1:$Z$1),0)</f>
        <v>5</v>
      </c>
      <c r="I301" s="26" cm="1">
        <f t="array" ref="I301">VLOOKUP($A301,'movie-row'!$A$2:$Z$101,_xlfn.XMATCH(I$29,'movie-row'!$A$1:$Z$1),0)</f>
        <v>4</v>
      </c>
      <c r="J301" s="26" cm="1">
        <f t="array" ref="J301">VLOOKUP($A301,'movie-row'!$A$2:$Z$101,_xlfn.XMATCH(J$29,'movie-row'!$A$1:$Z$1),0)</f>
        <v>4</v>
      </c>
      <c r="K301" s="26" cm="1">
        <f t="array" ref="K301">VLOOKUP($A301,'movie-row'!$A$2:$Z$101,_xlfn.XMATCH(K$29,'movie-row'!$A$1:$Z$1),0)</f>
        <v>3</v>
      </c>
      <c r="L301" s="26" cm="1">
        <f t="array" ref="L301">VLOOKUP($A301,'movie-row'!$A$2:$Z$101,_xlfn.XMATCH(L$29,'movie-row'!$A$1:$Z$1),0)</f>
        <v>5</v>
      </c>
      <c r="M301" s="26" cm="1">
        <f t="array" ref="M301">VLOOKUP($A301,'movie-row'!$A$2:$Z$101,_xlfn.XMATCH(M$29,'movie-row'!$A$1:$Z$1),0)</f>
        <v>3</v>
      </c>
      <c r="N301" s="26" cm="1">
        <f t="array" ref="N301">VLOOKUP($A301,'movie-row'!$A$2:$Z$101,_xlfn.XMATCH(N$29,'movie-row'!$A$1:$Z$1),0)</f>
        <v>2.5</v>
      </c>
      <c r="O301" s="40" cm="1">
        <f t="array" ref="O301">VLOOKUP($A301,'movie-row'!$A$2:$Z$101,_xlfn.XMATCH(O$29,'movie-row'!$A$1:$Z$1),0)</f>
        <v>4</v>
      </c>
      <c r="P301" s="26" cm="1">
        <f t="array" ref="P301">VLOOKUP($A301,'movie-row'!$A$2:$Z$101,_xlfn.XMATCH(P$29,'movie-row'!$A$1:$Z$1),0)</f>
        <v>4</v>
      </c>
      <c r="Q301" s="26" cm="1">
        <f t="array" ref="Q301">VLOOKUP($A301,'movie-row'!$A$2:$Z$101,_xlfn.XMATCH(Q$29,'movie-row'!$A$1:$Z$1),0)</f>
        <v>3</v>
      </c>
      <c r="R301" s="26" cm="1">
        <f t="array" ref="R301">VLOOKUP($A301,'movie-row'!$A$2:$Z$101,_xlfn.XMATCH(R$29,'movie-row'!$A$1:$Z$1),0)</f>
        <v>4</v>
      </c>
      <c r="S301" s="26" cm="1">
        <f t="array" ref="S301">VLOOKUP($A301,'movie-row'!$A$2:$Z$101,_xlfn.XMATCH(S$29,'movie-row'!$A$1:$Z$1),0)</f>
        <v>2.5</v>
      </c>
      <c r="T301" s="26" cm="1">
        <f t="array" ref="T301">VLOOKUP($A301,'movie-row'!$A$2:$Z$101,_xlfn.XMATCH(T$29,'movie-row'!$A$1:$Z$1),0)</f>
        <v>4</v>
      </c>
      <c r="U301" s="26" cm="1">
        <f t="array" ref="U301">VLOOKUP($A301,'movie-row'!$A$2:$Z$101,_xlfn.XMATCH(U$29,'movie-row'!$A$1:$Z$1),0)</f>
        <v>1.5</v>
      </c>
      <c r="V301" s="26" cm="1">
        <f t="array" ref="V301">VLOOKUP($A301,'movie-row'!$A$2:$Z$101,_xlfn.XMATCH(V$29,'movie-row'!$A$1:$Z$1),0)</f>
        <v>3</v>
      </c>
      <c r="W301" s="26" cm="1">
        <f t="array" ref="W301">VLOOKUP($A301,'movie-row'!$A$2:$Z$101,_xlfn.XMATCH(W$29,'movie-row'!$A$1:$Z$1),0)</f>
        <v>4</v>
      </c>
      <c r="X301" s="26" cm="1">
        <f t="array" ref="X301">VLOOKUP($A301,'movie-row'!$A$2:$Z$101,_xlfn.XMATCH(X$29,'movie-row'!$A$1:$Z$1),0)</f>
        <v>3.5</v>
      </c>
      <c r="Y301" s="26" cm="1">
        <f t="array" ref="Y301">VLOOKUP($A301,'movie-row'!$A$2:$Z$101,_xlfn.XMATCH(Y$29,'movie-row'!$A$1:$Z$1),0)</f>
        <v>4.5</v>
      </c>
      <c r="Z301" s="26" cm="1">
        <f t="array" ref="Z301">VLOOKUP($A301,'movie-row'!$A$2:$Z$101,_xlfn.XMATCH(Z$29,'movie-row'!$A$1:$Z$1),0)</f>
        <v>4</v>
      </c>
      <c r="AB301" s="26">
        <f t="shared" si="227"/>
        <v>3.4097856032723382</v>
      </c>
      <c r="AC301" s="26">
        <f t="shared" si="228"/>
        <v>3.6906771333048938</v>
      </c>
      <c r="AD301" s="26">
        <f t="shared" si="229"/>
        <v>2.7894889369087115</v>
      </c>
      <c r="AE301" s="26">
        <f t="shared" si="230"/>
        <v>4.1017309481851649</v>
      </c>
      <c r="AF301" s="40">
        <f t="shared" si="231"/>
        <v>2.8139431419913921</v>
      </c>
      <c r="AG301" s="26">
        <f t="shared" si="232"/>
        <v>3.8088363220606269</v>
      </c>
      <c r="AH301" s="26">
        <f t="shared" si="233"/>
        <v>3.5807091257343293</v>
      </c>
      <c r="AI301" s="26">
        <f t="shared" si="234"/>
        <v>3.7890369557429375</v>
      </c>
      <c r="AJ301" s="26">
        <f t="shared" si="235"/>
        <v>3.6928004820474198</v>
      </c>
      <c r="AK301" s="26">
        <f t="shared" si="236"/>
        <v>2.6794247740356072</v>
      </c>
      <c r="AL301" s="26">
        <f t="shared" si="237"/>
        <v>4.3292295254636732</v>
      </c>
      <c r="AM301" s="26">
        <f t="shared" si="238"/>
        <v>3.169652682722504</v>
      </c>
      <c r="AN301" s="26">
        <f t="shared" si="239"/>
        <v>2.8667911484424562</v>
      </c>
      <c r="AO301" s="40">
        <f t="shared" si="240"/>
        <v>3.5184623514743296</v>
      </c>
      <c r="AP301" s="26">
        <f t="shared" si="241"/>
        <v>3.563982918515928</v>
      </c>
      <c r="AQ301" s="26">
        <f t="shared" si="242"/>
        <v>3.392806390746602</v>
      </c>
      <c r="AR301" s="26">
        <f t="shared" si="243"/>
        <v>3.7488316914129394</v>
      </c>
      <c r="AS301" s="26">
        <f t="shared" si="244"/>
        <v>3.5669158084110135</v>
      </c>
      <c r="AT301" s="26">
        <f t="shared" si="245"/>
        <v>3.1855231344070254</v>
      </c>
      <c r="AU301" s="26">
        <f t="shared" si="246"/>
        <v>2.967681666857815</v>
      </c>
      <c r="AV301" s="26">
        <f t="shared" si="247"/>
        <v>3.5226128390484055</v>
      </c>
      <c r="AW301" s="26">
        <f t="shared" si="248"/>
        <v>3.0249816207910807</v>
      </c>
      <c r="AX301" s="26">
        <f t="shared" si="249"/>
        <v>3.0084526920678636</v>
      </c>
      <c r="AY301" s="26">
        <f t="shared" si="250"/>
        <v>3.5830678071495012</v>
      </c>
      <c r="AZ301" s="26">
        <f t="shared" si="251"/>
        <v>3.2666584049762273</v>
      </c>
    </row>
    <row r="302" spans="1:52">
      <c r="A302" s="1" t="str">
        <f t="shared" ref="A302:A305" si="259">A301</f>
        <v>604: The Matrix Reloaded (2003)</v>
      </c>
      <c r="B302" s="26" cm="1">
        <f t="array" ref="B302">VLOOKUP($A302,'movie-row'!$A$2:$Z$101,_xlfn.XMATCH(B$30,'movie-row'!$A$1:$Z$1),0)</f>
        <v>5</v>
      </c>
      <c r="C302" s="26" cm="1">
        <f t="array" ref="C302">VLOOKUP($A302,'movie-row'!$A$2:$Z$101,_xlfn.XMATCH(C$30,'movie-row'!$A$1:$Z$1),0)</f>
        <v>4</v>
      </c>
      <c r="D302" s="26" cm="1">
        <f t="array" ref="D302">VLOOKUP($A302,'movie-row'!$A$2:$Z$101,_xlfn.XMATCH(D$30,'movie-row'!$A$1:$Z$1),0)</f>
        <v>3</v>
      </c>
      <c r="E302" s="26" cm="1">
        <f t="array" ref="E302">VLOOKUP($A302,'movie-row'!$A$2:$Z$101,_xlfn.XMATCH(E$30,'movie-row'!$A$1:$Z$1),0)</f>
        <v>4</v>
      </c>
      <c r="F302" s="40" cm="1">
        <f t="array" ref="F302">VLOOKUP($A302,'movie-row'!$A$2:$Z$101,_xlfn.XMATCH(F$30,'movie-row'!$A$1:$Z$1),0)</f>
        <v>1.5</v>
      </c>
      <c r="G302" s="26" cm="1">
        <f t="array" ref="G302">VLOOKUP($A302,'movie-row'!$A$2:$Z$101,_xlfn.XMATCH(G$30,'movie-row'!$A$1:$Z$1),0)</f>
        <v>4</v>
      </c>
      <c r="H302" s="26" cm="1">
        <f t="array" ref="H302">VLOOKUP($A302,'movie-row'!$A$2:$Z$101,_xlfn.XMATCH(H$30,'movie-row'!$A$1:$Z$1),0)</f>
        <v>2.5</v>
      </c>
      <c r="I302" s="26" cm="1">
        <f t="array" ref="I302">VLOOKUP($A302,'movie-row'!$A$2:$Z$101,_xlfn.XMATCH(I$30,'movie-row'!$A$1:$Z$1),0)</f>
        <v>4</v>
      </c>
      <c r="J302" s="26" cm="1">
        <f t="array" ref="J302">VLOOKUP($A302,'movie-row'!$A$2:$Z$101,_xlfn.XMATCH(J$30,'movie-row'!$A$1:$Z$1),0)</f>
        <v>3.5</v>
      </c>
      <c r="K302" s="26" cm="1">
        <f t="array" ref="K302">VLOOKUP($A302,'movie-row'!$A$2:$Z$101,_xlfn.XMATCH(K$30,'movie-row'!$A$1:$Z$1),0)</f>
        <v>3</v>
      </c>
      <c r="L302" s="26" cm="1">
        <f t="array" ref="L302">VLOOKUP($A302,'movie-row'!$A$2:$Z$101,_xlfn.XMATCH(L$30,'movie-row'!$A$1:$Z$1),0)</f>
        <v>5</v>
      </c>
      <c r="M302" s="26" cm="1">
        <f t="array" ref="M302">VLOOKUP($A302,'movie-row'!$A$2:$Z$101,_xlfn.XMATCH(M$30,'movie-row'!$A$1:$Z$1),0)</f>
        <v>1.5</v>
      </c>
      <c r="N302" s="26" cm="1">
        <f t="array" ref="N302">VLOOKUP($A302,'movie-row'!$A$2:$Z$101,_xlfn.XMATCH(N$30,'movie-row'!$A$1:$Z$1),0)</f>
        <v>2.5</v>
      </c>
      <c r="O302" s="40" cm="1">
        <f t="array" ref="O302">VLOOKUP($A302,'movie-row'!$A$2:$Z$101,_xlfn.XMATCH(O$30,'movie-row'!$A$1:$Z$1),0)</f>
        <v>4</v>
      </c>
      <c r="P302" s="26" cm="1">
        <f t="array" ref="P302">VLOOKUP($A302,'movie-row'!$A$2:$Z$101,_xlfn.XMATCH(P$30,'movie-row'!$A$1:$Z$1),0)</f>
        <v>4.5</v>
      </c>
      <c r="Q302" s="26" cm="1">
        <f t="array" ref="Q302">VLOOKUP($A302,'movie-row'!$A$2:$Z$101,_xlfn.XMATCH(Q$30,'movie-row'!$A$1:$Z$1),0)</f>
        <v>4</v>
      </c>
      <c r="R302" s="26" cm="1">
        <f t="array" ref="R302">VLOOKUP($A302,'movie-row'!$A$2:$Z$101,_xlfn.XMATCH(R$30,'movie-row'!$A$1:$Z$1),0)</f>
        <v>4.5</v>
      </c>
      <c r="S302" s="26" cm="1">
        <f t="array" ref="S302">VLOOKUP($A302,'movie-row'!$A$2:$Z$101,_xlfn.XMATCH(S$30,'movie-row'!$A$1:$Z$1),0)</f>
        <v>4</v>
      </c>
      <c r="T302" s="26" cm="1">
        <f t="array" ref="T302">VLOOKUP($A302,'movie-row'!$A$2:$Z$101,_xlfn.XMATCH(T$30,'movie-row'!$A$1:$Z$1),0)</f>
        <v>3.5</v>
      </c>
      <c r="U302" s="26" cm="1">
        <f t="array" ref="U302">VLOOKUP($A302,'movie-row'!$A$2:$Z$101,_xlfn.XMATCH(U$30,'movie-row'!$A$1:$Z$1),0)</f>
        <v>2.5</v>
      </c>
      <c r="V302" s="26" cm="1">
        <f t="array" ref="V302">VLOOKUP($A302,'movie-row'!$A$2:$Z$101,_xlfn.XMATCH(V$30,'movie-row'!$A$1:$Z$1),0)</f>
        <v>3.5</v>
      </c>
      <c r="W302" s="26" cm="1">
        <f t="array" ref="W302">VLOOKUP($A302,'movie-row'!$A$2:$Z$101,_xlfn.XMATCH(W$30,'movie-row'!$A$1:$Z$1),0)</f>
        <v>0</v>
      </c>
      <c r="X302" s="26" cm="1">
        <f t="array" ref="X302">VLOOKUP($A302,'movie-row'!$A$2:$Z$101,_xlfn.XMATCH(X$30,'movie-row'!$A$1:$Z$1),0)</f>
        <v>1.5</v>
      </c>
      <c r="Y302" s="26" cm="1">
        <f t="array" ref="Y302">VLOOKUP($A302,'movie-row'!$A$2:$Z$101,_xlfn.XMATCH(Y$30,'movie-row'!$A$1:$Z$1),0)</f>
        <v>4</v>
      </c>
      <c r="Z302" s="26" cm="1">
        <f t="array" ref="Z302">VLOOKUP($A302,'movie-row'!$A$2:$Z$101,_xlfn.XMATCH(Z$30,'movie-row'!$A$1:$Z$1),0)</f>
        <v>4</v>
      </c>
      <c r="AB302" s="26">
        <f t="shared" si="227"/>
        <v>3.5298443727935376</v>
      </c>
      <c r="AC302" s="26">
        <f t="shared" si="228"/>
        <v>3.5796072989255667</v>
      </c>
      <c r="AD302" s="26">
        <f t="shared" si="229"/>
        <v>3.4930944614980182</v>
      </c>
      <c r="AE302" s="26">
        <f t="shared" si="230"/>
        <v>3.9662439430590775</v>
      </c>
      <c r="AF302" s="40">
        <f t="shared" si="231"/>
        <v>3.2365354439428975</v>
      </c>
      <c r="AG302" s="26">
        <f t="shared" si="232"/>
        <v>3.7295245835457225</v>
      </c>
      <c r="AH302" s="26">
        <f t="shared" si="233"/>
        <v>2.9498825377469937</v>
      </c>
      <c r="AI302" s="26">
        <f t="shared" si="234"/>
        <v>3.5822919333642909</v>
      </c>
      <c r="AJ302" s="26">
        <f t="shared" si="235"/>
        <v>3.4590473786074885</v>
      </c>
      <c r="AK302" s="26">
        <f t="shared" si="236"/>
        <v>2.2126245404225453</v>
      </c>
      <c r="AL302" s="26">
        <f t="shared" si="237"/>
        <v>3.6845905502610763</v>
      </c>
      <c r="AM302" s="26">
        <f t="shared" si="238"/>
        <v>2.7015476865533441</v>
      </c>
      <c r="AN302" s="26">
        <f t="shared" si="239"/>
        <v>2.9209695286083632</v>
      </c>
      <c r="AO302" s="40">
        <f t="shared" si="240"/>
        <v>3.5010892811284733</v>
      </c>
      <c r="AP302" s="26">
        <f t="shared" si="241"/>
        <v>3.6539714963646071</v>
      </c>
      <c r="AQ302" s="26">
        <f t="shared" si="242"/>
        <v>2.9087669827740492</v>
      </c>
      <c r="AR302" s="26">
        <f t="shared" si="243"/>
        <v>3.5392566350018781</v>
      </c>
      <c r="AS302" s="26">
        <f t="shared" si="244"/>
        <v>3.8985625218503688</v>
      </c>
      <c r="AT302" s="26">
        <f t="shared" si="245"/>
        <v>2.9809718254730666</v>
      </c>
      <c r="AU302" s="26">
        <f t="shared" si="246"/>
        <v>3.6310355646616701</v>
      </c>
      <c r="AV302" s="26">
        <f t="shared" si="247"/>
        <v>3.8858922042969453</v>
      </c>
      <c r="AW302" s="26">
        <f t="shared" si="248"/>
        <v>2.6442128801883644</v>
      </c>
      <c r="AX302" s="26">
        <f t="shared" si="249"/>
        <v>2.8557271187713154</v>
      </c>
      <c r="AY302" s="26">
        <f t="shared" si="250"/>
        <v>3.572370454015092</v>
      </c>
      <c r="AZ302" s="26">
        <f t="shared" si="251"/>
        <v>3.179108825520736</v>
      </c>
    </row>
    <row r="303" spans="1:52">
      <c r="A303" s="1" t="str">
        <f t="shared" si="259"/>
        <v>604: The Matrix Reloaded (2003)</v>
      </c>
      <c r="B303" s="26" cm="1">
        <f t="array" ref="B303">VLOOKUP($A303,'movie-row'!$A$2:$Z$101,_xlfn.XMATCH(B$31,'movie-row'!$A$1:$Z$1),0)</f>
        <v>3</v>
      </c>
      <c r="C303" s="26" cm="1">
        <f t="array" ref="C303">VLOOKUP($A303,'movie-row'!$A$2:$Z$101,_xlfn.XMATCH(C$31,'movie-row'!$A$1:$Z$1),0)</f>
        <v>2</v>
      </c>
      <c r="D303" s="26" cm="1">
        <f t="array" ref="D303">VLOOKUP($A303,'movie-row'!$A$2:$Z$101,_xlfn.XMATCH(D$31,'movie-row'!$A$1:$Z$1),0)</f>
        <v>2.5</v>
      </c>
      <c r="E303" s="26" cm="1">
        <f t="array" ref="E303">VLOOKUP($A303,'movie-row'!$A$2:$Z$101,_xlfn.XMATCH(E$31,'movie-row'!$A$1:$Z$1),0)</f>
        <v>5</v>
      </c>
      <c r="F303" s="40" cm="1">
        <f t="array" ref="F303">VLOOKUP($A303,'movie-row'!$A$2:$Z$101,_xlfn.XMATCH(F$31,'movie-row'!$A$1:$Z$1),0)</f>
        <v>2.5</v>
      </c>
      <c r="G303" s="26" cm="1">
        <f t="array" ref="G303">VLOOKUP($A303,'movie-row'!$A$2:$Z$101,_xlfn.XMATCH(G$31,'movie-row'!$A$1:$Z$1),0)</f>
        <v>4.5</v>
      </c>
      <c r="H303" s="26" cm="1">
        <f t="array" ref="H303">VLOOKUP($A303,'movie-row'!$A$2:$Z$101,_xlfn.XMATCH(H$31,'movie-row'!$A$1:$Z$1),0)</f>
        <v>3</v>
      </c>
      <c r="I303" s="26" cm="1">
        <f t="array" ref="I303">VLOOKUP($A303,'movie-row'!$A$2:$Z$101,_xlfn.XMATCH(I$31,'movie-row'!$A$1:$Z$1),0)</f>
        <v>2.5</v>
      </c>
      <c r="J303" s="26" cm="1">
        <f t="array" ref="J303">VLOOKUP($A303,'movie-row'!$A$2:$Z$101,_xlfn.XMATCH(J$31,'movie-row'!$A$1:$Z$1),0)</f>
        <v>2.5</v>
      </c>
      <c r="K303" s="26" cm="1">
        <f t="array" ref="K303">VLOOKUP($A303,'movie-row'!$A$2:$Z$101,_xlfn.XMATCH(K$31,'movie-row'!$A$1:$Z$1),0)</f>
        <v>3.5</v>
      </c>
      <c r="L303" s="26" cm="1">
        <f t="array" ref="L303">VLOOKUP($A303,'movie-row'!$A$2:$Z$101,_xlfn.XMATCH(L$31,'movie-row'!$A$1:$Z$1),0)</f>
        <v>3.5</v>
      </c>
      <c r="M303" s="26" cm="1">
        <f t="array" ref="M303">VLOOKUP($A303,'movie-row'!$A$2:$Z$101,_xlfn.XMATCH(M$31,'movie-row'!$A$1:$Z$1),0)</f>
        <v>4</v>
      </c>
      <c r="N303" s="26" cm="1">
        <f t="array" ref="N303">VLOOKUP($A303,'movie-row'!$A$2:$Z$101,_xlfn.XMATCH(N$31,'movie-row'!$A$1:$Z$1),0)</f>
        <v>3.5</v>
      </c>
      <c r="O303" s="40" cm="1">
        <f t="array" ref="O303">VLOOKUP($A303,'movie-row'!$A$2:$Z$101,_xlfn.XMATCH(O$31,'movie-row'!$A$1:$Z$1),0)</f>
        <v>2.5</v>
      </c>
      <c r="P303" s="26" cm="1">
        <f t="array" ref="P303">VLOOKUP($A303,'movie-row'!$A$2:$Z$101,_xlfn.XMATCH(P$31,'movie-row'!$A$1:$Z$1),0)</f>
        <v>3.5</v>
      </c>
      <c r="Q303" s="26" cm="1">
        <f t="array" ref="Q303">VLOOKUP($A303,'movie-row'!$A$2:$Z$101,_xlfn.XMATCH(Q$31,'movie-row'!$A$1:$Z$1),0)</f>
        <v>4</v>
      </c>
      <c r="R303" s="26" cm="1">
        <f t="array" ref="R303">VLOOKUP($A303,'movie-row'!$A$2:$Z$101,_xlfn.XMATCH(R$31,'movie-row'!$A$1:$Z$1),0)</f>
        <v>4</v>
      </c>
      <c r="S303" s="26" cm="1">
        <f t="array" ref="S303">VLOOKUP($A303,'movie-row'!$A$2:$Z$101,_xlfn.XMATCH(S$31,'movie-row'!$A$1:$Z$1),0)</f>
        <v>4</v>
      </c>
      <c r="T303" s="26" cm="1">
        <f t="array" ref="T303">VLOOKUP($A303,'movie-row'!$A$2:$Z$101,_xlfn.XMATCH(T$31,'movie-row'!$A$1:$Z$1),0)</f>
        <v>4</v>
      </c>
      <c r="U303" s="26" cm="1">
        <f t="array" ref="U303">VLOOKUP($A303,'movie-row'!$A$2:$Z$101,_xlfn.XMATCH(U$31,'movie-row'!$A$1:$Z$1),0)</f>
        <v>3</v>
      </c>
      <c r="V303" s="26" cm="1">
        <f t="array" ref="V303">VLOOKUP($A303,'movie-row'!$A$2:$Z$101,_xlfn.XMATCH(V$31,'movie-row'!$A$1:$Z$1),0)</f>
        <v>5</v>
      </c>
      <c r="W303" s="26" cm="1">
        <f t="array" ref="W303">VLOOKUP($A303,'movie-row'!$A$2:$Z$101,_xlfn.XMATCH(W$31,'movie-row'!$A$1:$Z$1),0)</f>
        <v>3</v>
      </c>
      <c r="X303" s="26" cm="1">
        <f t="array" ref="X303">VLOOKUP($A303,'movie-row'!$A$2:$Z$101,_xlfn.XMATCH(X$31,'movie-row'!$A$1:$Z$1),0)</f>
        <v>5</v>
      </c>
      <c r="Y303" s="26" cm="1">
        <f t="array" ref="Y303">VLOOKUP($A303,'movie-row'!$A$2:$Z$101,_xlfn.XMATCH(Y$31,'movie-row'!$A$1:$Z$1),0)</f>
        <v>2.5</v>
      </c>
      <c r="Z303" s="26" cm="1">
        <f t="array" ref="Z303">VLOOKUP($A303,'movie-row'!$A$2:$Z$101,_xlfn.XMATCH(Z$31,'movie-row'!$A$1:$Z$1),0)</f>
        <v>2.5</v>
      </c>
      <c r="AB303" s="26">
        <f t="shared" si="227"/>
        <v>3.0909352517681672</v>
      </c>
      <c r="AC303" s="26">
        <f t="shared" si="228"/>
        <v>3.3640076865163575</v>
      </c>
      <c r="AD303" s="26">
        <f t="shared" si="229"/>
        <v>3.7314512159355151</v>
      </c>
      <c r="AE303" s="26">
        <f t="shared" si="230"/>
        <v>3.8858582574684375</v>
      </c>
      <c r="AF303" s="40">
        <f t="shared" si="231"/>
        <v>3.8701419638757364</v>
      </c>
      <c r="AG303" s="26">
        <f t="shared" si="232"/>
        <v>3.5614110195398747</v>
      </c>
      <c r="AH303" s="26">
        <f t="shared" si="233"/>
        <v>3.4065299981708441</v>
      </c>
      <c r="AI303" s="26">
        <f t="shared" si="234"/>
        <v>3.4276545347862148</v>
      </c>
      <c r="AJ303" s="26">
        <f t="shared" si="235"/>
        <v>3.4174904301222231</v>
      </c>
      <c r="AK303" s="26">
        <f t="shared" si="236"/>
        <v>2.2114657868009258</v>
      </c>
      <c r="AL303" s="26">
        <f t="shared" si="237"/>
        <v>3.2269753060545545</v>
      </c>
      <c r="AM303" s="26">
        <f t="shared" si="238"/>
        <v>3.3389135163496855</v>
      </c>
      <c r="AN303" s="26">
        <f t="shared" si="239"/>
        <v>3.1589092624782409</v>
      </c>
      <c r="AO303" s="40">
        <f t="shared" si="240"/>
        <v>3.5210291695093132</v>
      </c>
      <c r="AP303" s="26">
        <f t="shared" si="241"/>
        <v>3.6422181232416504</v>
      </c>
      <c r="AQ303" s="26">
        <f t="shared" si="242"/>
        <v>2.9002071656765365</v>
      </c>
      <c r="AR303" s="26">
        <f t="shared" si="243"/>
        <v>3.5625681976626842</v>
      </c>
      <c r="AS303" s="26">
        <f t="shared" si="244"/>
        <v>3.892126814534596</v>
      </c>
      <c r="AT303" s="26">
        <f t="shared" si="245"/>
        <v>2.8048675118245656</v>
      </c>
      <c r="AU303" s="26">
        <f t="shared" si="246"/>
        <v>4.0443630360421707</v>
      </c>
      <c r="AV303" s="26">
        <f t="shared" si="247"/>
        <v>4.0058929332371198</v>
      </c>
      <c r="AW303" s="26">
        <f t="shared" si="248"/>
        <v>3.7936359007790292</v>
      </c>
      <c r="AX303" s="26">
        <f t="shared" si="249"/>
        <v>3.5928986895384623</v>
      </c>
      <c r="AY303" s="26">
        <f t="shared" si="250"/>
        <v>3.4745422709591902</v>
      </c>
      <c r="AZ303" s="26">
        <f t="shared" si="251"/>
        <v>3.2076445953918906</v>
      </c>
    </row>
    <row r="304" spans="1:52">
      <c r="A304" s="1" t="str">
        <f t="shared" si="259"/>
        <v>604: The Matrix Reloaded (2003)</v>
      </c>
      <c r="B304" s="26" cm="1">
        <f t="array" ref="B304">VLOOKUP($A304,'movie-row'!$A$2:$Z$101,_xlfn.XMATCH(B$32,'movie-row'!$A$1:$Z$1),0)</f>
        <v>2.5</v>
      </c>
      <c r="C304" s="26" cm="1">
        <f t="array" ref="C304">VLOOKUP($A304,'movie-row'!$A$2:$Z$101,_xlfn.XMATCH(C$32,'movie-row'!$A$1:$Z$1),0)</f>
        <v>5</v>
      </c>
      <c r="D304" s="26" cm="1">
        <f t="array" ref="D304">VLOOKUP($A304,'movie-row'!$A$2:$Z$101,_xlfn.XMATCH(D$32,'movie-row'!$A$1:$Z$1),0)</f>
        <v>4</v>
      </c>
      <c r="E304" s="26" cm="1">
        <f t="array" ref="E304">VLOOKUP($A304,'movie-row'!$A$2:$Z$101,_xlfn.XMATCH(E$32,'movie-row'!$A$1:$Z$1),0)</f>
        <v>4</v>
      </c>
      <c r="F304" s="40" cm="1">
        <f t="array" ref="F304">VLOOKUP($A304,'movie-row'!$A$2:$Z$101,_xlfn.XMATCH(F$32,'movie-row'!$A$1:$Z$1),0)</f>
        <v>5</v>
      </c>
      <c r="G304" s="26" cm="1">
        <f t="array" ref="G304">VLOOKUP($A304,'movie-row'!$A$2:$Z$101,_xlfn.XMATCH(G$32,'movie-row'!$A$1:$Z$1),0)</f>
        <v>3</v>
      </c>
      <c r="H304" s="26" cm="1">
        <f t="array" ref="H304">VLOOKUP($A304,'movie-row'!$A$2:$Z$101,_xlfn.XMATCH(H$32,'movie-row'!$A$1:$Z$1),0)</f>
        <v>5</v>
      </c>
      <c r="I304" s="26" cm="1">
        <f t="array" ref="I304">VLOOKUP($A304,'movie-row'!$A$2:$Z$101,_xlfn.XMATCH(I$32,'movie-row'!$A$1:$Z$1),0)</f>
        <v>3.5</v>
      </c>
      <c r="J304" s="26" cm="1">
        <f t="array" ref="J304">VLOOKUP($A304,'movie-row'!$A$2:$Z$101,_xlfn.XMATCH(J$32,'movie-row'!$A$1:$Z$1),0)</f>
        <v>4.5</v>
      </c>
      <c r="K304" s="26" cm="1">
        <f t="array" ref="K304">VLOOKUP($A304,'movie-row'!$A$2:$Z$101,_xlfn.XMATCH(K$32,'movie-row'!$A$1:$Z$1),0)</f>
        <v>0</v>
      </c>
      <c r="L304" s="26" cm="1">
        <f t="array" ref="L304">VLOOKUP($A304,'movie-row'!$A$2:$Z$101,_xlfn.XMATCH(L$32,'movie-row'!$A$1:$Z$1),0)</f>
        <v>4</v>
      </c>
      <c r="M304" s="26" cm="1">
        <f t="array" ref="M304">VLOOKUP($A304,'movie-row'!$A$2:$Z$101,_xlfn.XMATCH(M$32,'movie-row'!$A$1:$Z$1),0)</f>
        <v>3</v>
      </c>
      <c r="N304" s="26" cm="1">
        <f t="array" ref="N304">VLOOKUP($A304,'movie-row'!$A$2:$Z$101,_xlfn.XMATCH(N$32,'movie-row'!$A$1:$Z$1),0)</f>
        <v>4</v>
      </c>
      <c r="O304" s="40" cm="1">
        <f t="array" ref="O304">VLOOKUP($A304,'movie-row'!$A$2:$Z$101,_xlfn.XMATCH(O$32,'movie-row'!$A$1:$Z$1),0)</f>
        <v>3</v>
      </c>
      <c r="P304" s="26" cm="1">
        <f t="array" ref="P304">VLOOKUP($A304,'movie-row'!$A$2:$Z$101,_xlfn.XMATCH(P$32,'movie-row'!$A$1:$Z$1),0)</f>
        <v>2.5</v>
      </c>
      <c r="Q304" s="26" cm="1">
        <f t="array" ref="Q304">VLOOKUP($A304,'movie-row'!$A$2:$Z$101,_xlfn.XMATCH(Q$32,'movie-row'!$A$1:$Z$1),0)</f>
        <v>1.5</v>
      </c>
      <c r="R304" s="26" cm="1">
        <f t="array" ref="R304">VLOOKUP($A304,'movie-row'!$A$2:$Z$101,_xlfn.XMATCH(R$32,'movie-row'!$A$1:$Z$1),0)</f>
        <v>2.5</v>
      </c>
      <c r="S304" s="26" cm="1">
        <f t="array" ref="S304">VLOOKUP($A304,'movie-row'!$A$2:$Z$101,_xlfn.XMATCH(S$32,'movie-row'!$A$1:$Z$1),0)</f>
        <v>3.5</v>
      </c>
      <c r="T304" s="26" cm="1">
        <f t="array" ref="T304">VLOOKUP($A304,'movie-row'!$A$2:$Z$101,_xlfn.XMATCH(T$32,'movie-row'!$A$1:$Z$1),0)</f>
        <v>1.5</v>
      </c>
      <c r="U304" s="26" cm="1">
        <f t="array" ref="U304">VLOOKUP($A304,'movie-row'!$A$2:$Z$101,_xlfn.XMATCH(U$32,'movie-row'!$A$1:$Z$1),0)</f>
        <v>4</v>
      </c>
      <c r="V304" s="26" cm="1">
        <f t="array" ref="V304">VLOOKUP($A304,'movie-row'!$A$2:$Z$101,_xlfn.XMATCH(V$32,'movie-row'!$A$1:$Z$1),0)</f>
        <v>5</v>
      </c>
      <c r="W304" s="26" cm="1">
        <f t="array" ref="W304">VLOOKUP($A304,'movie-row'!$A$2:$Z$101,_xlfn.XMATCH(W$32,'movie-row'!$A$1:$Z$1),0)</f>
        <v>5</v>
      </c>
      <c r="X304" s="26" cm="1">
        <f t="array" ref="X304">VLOOKUP($A304,'movie-row'!$A$2:$Z$101,_xlfn.XMATCH(X$32,'movie-row'!$A$1:$Z$1),0)</f>
        <v>3</v>
      </c>
      <c r="Y304" s="26" cm="1">
        <f t="array" ref="Y304">VLOOKUP($A304,'movie-row'!$A$2:$Z$101,_xlfn.XMATCH(Y$32,'movie-row'!$A$1:$Z$1),0)</f>
        <v>2.5</v>
      </c>
      <c r="Z304" s="26" cm="1">
        <f t="array" ref="Z304">VLOOKUP($A304,'movie-row'!$A$2:$Z$101,_xlfn.XMATCH(Z$32,'movie-row'!$A$1:$Z$1),0)</f>
        <v>3</v>
      </c>
      <c r="AB304" s="26">
        <f t="shared" si="227"/>
        <v>3.3696589349333732</v>
      </c>
      <c r="AC304" s="26">
        <f t="shared" si="228"/>
        <v>3.880740580141087</v>
      </c>
      <c r="AD304" s="26">
        <f t="shared" si="229"/>
        <v>4.0226697563536566</v>
      </c>
      <c r="AE304" s="26">
        <f t="shared" si="230"/>
        <v>3.5955522839129133</v>
      </c>
      <c r="AF304" s="40">
        <f t="shared" si="231"/>
        <v>3.8541854834086169</v>
      </c>
      <c r="AG304" s="26">
        <f t="shared" si="232"/>
        <v>3.5516813512086078</v>
      </c>
      <c r="AH304" s="26">
        <f t="shared" si="233"/>
        <v>3.4239615301072601</v>
      </c>
      <c r="AI304" s="26">
        <f t="shared" si="234"/>
        <v>3.8162871608685078</v>
      </c>
      <c r="AJ304" s="26">
        <f t="shared" si="235"/>
        <v>3.5755483659559539</v>
      </c>
      <c r="AK304" s="26">
        <f t="shared" si="236"/>
        <v>1.9752819563762209</v>
      </c>
      <c r="AL304" s="26">
        <f t="shared" si="237"/>
        <v>3.1283444653404588</v>
      </c>
      <c r="AM304" s="26">
        <f t="shared" si="238"/>
        <v>3.1042890795331064</v>
      </c>
      <c r="AN304" s="26">
        <f t="shared" si="239"/>
        <v>3.0875200835469734</v>
      </c>
      <c r="AO304" s="40">
        <f t="shared" si="240"/>
        <v>3.68211778833729</v>
      </c>
      <c r="AP304" s="26">
        <f t="shared" si="241"/>
        <v>3.5126076767088406</v>
      </c>
      <c r="AQ304" s="26">
        <f t="shared" si="242"/>
        <v>2.7227745296855681</v>
      </c>
      <c r="AR304" s="26">
        <f t="shared" si="243"/>
        <v>3.5299331649216636</v>
      </c>
      <c r="AS304" s="26">
        <f t="shared" si="244"/>
        <v>3.9721228576399406</v>
      </c>
      <c r="AT304" s="26">
        <f t="shared" si="245"/>
        <v>2.7038758092052495</v>
      </c>
      <c r="AU304" s="26">
        <f t="shared" si="246"/>
        <v>4.263338201851222</v>
      </c>
      <c r="AV304" s="26">
        <f t="shared" si="247"/>
        <v>3.5615149814431026</v>
      </c>
      <c r="AW304" s="26">
        <f t="shared" si="248"/>
        <v>4.247436266867318</v>
      </c>
      <c r="AX304" s="26">
        <f t="shared" si="249"/>
        <v>3.054331989431057</v>
      </c>
      <c r="AY304" s="26">
        <f t="shared" si="250"/>
        <v>3.4648456983776752</v>
      </c>
      <c r="AZ304" s="26">
        <f t="shared" si="251"/>
        <v>3.5517394630261281</v>
      </c>
    </row>
    <row r="305" spans="1:52">
      <c r="A305" s="1" t="str">
        <f t="shared" si="259"/>
        <v>604: The Matrix Reloaded (2003)</v>
      </c>
      <c r="B305" s="26" cm="1">
        <f t="array" ref="B305">VLOOKUP($A305,'movie-row'!$A$2:$Z$101,_xlfn.XMATCH(B$33,'movie-row'!$A$1:$Z$1),0)</f>
        <v>3.5</v>
      </c>
      <c r="C305" s="26" cm="1">
        <f t="array" ref="C305">VLOOKUP($A305,'movie-row'!$A$2:$Z$101,_xlfn.XMATCH(C$33,'movie-row'!$A$1:$Z$1),0)</f>
        <v>4</v>
      </c>
      <c r="D305" s="26" cm="1">
        <f t="array" ref="D305">VLOOKUP($A305,'movie-row'!$A$2:$Z$101,_xlfn.XMATCH(D$33,'movie-row'!$A$1:$Z$1),0)</f>
        <v>4</v>
      </c>
      <c r="E305" s="26" cm="1">
        <f t="array" ref="E305">VLOOKUP($A305,'movie-row'!$A$2:$Z$101,_xlfn.XMATCH(E$33,'movie-row'!$A$1:$Z$1),0)</f>
        <v>3</v>
      </c>
      <c r="F305" s="40" cm="1">
        <f t="array" ref="F305">VLOOKUP($A305,'movie-row'!$A$2:$Z$101,_xlfn.XMATCH(F$33,'movie-row'!$A$1:$Z$1),0)</f>
        <v>3.5</v>
      </c>
      <c r="G305" s="26" cm="1">
        <f t="array" ref="G305">VLOOKUP($A305,'movie-row'!$A$2:$Z$101,_xlfn.XMATCH(G$33,'movie-row'!$A$1:$Z$1),0)</f>
        <v>4</v>
      </c>
      <c r="H305" s="26" cm="1">
        <f t="array" ref="H305">VLOOKUP($A305,'movie-row'!$A$2:$Z$101,_xlfn.XMATCH(H$33,'movie-row'!$A$1:$Z$1),0)</f>
        <v>1.5</v>
      </c>
      <c r="I305" s="26" cm="1">
        <f t="array" ref="I305">VLOOKUP($A305,'movie-row'!$A$2:$Z$101,_xlfn.XMATCH(I$33,'movie-row'!$A$1:$Z$1),0)</f>
        <v>5</v>
      </c>
      <c r="J305" s="26" cm="1">
        <f t="array" ref="J305">VLOOKUP($A305,'movie-row'!$A$2:$Z$101,_xlfn.XMATCH(J$33,'movie-row'!$A$1:$Z$1),0)</f>
        <v>4</v>
      </c>
      <c r="K305" s="26" cm="1">
        <f t="array" ref="K305">VLOOKUP($A305,'movie-row'!$A$2:$Z$101,_xlfn.XMATCH(K$33,'movie-row'!$A$1:$Z$1),0)</f>
        <v>4</v>
      </c>
      <c r="L305" s="26" cm="1">
        <f t="array" ref="L305">VLOOKUP($A305,'movie-row'!$A$2:$Z$101,_xlfn.XMATCH(L$33,'movie-row'!$A$1:$Z$1),0)</f>
        <v>4</v>
      </c>
      <c r="M305" s="26" cm="1">
        <f t="array" ref="M305">VLOOKUP($A305,'movie-row'!$A$2:$Z$101,_xlfn.XMATCH(M$33,'movie-row'!$A$1:$Z$1),0)</f>
        <v>5</v>
      </c>
      <c r="N305" s="26" cm="1">
        <f t="array" ref="N305">VLOOKUP($A305,'movie-row'!$A$2:$Z$101,_xlfn.XMATCH(N$33,'movie-row'!$A$1:$Z$1),0)</f>
        <v>1.5</v>
      </c>
      <c r="O305" s="40" cm="1">
        <f t="array" ref="O305">VLOOKUP($A305,'movie-row'!$A$2:$Z$101,_xlfn.XMATCH(O$33,'movie-row'!$A$1:$Z$1),0)</f>
        <v>4</v>
      </c>
      <c r="P305" s="26" cm="1">
        <f t="array" ref="P305">VLOOKUP($A305,'movie-row'!$A$2:$Z$101,_xlfn.XMATCH(P$33,'movie-row'!$A$1:$Z$1),0)</f>
        <v>3</v>
      </c>
      <c r="Q305" s="26" cm="1">
        <f t="array" ref="Q305">VLOOKUP($A305,'movie-row'!$A$2:$Z$101,_xlfn.XMATCH(Q$33,'movie-row'!$A$1:$Z$1),0)</f>
        <v>4.5</v>
      </c>
      <c r="R305" s="26" cm="1">
        <f t="array" ref="R305">VLOOKUP($A305,'movie-row'!$A$2:$Z$101,_xlfn.XMATCH(R$33,'movie-row'!$A$1:$Z$1),0)</f>
        <v>3.5</v>
      </c>
      <c r="S305" s="26" cm="1">
        <f t="array" ref="S305">VLOOKUP($A305,'movie-row'!$A$2:$Z$101,_xlfn.XMATCH(S$33,'movie-row'!$A$1:$Z$1),0)</f>
        <v>4</v>
      </c>
      <c r="T305" s="26" cm="1">
        <f t="array" ref="T305">VLOOKUP($A305,'movie-row'!$A$2:$Z$101,_xlfn.XMATCH(T$33,'movie-row'!$A$1:$Z$1),0)</f>
        <v>2.5</v>
      </c>
      <c r="U305" s="26" cm="1">
        <f t="array" ref="U305">VLOOKUP($A305,'movie-row'!$A$2:$Z$101,_xlfn.XMATCH(U$33,'movie-row'!$A$1:$Z$1),0)</f>
        <v>5</v>
      </c>
      <c r="V305" s="26" cm="1">
        <f t="array" ref="V305">VLOOKUP($A305,'movie-row'!$A$2:$Z$101,_xlfn.XMATCH(V$33,'movie-row'!$A$1:$Z$1),0)</f>
        <v>1.5</v>
      </c>
      <c r="W305" s="26" cm="1">
        <f t="array" ref="W305">VLOOKUP($A305,'movie-row'!$A$2:$Z$101,_xlfn.XMATCH(W$33,'movie-row'!$A$1:$Z$1),0)</f>
        <v>4</v>
      </c>
      <c r="X305" s="26" cm="1">
        <f t="array" ref="X305">VLOOKUP($A305,'movie-row'!$A$2:$Z$101,_xlfn.XMATCH(X$33,'movie-row'!$A$1:$Z$1),0)</f>
        <v>2</v>
      </c>
      <c r="Y305" s="26" cm="1">
        <f t="array" ref="Y305">VLOOKUP($A305,'movie-row'!$A$2:$Z$101,_xlfn.XMATCH(Y$33,'movie-row'!$A$1:$Z$1),0)</f>
        <v>4</v>
      </c>
      <c r="Z305" s="26" cm="1">
        <f t="array" ref="Z305">VLOOKUP($A305,'movie-row'!$A$2:$Z$101,_xlfn.XMATCH(Z$33,'movie-row'!$A$1:$Z$1),0)</f>
        <v>2.5</v>
      </c>
      <c r="AB305" s="26">
        <f t="shared" si="227"/>
        <v>3.5006892340711282</v>
      </c>
      <c r="AC305" s="26">
        <f t="shared" si="228"/>
        <v>3.2458072316722775</v>
      </c>
      <c r="AD305" s="26">
        <f t="shared" si="229"/>
        <v>3.884486664595141</v>
      </c>
      <c r="AE305" s="26">
        <f t="shared" si="230"/>
        <v>3.5089663283098638</v>
      </c>
      <c r="AF305" s="40">
        <f t="shared" si="231"/>
        <v>3.7085688465033124</v>
      </c>
      <c r="AG305" s="26">
        <f t="shared" si="232"/>
        <v>3.843540826477883</v>
      </c>
      <c r="AH305" s="26">
        <f t="shared" si="233"/>
        <v>2.6560829664215451</v>
      </c>
      <c r="AI305" s="26">
        <f t="shared" si="234"/>
        <v>3.7268886948698694</v>
      </c>
      <c r="AJ305" s="26">
        <f t="shared" si="235"/>
        <v>3.5788215564030472</v>
      </c>
      <c r="AK305" s="26">
        <f t="shared" si="236"/>
        <v>2.8963315473542539</v>
      </c>
      <c r="AL305" s="26">
        <f t="shared" si="237"/>
        <v>3.0950693795460906</v>
      </c>
      <c r="AM305" s="26">
        <f t="shared" si="238"/>
        <v>3.546540570980246</v>
      </c>
      <c r="AN305" s="26">
        <f t="shared" si="239"/>
        <v>2.8575684010050741</v>
      </c>
      <c r="AO305" s="40">
        <f t="shared" si="240"/>
        <v>3.8216842435806173</v>
      </c>
      <c r="AP305" s="26">
        <f t="shared" si="241"/>
        <v>3.5052508115753773</v>
      </c>
      <c r="AQ305" s="26">
        <f t="shared" si="242"/>
        <v>3.3418999490558474</v>
      </c>
      <c r="AR305" s="26">
        <f t="shared" si="243"/>
        <v>3.7097677303011172</v>
      </c>
      <c r="AS305" s="26">
        <f t="shared" si="244"/>
        <v>3.9162499120892975</v>
      </c>
      <c r="AT305" s="26">
        <f t="shared" si="245"/>
        <v>3.3183146578392493</v>
      </c>
      <c r="AU305" s="26">
        <f t="shared" si="246"/>
        <v>4.3571927941395217</v>
      </c>
      <c r="AV305" s="26">
        <f t="shared" si="247"/>
        <v>3.0858693043869749</v>
      </c>
      <c r="AW305" s="26">
        <f t="shared" si="248"/>
        <v>3.6374349115771265</v>
      </c>
      <c r="AX305" s="26">
        <f t="shared" si="249"/>
        <v>3.2770223332654078</v>
      </c>
      <c r="AY305" s="26">
        <f t="shared" si="250"/>
        <v>3.8497391656936419</v>
      </c>
      <c r="AZ305" s="26">
        <f t="shared" si="251"/>
        <v>3.8260102211166145</v>
      </c>
    </row>
    <row r="306" spans="1:52">
      <c r="A306" s="28" t="s">
        <v>52</v>
      </c>
      <c r="B306" s="26" cm="1">
        <f t="array" ref="B306">VLOOKUP($A306,'movie-row'!$A$2:$Z$101,_xlfn.XMATCH(B$29,'movie-row'!$A$1:$Z$1),0)</f>
        <v>3.5</v>
      </c>
      <c r="C306" s="26" cm="1">
        <f t="array" ref="C306">VLOOKUP($A306,'movie-row'!$A$2:$Z$101,_xlfn.XMATCH(C$29,'movie-row'!$A$1:$Z$1),0)</f>
        <v>3</v>
      </c>
      <c r="D306" s="26" cm="1">
        <f t="array" ref="D306">VLOOKUP($A306,'movie-row'!$A$2:$Z$101,_xlfn.XMATCH(D$29,'movie-row'!$A$1:$Z$1),0)</f>
        <v>4.5</v>
      </c>
      <c r="E306" s="26" cm="1">
        <f t="array" ref="E306">VLOOKUP($A306,'movie-row'!$A$2:$Z$101,_xlfn.XMATCH(E$29,'movie-row'!$A$1:$Z$1),0)</f>
        <v>3</v>
      </c>
      <c r="F306" s="40" cm="1">
        <f t="array" ref="F306">VLOOKUP($A306,'movie-row'!$A$2:$Z$101,_xlfn.XMATCH(F$29,'movie-row'!$A$1:$Z$1),0)</f>
        <v>4</v>
      </c>
      <c r="G306" s="26" cm="1">
        <f t="array" ref="G306">VLOOKUP($A306,'movie-row'!$A$2:$Z$101,_xlfn.XMATCH(G$29,'movie-row'!$A$1:$Z$1),0)</f>
        <v>3</v>
      </c>
      <c r="H306" s="26" cm="1">
        <f t="array" ref="H306">VLOOKUP($A306,'movie-row'!$A$2:$Z$101,_xlfn.XMATCH(H$29,'movie-row'!$A$1:$Z$1),0)</f>
        <v>3</v>
      </c>
      <c r="I306" s="26" cm="1">
        <f t="array" ref="I306">VLOOKUP($A306,'movie-row'!$A$2:$Z$101,_xlfn.XMATCH(I$29,'movie-row'!$A$1:$Z$1),0)</f>
        <v>3</v>
      </c>
      <c r="J306" s="26" cm="1">
        <f t="array" ref="J306">VLOOKUP($A306,'movie-row'!$A$2:$Z$101,_xlfn.XMATCH(J$29,'movie-row'!$A$1:$Z$1),0)</f>
        <v>3</v>
      </c>
      <c r="K306" s="26" cm="1">
        <f t="array" ref="K306">VLOOKUP($A306,'movie-row'!$A$2:$Z$101,_xlfn.XMATCH(K$29,'movie-row'!$A$1:$Z$1),0)</f>
        <v>0</v>
      </c>
      <c r="L306" s="26" cm="1">
        <f t="array" ref="L306">VLOOKUP($A306,'movie-row'!$A$2:$Z$101,_xlfn.XMATCH(L$29,'movie-row'!$A$1:$Z$1),0)</f>
        <v>1.5</v>
      </c>
      <c r="M306" s="26" cm="1">
        <f t="array" ref="M306">VLOOKUP($A306,'movie-row'!$A$2:$Z$101,_xlfn.XMATCH(M$29,'movie-row'!$A$1:$Z$1),0)</f>
        <v>0</v>
      </c>
      <c r="N306" s="26" cm="1">
        <f t="array" ref="N306">VLOOKUP($A306,'movie-row'!$A$2:$Z$101,_xlfn.XMATCH(N$29,'movie-row'!$A$1:$Z$1),0)</f>
        <v>3</v>
      </c>
      <c r="O306" s="40" cm="1">
        <f t="array" ref="O306">VLOOKUP($A306,'movie-row'!$A$2:$Z$101,_xlfn.XMATCH(O$29,'movie-row'!$A$1:$Z$1),0)</f>
        <v>4</v>
      </c>
      <c r="P306" s="26" cm="1">
        <f t="array" ref="P306">VLOOKUP($A306,'movie-row'!$A$2:$Z$101,_xlfn.XMATCH(P$29,'movie-row'!$A$1:$Z$1),0)</f>
        <v>4.5</v>
      </c>
      <c r="Q306" s="26" cm="1">
        <f t="array" ref="Q306">VLOOKUP($A306,'movie-row'!$A$2:$Z$101,_xlfn.XMATCH(Q$29,'movie-row'!$A$1:$Z$1),0)</f>
        <v>0</v>
      </c>
      <c r="R306" s="26" cm="1">
        <f t="array" ref="R306">VLOOKUP($A306,'movie-row'!$A$2:$Z$101,_xlfn.XMATCH(R$29,'movie-row'!$A$1:$Z$1),0)</f>
        <v>3</v>
      </c>
      <c r="S306" s="26" cm="1">
        <f t="array" ref="S306">VLOOKUP($A306,'movie-row'!$A$2:$Z$101,_xlfn.XMATCH(S$29,'movie-row'!$A$1:$Z$1),0)</f>
        <v>4</v>
      </c>
      <c r="T306" s="26" cm="1">
        <f t="array" ref="T306">VLOOKUP($A306,'movie-row'!$A$2:$Z$101,_xlfn.XMATCH(T$29,'movie-row'!$A$1:$Z$1),0)</f>
        <v>3</v>
      </c>
      <c r="U306" s="26" cm="1">
        <f t="array" ref="U306">VLOOKUP($A306,'movie-row'!$A$2:$Z$101,_xlfn.XMATCH(U$29,'movie-row'!$A$1:$Z$1),0)</f>
        <v>4.5</v>
      </c>
      <c r="V306" s="26" cm="1">
        <f t="array" ref="V306">VLOOKUP($A306,'movie-row'!$A$2:$Z$101,_xlfn.XMATCH(V$29,'movie-row'!$A$1:$Z$1),0)</f>
        <v>4.5</v>
      </c>
      <c r="W306" s="26" cm="1">
        <f t="array" ref="W306">VLOOKUP($A306,'movie-row'!$A$2:$Z$101,_xlfn.XMATCH(W$29,'movie-row'!$A$1:$Z$1),0)</f>
        <v>3</v>
      </c>
      <c r="X306" s="26" cm="1">
        <f t="array" ref="X306">VLOOKUP($A306,'movie-row'!$A$2:$Z$101,_xlfn.XMATCH(X$29,'movie-row'!$A$1:$Z$1),0)</f>
        <v>3</v>
      </c>
      <c r="Y306" s="26" cm="1">
        <f t="array" ref="Y306">VLOOKUP($A306,'movie-row'!$A$2:$Z$101,_xlfn.XMATCH(Y$29,'movie-row'!$A$1:$Z$1),0)</f>
        <v>5</v>
      </c>
      <c r="Z306" s="26" cm="1">
        <f t="array" ref="Z306">VLOOKUP($A306,'movie-row'!$A$2:$Z$101,_xlfn.XMATCH(Z$29,'movie-row'!$A$1:$Z$1),0)</f>
        <v>4</v>
      </c>
      <c r="AB306" s="26">
        <f t="shared" si="227"/>
        <v>3.4049107989472396</v>
      </c>
      <c r="AC306" s="26">
        <f t="shared" si="228"/>
        <v>3.1824272498776107</v>
      </c>
      <c r="AD306" s="26">
        <f t="shared" si="229"/>
        <v>3.805615351997258</v>
      </c>
      <c r="AE306" s="26">
        <f t="shared" si="230"/>
        <v>3.7210234597406595</v>
      </c>
      <c r="AF306" s="40">
        <f t="shared" si="231"/>
        <v>3.5298079661610502</v>
      </c>
      <c r="AG306" s="26">
        <f t="shared" si="232"/>
        <v>3.7603358488161986</v>
      </c>
      <c r="AH306" s="26">
        <f t="shared" si="233"/>
        <v>3.3835563250800584</v>
      </c>
      <c r="AI306" s="26">
        <f t="shared" si="234"/>
        <v>3.2178728990002701</v>
      </c>
      <c r="AJ306" s="26">
        <f t="shared" si="235"/>
        <v>3.6172521160914664</v>
      </c>
      <c r="AK306" s="26">
        <f t="shared" si="236"/>
        <v>2.6486430134976429</v>
      </c>
      <c r="AL306" s="26">
        <f t="shared" si="237"/>
        <v>2.9432551130922828</v>
      </c>
      <c r="AM306" s="26">
        <f t="shared" si="238"/>
        <v>2.6456145930141557</v>
      </c>
      <c r="AN306" s="26">
        <f t="shared" si="239"/>
        <v>3.4257927156041834</v>
      </c>
      <c r="AO306" s="40">
        <f t="shared" si="240"/>
        <v>3.7262926955252995</v>
      </c>
      <c r="AP306" s="26">
        <f t="shared" si="241"/>
        <v>3.1039467608747713</v>
      </c>
      <c r="AQ306" s="26">
        <f t="shared" si="242"/>
        <v>3.3720442876659749</v>
      </c>
      <c r="AR306" s="26">
        <f t="shared" si="243"/>
        <v>3.5518065010381221</v>
      </c>
      <c r="AS306" s="26">
        <f t="shared" si="244"/>
        <v>3.7490942310676263</v>
      </c>
      <c r="AT306" s="26">
        <f t="shared" si="245"/>
        <v>3.2740996837115937</v>
      </c>
      <c r="AU306" s="26">
        <f t="shared" si="246"/>
        <v>3.8035049254624118</v>
      </c>
      <c r="AV306" s="26">
        <f t="shared" si="247"/>
        <v>3.9470363158138504</v>
      </c>
      <c r="AW306" s="26">
        <f t="shared" si="248"/>
        <v>3.657839179980733</v>
      </c>
      <c r="AX306" s="26">
        <f t="shared" si="249"/>
        <v>3.7510572741094852</v>
      </c>
      <c r="AY306" s="26">
        <f t="shared" si="250"/>
        <v>3.7272236835297758</v>
      </c>
      <c r="AZ306" s="26">
        <f t="shared" si="251"/>
        <v>4.0551194403971564</v>
      </c>
    </row>
    <row r="307" spans="1:52">
      <c r="A307" s="1" t="str">
        <f t="shared" ref="A307:A310" si="260">A306</f>
        <v>607: Men in Black (a.k.a. MIB) (1997)</v>
      </c>
      <c r="B307" s="26" cm="1">
        <f t="array" ref="B307">VLOOKUP($A307,'movie-row'!$A$2:$Z$101,_xlfn.XMATCH(B$30,'movie-row'!$A$1:$Z$1),0)</f>
        <v>3</v>
      </c>
      <c r="C307" s="26" cm="1">
        <f t="array" ref="C307">VLOOKUP($A307,'movie-row'!$A$2:$Z$101,_xlfn.XMATCH(C$30,'movie-row'!$A$1:$Z$1),0)</f>
        <v>3</v>
      </c>
      <c r="D307" s="26" cm="1">
        <f t="array" ref="D307">VLOOKUP($A307,'movie-row'!$A$2:$Z$101,_xlfn.XMATCH(D$30,'movie-row'!$A$1:$Z$1),0)</f>
        <v>4.5</v>
      </c>
      <c r="E307" s="26" cm="1">
        <f t="array" ref="E307">VLOOKUP($A307,'movie-row'!$A$2:$Z$101,_xlfn.XMATCH(E$30,'movie-row'!$A$1:$Z$1),0)</f>
        <v>4</v>
      </c>
      <c r="F307" s="40" cm="1">
        <f t="array" ref="F307">VLOOKUP($A307,'movie-row'!$A$2:$Z$101,_xlfn.XMATCH(F$30,'movie-row'!$A$1:$Z$1),0)</f>
        <v>4.5</v>
      </c>
      <c r="G307" s="26" cm="1">
        <f t="array" ref="G307">VLOOKUP($A307,'movie-row'!$A$2:$Z$101,_xlfn.XMATCH(G$30,'movie-row'!$A$1:$Z$1),0)</f>
        <v>3</v>
      </c>
      <c r="H307" s="26" cm="1">
        <f t="array" ref="H307">VLOOKUP($A307,'movie-row'!$A$2:$Z$101,_xlfn.XMATCH(H$30,'movie-row'!$A$1:$Z$1),0)</f>
        <v>4</v>
      </c>
      <c r="I307" s="26" cm="1">
        <f t="array" ref="I307">VLOOKUP($A307,'movie-row'!$A$2:$Z$101,_xlfn.XMATCH(I$30,'movie-row'!$A$1:$Z$1),0)</f>
        <v>3.5</v>
      </c>
      <c r="J307" s="26" cm="1">
        <f t="array" ref="J307">VLOOKUP($A307,'movie-row'!$A$2:$Z$101,_xlfn.XMATCH(J$30,'movie-row'!$A$1:$Z$1),0)</f>
        <v>3</v>
      </c>
      <c r="K307" s="26" cm="1">
        <f t="array" ref="K307">VLOOKUP($A307,'movie-row'!$A$2:$Z$101,_xlfn.XMATCH(K$30,'movie-row'!$A$1:$Z$1),0)</f>
        <v>3.5</v>
      </c>
      <c r="L307" s="26" cm="1">
        <f t="array" ref="L307">VLOOKUP($A307,'movie-row'!$A$2:$Z$101,_xlfn.XMATCH(L$30,'movie-row'!$A$1:$Z$1),0)</f>
        <v>3</v>
      </c>
      <c r="M307" s="26" cm="1">
        <f t="array" ref="M307">VLOOKUP($A307,'movie-row'!$A$2:$Z$101,_xlfn.XMATCH(M$30,'movie-row'!$A$1:$Z$1),0)</f>
        <v>4.5</v>
      </c>
      <c r="N307" s="26" cm="1">
        <f t="array" ref="N307">VLOOKUP($A307,'movie-row'!$A$2:$Z$101,_xlfn.XMATCH(N$30,'movie-row'!$A$1:$Z$1),0)</f>
        <v>4</v>
      </c>
      <c r="O307" s="40" cm="1">
        <f t="array" ref="O307">VLOOKUP($A307,'movie-row'!$A$2:$Z$101,_xlfn.XMATCH(O$30,'movie-row'!$A$1:$Z$1),0)</f>
        <v>4.5</v>
      </c>
      <c r="P307" s="26" cm="1">
        <f t="array" ref="P307">VLOOKUP($A307,'movie-row'!$A$2:$Z$101,_xlfn.XMATCH(P$30,'movie-row'!$A$1:$Z$1),0)</f>
        <v>5</v>
      </c>
      <c r="Q307" s="26" cm="1">
        <f t="array" ref="Q307">VLOOKUP($A307,'movie-row'!$A$2:$Z$101,_xlfn.XMATCH(Q$30,'movie-row'!$A$1:$Z$1),0)</f>
        <v>4.5</v>
      </c>
      <c r="R307" s="26" cm="1">
        <f t="array" ref="R307">VLOOKUP($A307,'movie-row'!$A$2:$Z$101,_xlfn.XMATCH(R$30,'movie-row'!$A$1:$Z$1),0)</f>
        <v>5</v>
      </c>
      <c r="S307" s="26" cm="1">
        <f t="array" ref="S307">VLOOKUP($A307,'movie-row'!$A$2:$Z$101,_xlfn.XMATCH(S$30,'movie-row'!$A$1:$Z$1),0)</f>
        <v>4</v>
      </c>
      <c r="T307" s="26" cm="1">
        <f t="array" ref="T307">VLOOKUP($A307,'movie-row'!$A$2:$Z$101,_xlfn.XMATCH(T$30,'movie-row'!$A$1:$Z$1),0)</f>
        <v>3</v>
      </c>
      <c r="U307" s="26" cm="1">
        <f t="array" ref="U307">VLOOKUP($A307,'movie-row'!$A$2:$Z$101,_xlfn.XMATCH(U$30,'movie-row'!$A$1:$Z$1),0)</f>
        <v>4</v>
      </c>
      <c r="V307" s="26" cm="1">
        <f t="array" ref="V307">VLOOKUP($A307,'movie-row'!$A$2:$Z$101,_xlfn.XMATCH(V$30,'movie-row'!$A$1:$Z$1),0)</f>
        <v>3</v>
      </c>
      <c r="W307" s="26" cm="1">
        <f t="array" ref="W307">VLOOKUP($A307,'movie-row'!$A$2:$Z$101,_xlfn.XMATCH(W$30,'movie-row'!$A$1:$Z$1),0)</f>
        <v>4</v>
      </c>
      <c r="X307" s="26" cm="1">
        <f t="array" ref="X307">VLOOKUP($A307,'movie-row'!$A$2:$Z$101,_xlfn.XMATCH(X$30,'movie-row'!$A$1:$Z$1),0)</f>
        <v>4.5</v>
      </c>
      <c r="Y307" s="26" cm="1">
        <f t="array" ref="Y307">VLOOKUP($A307,'movie-row'!$A$2:$Z$101,_xlfn.XMATCH(Y$30,'movie-row'!$A$1:$Z$1),0)</f>
        <v>4</v>
      </c>
      <c r="Z307" s="26" cm="1">
        <f t="array" ref="Z307">VLOOKUP($A307,'movie-row'!$A$2:$Z$101,_xlfn.XMATCH(Z$30,'movie-row'!$A$1:$Z$1),0)</f>
        <v>4.5</v>
      </c>
      <c r="AB307" s="26">
        <f t="shared" si="227"/>
        <v>3.4023892667130395</v>
      </c>
      <c r="AC307" s="26">
        <f t="shared" si="228"/>
        <v>2.6719937134812084</v>
      </c>
      <c r="AD307" s="26">
        <f t="shared" si="229"/>
        <v>3.8190377955976693</v>
      </c>
      <c r="AE307" s="26">
        <f t="shared" si="230"/>
        <v>3.4123959260259271</v>
      </c>
      <c r="AF307" s="40">
        <f t="shared" si="231"/>
        <v>2.8007774413783944</v>
      </c>
      <c r="AG307" s="26">
        <f t="shared" si="232"/>
        <v>3.3085917496212822</v>
      </c>
      <c r="AH307" s="26">
        <f t="shared" si="233"/>
        <v>3.1143002937912825</v>
      </c>
      <c r="AI307" s="26">
        <f t="shared" si="234"/>
        <v>2.8061761847567244</v>
      </c>
      <c r="AJ307" s="26">
        <f t="shared" si="235"/>
        <v>3.1188055373467343</v>
      </c>
      <c r="AK307" s="26">
        <f t="shared" si="236"/>
        <v>2.931123482576949</v>
      </c>
      <c r="AL307" s="26">
        <f t="shared" si="237"/>
        <v>3.2100194378871314</v>
      </c>
      <c r="AM307" s="26">
        <f t="shared" si="238"/>
        <v>3.2123183697621291</v>
      </c>
      <c r="AN307" s="26">
        <f t="shared" si="239"/>
        <v>3.6560544166039768</v>
      </c>
      <c r="AO307" s="40">
        <f t="shared" si="240"/>
        <v>3.0392628175427778</v>
      </c>
      <c r="AP307" s="26">
        <f t="shared" si="241"/>
        <v>2.9700918319590275</v>
      </c>
      <c r="AQ307" s="26">
        <f t="shared" si="242"/>
        <v>3.6358226104031499</v>
      </c>
      <c r="AR307" s="26">
        <f t="shared" si="243"/>
        <v>3.0613226450083948</v>
      </c>
      <c r="AS307" s="26">
        <f t="shared" si="244"/>
        <v>3.0328115591807259</v>
      </c>
      <c r="AT307" s="26">
        <f t="shared" si="245"/>
        <v>2.8055266570563417</v>
      </c>
      <c r="AU307" s="26">
        <f t="shared" si="246"/>
        <v>3.8165491274254237</v>
      </c>
      <c r="AV307" s="26">
        <f t="shared" si="247"/>
        <v>3.0133691871398658</v>
      </c>
      <c r="AW307" s="26">
        <f t="shared" si="248"/>
        <v>3.3907541492393074</v>
      </c>
      <c r="AX307" s="26">
        <f t="shared" si="249"/>
        <v>3.3179300032390144</v>
      </c>
      <c r="AY307" s="26">
        <f t="shared" si="250"/>
        <v>3.5619910542311981</v>
      </c>
      <c r="AZ307" s="26">
        <f t="shared" si="251"/>
        <v>3.4163208879820051</v>
      </c>
    </row>
    <row r="308" spans="1:52">
      <c r="A308" s="1" t="str">
        <f t="shared" si="260"/>
        <v>607: Men in Black (a.k.a. MIB) (1997)</v>
      </c>
      <c r="B308" s="26" cm="1">
        <f t="array" ref="B308">VLOOKUP($A308,'movie-row'!$A$2:$Z$101,_xlfn.XMATCH(B$31,'movie-row'!$A$1:$Z$1),0)</f>
        <v>4.5</v>
      </c>
      <c r="C308" s="26" cm="1">
        <f t="array" ref="C308">VLOOKUP($A308,'movie-row'!$A$2:$Z$101,_xlfn.XMATCH(C$31,'movie-row'!$A$1:$Z$1),0)</f>
        <v>4</v>
      </c>
      <c r="D308" s="26" cm="1">
        <f t="array" ref="D308">VLOOKUP($A308,'movie-row'!$A$2:$Z$101,_xlfn.XMATCH(D$31,'movie-row'!$A$1:$Z$1),0)</f>
        <v>3</v>
      </c>
      <c r="E308" s="26" cm="1">
        <f t="array" ref="E308">VLOOKUP($A308,'movie-row'!$A$2:$Z$101,_xlfn.XMATCH(E$31,'movie-row'!$A$1:$Z$1),0)</f>
        <v>4.5</v>
      </c>
      <c r="F308" s="40" cm="1">
        <f t="array" ref="F308">VLOOKUP($A308,'movie-row'!$A$2:$Z$101,_xlfn.XMATCH(F$31,'movie-row'!$A$1:$Z$1),0)</f>
        <v>2</v>
      </c>
      <c r="G308" s="26" cm="1">
        <f t="array" ref="G308">VLOOKUP($A308,'movie-row'!$A$2:$Z$101,_xlfn.XMATCH(G$31,'movie-row'!$A$1:$Z$1),0)</f>
        <v>5</v>
      </c>
      <c r="H308" s="26" cm="1">
        <f t="array" ref="H308">VLOOKUP($A308,'movie-row'!$A$2:$Z$101,_xlfn.XMATCH(H$31,'movie-row'!$A$1:$Z$1),0)</f>
        <v>3.5</v>
      </c>
      <c r="I308" s="26" cm="1">
        <f t="array" ref="I308">VLOOKUP($A308,'movie-row'!$A$2:$Z$101,_xlfn.XMATCH(I$31,'movie-row'!$A$1:$Z$1),0)</f>
        <v>4</v>
      </c>
      <c r="J308" s="26" cm="1">
        <f t="array" ref="J308">VLOOKUP($A308,'movie-row'!$A$2:$Z$101,_xlfn.XMATCH(J$31,'movie-row'!$A$1:$Z$1),0)</f>
        <v>3</v>
      </c>
      <c r="K308" s="26" cm="1">
        <f t="array" ref="K308">VLOOKUP($A308,'movie-row'!$A$2:$Z$101,_xlfn.XMATCH(K$31,'movie-row'!$A$1:$Z$1),0)</f>
        <v>3</v>
      </c>
      <c r="L308" s="26" cm="1">
        <f t="array" ref="L308">VLOOKUP($A308,'movie-row'!$A$2:$Z$101,_xlfn.XMATCH(L$31,'movie-row'!$A$1:$Z$1),0)</f>
        <v>3</v>
      </c>
      <c r="M308" s="26" cm="1">
        <f t="array" ref="M308">VLOOKUP($A308,'movie-row'!$A$2:$Z$101,_xlfn.XMATCH(M$31,'movie-row'!$A$1:$Z$1),0)</f>
        <v>3</v>
      </c>
      <c r="N308" s="26" cm="1">
        <f t="array" ref="N308">VLOOKUP($A308,'movie-row'!$A$2:$Z$101,_xlfn.XMATCH(N$31,'movie-row'!$A$1:$Z$1),0)</f>
        <v>3</v>
      </c>
      <c r="O308" s="40" cm="1">
        <f t="array" ref="O308">VLOOKUP($A308,'movie-row'!$A$2:$Z$101,_xlfn.XMATCH(O$31,'movie-row'!$A$1:$Z$1),0)</f>
        <v>3</v>
      </c>
      <c r="P308" s="26" cm="1">
        <f t="array" ref="P308">VLOOKUP($A308,'movie-row'!$A$2:$Z$101,_xlfn.XMATCH(P$31,'movie-row'!$A$1:$Z$1),0)</f>
        <v>3</v>
      </c>
      <c r="Q308" s="26" cm="1">
        <f t="array" ref="Q308">VLOOKUP($A308,'movie-row'!$A$2:$Z$101,_xlfn.XMATCH(Q$31,'movie-row'!$A$1:$Z$1),0)</f>
        <v>3.5</v>
      </c>
      <c r="R308" s="26" cm="1">
        <f t="array" ref="R308">VLOOKUP($A308,'movie-row'!$A$2:$Z$101,_xlfn.XMATCH(R$31,'movie-row'!$A$1:$Z$1),0)</f>
        <v>4</v>
      </c>
      <c r="S308" s="26" cm="1">
        <f t="array" ref="S308">VLOOKUP($A308,'movie-row'!$A$2:$Z$101,_xlfn.XMATCH(S$31,'movie-row'!$A$1:$Z$1),0)</f>
        <v>4.5</v>
      </c>
      <c r="T308" s="26" cm="1">
        <f t="array" ref="T308">VLOOKUP($A308,'movie-row'!$A$2:$Z$101,_xlfn.XMATCH(T$31,'movie-row'!$A$1:$Z$1),0)</f>
        <v>4</v>
      </c>
      <c r="U308" s="26" cm="1">
        <f t="array" ref="U308">VLOOKUP($A308,'movie-row'!$A$2:$Z$101,_xlfn.XMATCH(U$31,'movie-row'!$A$1:$Z$1),0)</f>
        <v>3.5</v>
      </c>
      <c r="V308" s="26" cm="1">
        <f t="array" ref="V308">VLOOKUP($A308,'movie-row'!$A$2:$Z$101,_xlfn.XMATCH(V$31,'movie-row'!$A$1:$Z$1),0)</f>
        <v>3</v>
      </c>
      <c r="W308" s="26" cm="1">
        <f t="array" ref="W308">VLOOKUP($A308,'movie-row'!$A$2:$Z$101,_xlfn.XMATCH(W$31,'movie-row'!$A$1:$Z$1),0)</f>
        <v>5</v>
      </c>
      <c r="X308" s="26" cm="1">
        <f t="array" ref="X308">VLOOKUP($A308,'movie-row'!$A$2:$Z$101,_xlfn.XMATCH(X$31,'movie-row'!$A$1:$Z$1),0)</f>
        <v>3</v>
      </c>
      <c r="Y308" s="26" cm="1">
        <f t="array" ref="Y308">VLOOKUP($A308,'movie-row'!$A$2:$Z$101,_xlfn.XMATCH(Y$31,'movie-row'!$A$1:$Z$1),0)</f>
        <v>2</v>
      </c>
      <c r="Z308" s="26" cm="1">
        <f t="array" ref="Z308">VLOOKUP($A308,'movie-row'!$A$2:$Z$101,_xlfn.XMATCH(Z$31,'movie-row'!$A$1:$Z$1),0)</f>
        <v>4</v>
      </c>
      <c r="AB308" s="26">
        <f t="shared" si="227"/>
        <v>2.8695866615318666</v>
      </c>
      <c r="AC308" s="26">
        <f t="shared" si="228"/>
        <v>2.1379232215063899</v>
      </c>
      <c r="AD308" s="26">
        <f t="shared" si="229"/>
        <v>2.947988666424632</v>
      </c>
      <c r="AE308" s="26">
        <f t="shared" si="230"/>
        <v>2.8088635721124389</v>
      </c>
      <c r="AF308" s="40">
        <f t="shared" si="231"/>
        <v>2.7957675810215989</v>
      </c>
      <c r="AG308" s="26">
        <f t="shared" si="232"/>
        <v>2.8564065603384901</v>
      </c>
      <c r="AH308" s="26">
        <f t="shared" si="233"/>
        <v>2.3081735335887359</v>
      </c>
      <c r="AI308" s="26">
        <f t="shared" si="234"/>
        <v>2.8249219424919381</v>
      </c>
      <c r="AJ308" s="26">
        <f t="shared" si="235"/>
        <v>2.6848040607951607</v>
      </c>
      <c r="AK308" s="26">
        <f t="shared" si="236"/>
        <v>2.8009750329625942</v>
      </c>
      <c r="AL308" s="26">
        <f t="shared" si="237"/>
        <v>2.6808293230126758</v>
      </c>
      <c r="AM308" s="26">
        <f t="shared" si="238"/>
        <v>2.9522498874309857</v>
      </c>
      <c r="AN308" s="26">
        <f t="shared" si="239"/>
        <v>3.1123345290876592</v>
      </c>
      <c r="AO308" s="40">
        <f t="shared" si="240"/>
        <v>2.8009323369944972</v>
      </c>
      <c r="AP308" s="26">
        <f t="shared" si="241"/>
        <v>2.7502532442853447</v>
      </c>
      <c r="AQ308" s="26">
        <f t="shared" si="242"/>
        <v>3.4591433940926235</v>
      </c>
      <c r="AR308" s="26">
        <f t="shared" si="243"/>
        <v>2.9159074935654985</v>
      </c>
      <c r="AS308" s="26">
        <f t="shared" si="244"/>
        <v>2.2865233972858707</v>
      </c>
      <c r="AT308" s="26">
        <f t="shared" si="245"/>
        <v>2.3434601225590383</v>
      </c>
      <c r="AU308" s="26">
        <f t="shared" si="246"/>
        <v>3.1374220106691744</v>
      </c>
      <c r="AV308" s="26">
        <f t="shared" si="247"/>
        <v>2.5742447543901426</v>
      </c>
      <c r="AW308" s="26">
        <f t="shared" si="248"/>
        <v>2.7467789117439683</v>
      </c>
      <c r="AX308" s="26">
        <f t="shared" si="249"/>
        <v>3.3167941361547189</v>
      </c>
      <c r="AY308" s="26">
        <f t="shared" si="250"/>
        <v>2.8184430142105312</v>
      </c>
      <c r="AZ308" s="26">
        <f t="shared" si="251"/>
        <v>3.09546500601579</v>
      </c>
    </row>
    <row r="309" spans="1:52">
      <c r="A309" s="1" t="str">
        <f t="shared" si="260"/>
        <v>607: Men in Black (a.k.a. MIB) (1997)</v>
      </c>
      <c r="B309" s="26" cm="1">
        <f t="array" ref="B309">VLOOKUP($A309,'movie-row'!$A$2:$Z$101,_xlfn.XMATCH(B$32,'movie-row'!$A$1:$Z$1),0)</f>
        <v>3</v>
      </c>
      <c r="C309" s="26" cm="1">
        <f t="array" ref="C309">VLOOKUP($A309,'movie-row'!$A$2:$Z$101,_xlfn.XMATCH(C$32,'movie-row'!$A$1:$Z$1),0)</f>
        <v>2</v>
      </c>
      <c r="D309" s="26" cm="1">
        <f t="array" ref="D309">VLOOKUP($A309,'movie-row'!$A$2:$Z$101,_xlfn.XMATCH(D$32,'movie-row'!$A$1:$Z$1),0)</f>
        <v>3</v>
      </c>
      <c r="E309" s="26" cm="1">
        <f t="array" ref="E309">VLOOKUP($A309,'movie-row'!$A$2:$Z$101,_xlfn.XMATCH(E$32,'movie-row'!$A$1:$Z$1),0)</f>
        <v>3.5</v>
      </c>
      <c r="F309" s="40" cm="1">
        <f t="array" ref="F309">VLOOKUP($A309,'movie-row'!$A$2:$Z$101,_xlfn.XMATCH(F$32,'movie-row'!$A$1:$Z$1),0)</f>
        <v>4.5</v>
      </c>
      <c r="G309" s="26" cm="1">
        <f t="array" ref="G309">VLOOKUP($A309,'movie-row'!$A$2:$Z$101,_xlfn.XMATCH(G$32,'movie-row'!$A$1:$Z$1),0)</f>
        <v>4.5</v>
      </c>
      <c r="H309" s="26" cm="1">
        <f t="array" ref="H309">VLOOKUP($A309,'movie-row'!$A$2:$Z$101,_xlfn.XMATCH(H$32,'movie-row'!$A$1:$Z$1),0)</f>
        <v>2</v>
      </c>
      <c r="I309" s="26" cm="1">
        <f t="array" ref="I309">VLOOKUP($A309,'movie-row'!$A$2:$Z$101,_xlfn.XMATCH(I$32,'movie-row'!$A$1:$Z$1),0)</f>
        <v>2.5</v>
      </c>
      <c r="J309" s="26" cm="1">
        <f t="array" ref="J309">VLOOKUP($A309,'movie-row'!$A$2:$Z$101,_xlfn.XMATCH(J$32,'movie-row'!$A$1:$Z$1),0)</f>
        <v>5</v>
      </c>
      <c r="K309" s="26" cm="1">
        <f t="array" ref="K309">VLOOKUP($A309,'movie-row'!$A$2:$Z$101,_xlfn.XMATCH(K$32,'movie-row'!$A$1:$Z$1),0)</f>
        <v>4</v>
      </c>
      <c r="L309" s="26" cm="1">
        <f t="array" ref="L309">VLOOKUP($A309,'movie-row'!$A$2:$Z$101,_xlfn.XMATCH(L$32,'movie-row'!$A$1:$Z$1),0)</f>
        <v>4</v>
      </c>
      <c r="M309" s="26" cm="1">
        <f t="array" ref="M309">VLOOKUP($A309,'movie-row'!$A$2:$Z$101,_xlfn.XMATCH(M$32,'movie-row'!$A$1:$Z$1),0)</f>
        <v>5</v>
      </c>
      <c r="N309" s="26" cm="1">
        <f t="array" ref="N309">VLOOKUP($A309,'movie-row'!$A$2:$Z$101,_xlfn.XMATCH(N$32,'movie-row'!$A$1:$Z$1),0)</f>
        <v>3</v>
      </c>
      <c r="O309" s="40" cm="1">
        <f t="array" ref="O309">VLOOKUP($A309,'movie-row'!$A$2:$Z$101,_xlfn.XMATCH(O$32,'movie-row'!$A$1:$Z$1),0)</f>
        <v>3.5</v>
      </c>
      <c r="P309" s="26" cm="1">
        <f t="array" ref="P309">VLOOKUP($A309,'movie-row'!$A$2:$Z$101,_xlfn.XMATCH(P$32,'movie-row'!$A$1:$Z$1),0)</f>
        <v>2</v>
      </c>
      <c r="Q309" s="26" cm="1">
        <f t="array" ref="Q309">VLOOKUP($A309,'movie-row'!$A$2:$Z$101,_xlfn.XMATCH(Q$32,'movie-row'!$A$1:$Z$1),0)</f>
        <v>4.5</v>
      </c>
      <c r="R309" s="26" cm="1">
        <f t="array" ref="R309">VLOOKUP($A309,'movie-row'!$A$2:$Z$101,_xlfn.XMATCH(R$32,'movie-row'!$A$1:$Z$1),0)</f>
        <v>3</v>
      </c>
      <c r="S309" s="26" cm="1">
        <f t="array" ref="S309">VLOOKUP($A309,'movie-row'!$A$2:$Z$101,_xlfn.XMATCH(S$32,'movie-row'!$A$1:$Z$1),0)</f>
        <v>3</v>
      </c>
      <c r="T309" s="26" cm="1">
        <f t="array" ref="T309">VLOOKUP($A309,'movie-row'!$A$2:$Z$101,_xlfn.XMATCH(T$32,'movie-row'!$A$1:$Z$1),0)</f>
        <v>4.5</v>
      </c>
      <c r="U309" s="26" cm="1">
        <f t="array" ref="U309">VLOOKUP($A309,'movie-row'!$A$2:$Z$101,_xlfn.XMATCH(U$32,'movie-row'!$A$1:$Z$1),0)</f>
        <v>4.5</v>
      </c>
      <c r="V309" s="26" cm="1">
        <f t="array" ref="V309">VLOOKUP($A309,'movie-row'!$A$2:$Z$101,_xlfn.XMATCH(V$32,'movie-row'!$A$1:$Z$1),0)</f>
        <v>4.5</v>
      </c>
      <c r="W309" s="26" cm="1">
        <f t="array" ref="W309">VLOOKUP($A309,'movie-row'!$A$2:$Z$101,_xlfn.XMATCH(W$32,'movie-row'!$A$1:$Z$1),0)</f>
        <v>2</v>
      </c>
      <c r="X309" s="26" cm="1">
        <f t="array" ref="X309">VLOOKUP($A309,'movie-row'!$A$2:$Z$101,_xlfn.XMATCH(X$32,'movie-row'!$A$1:$Z$1),0)</f>
        <v>4.5</v>
      </c>
      <c r="Y309" s="26" cm="1">
        <f t="array" ref="Y309">VLOOKUP($A309,'movie-row'!$A$2:$Z$101,_xlfn.XMATCH(Y$32,'movie-row'!$A$1:$Z$1),0)</f>
        <v>4</v>
      </c>
      <c r="Z309" s="26" cm="1">
        <f t="array" ref="Z309">VLOOKUP($A309,'movie-row'!$A$2:$Z$101,_xlfn.XMATCH(Z$32,'movie-row'!$A$1:$Z$1),0)</f>
        <v>4.5</v>
      </c>
      <c r="AB309" s="26">
        <f t="shared" si="227"/>
        <v>1.9672606367575827</v>
      </c>
      <c r="AC309" s="26">
        <f t="shared" si="228"/>
        <v>1.3391826809540432</v>
      </c>
      <c r="AD309" s="26">
        <f t="shared" si="229"/>
        <v>3.1789497584023141</v>
      </c>
      <c r="AE309" s="26">
        <f t="shared" si="230"/>
        <v>2.3236909372470493</v>
      </c>
      <c r="AF309" s="40">
        <f t="shared" si="231"/>
        <v>3.1603768373377599</v>
      </c>
      <c r="AG309" s="26">
        <f t="shared" si="232"/>
        <v>2.656990483349551</v>
      </c>
      <c r="AH309" s="26">
        <f t="shared" si="233"/>
        <v>2.2229788351925635</v>
      </c>
      <c r="AI309" s="26">
        <f t="shared" si="234"/>
        <v>2.0033235210163247</v>
      </c>
      <c r="AJ309" s="26">
        <f t="shared" si="235"/>
        <v>2.8841313473849937</v>
      </c>
      <c r="AK309" s="26">
        <f t="shared" si="236"/>
        <v>2.3581698856932878</v>
      </c>
      <c r="AL309" s="26">
        <f t="shared" si="237"/>
        <v>2.1188629243309518</v>
      </c>
      <c r="AM309" s="26">
        <f t="shared" si="238"/>
        <v>2.755711317693966</v>
      </c>
      <c r="AN309" s="26">
        <f t="shared" si="239"/>
        <v>2.5816933846759227</v>
      </c>
      <c r="AO309" s="40">
        <f t="shared" si="240"/>
        <v>2.9999170443361001</v>
      </c>
      <c r="AP309" s="26">
        <f t="shared" si="241"/>
        <v>2.1934848030330008</v>
      </c>
      <c r="AQ309" s="26">
        <f t="shared" si="242"/>
        <v>3.5689073404980678</v>
      </c>
      <c r="AR309" s="26">
        <f t="shared" si="243"/>
        <v>2.1220854713734258</v>
      </c>
      <c r="AS309" s="26">
        <f t="shared" si="244"/>
        <v>2.0274699537274103</v>
      </c>
      <c r="AT309" s="26">
        <f t="shared" si="245"/>
        <v>1.5250005947485243</v>
      </c>
      <c r="AU309" s="26">
        <f t="shared" si="246"/>
        <v>3.1577575812213237</v>
      </c>
      <c r="AV309" s="26">
        <f t="shared" si="247"/>
        <v>2.2755573086938017</v>
      </c>
      <c r="AW309" s="26">
        <f t="shared" si="248"/>
        <v>2.3392647802913973</v>
      </c>
      <c r="AX309" s="26">
        <f t="shared" si="249"/>
        <v>2.8778047020240272</v>
      </c>
      <c r="AY309" s="26">
        <f t="shared" si="250"/>
        <v>3.250202285999432</v>
      </c>
      <c r="AZ309" s="26">
        <f t="shared" si="251"/>
        <v>2.4885104139595224</v>
      </c>
    </row>
    <row r="310" spans="1:52">
      <c r="A310" s="1" t="str">
        <f t="shared" si="260"/>
        <v>607: Men in Black (a.k.a. MIB) (1997)</v>
      </c>
      <c r="B310" s="26" cm="1">
        <f t="array" ref="B310">VLOOKUP($A310,'movie-row'!$A$2:$Z$101,_xlfn.XMATCH(B$33,'movie-row'!$A$1:$Z$1),0)</f>
        <v>3</v>
      </c>
      <c r="C310" s="26" cm="1">
        <f t="array" ref="C310">VLOOKUP($A310,'movie-row'!$A$2:$Z$101,_xlfn.XMATCH(C$33,'movie-row'!$A$1:$Z$1),0)</f>
        <v>4</v>
      </c>
      <c r="D310" s="26" cm="1">
        <f t="array" ref="D310">VLOOKUP($A310,'movie-row'!$A$2:$Z$101,_xlfn.XMATCH(D$33,'movie-row'!$A$1:$Z$1),0)</f>
        <v>3.5</v>
      </c>
      <c r="E310" s="26" cm="1">
        <f t="array" ref="E310">VLOOKUP($A310,'movie-row'!$A$2:$Z$101,_xlfn.XMATCH(E$33,'movie-row'!$A$1:$Z$1),0)</f>
        <v>3.5</v>
      </c>
      <c r="F310" s="40" cm="1">
        <f t="array" ref="F310">VLOOKUP($A310,'movie-row'!$A$2:$Z$101,_xlfn.XMATCH(F$33,'movie-row'!$A$1:$Z$1),0)</f>
        <v>2.5</v>
      </c>
      <c r="G310" s="26" cm="1">
        <f t="array" ref="G310">VLOOKUP($A310,'movie-row'!$A$2:$Z$101,_xlfn.XMATCH(G$33,'movie-row'!$A$1:$Z$1),0)</f>
        <v>3.5</v>
      </c>
      <c r="H310" s="26" cm="1">
        <f t="array" ref="H310">VLOOKUP($A310,'movie-row'!$A$2:$Z$101,_xlfn.XMATCH(H$33,'movie-row'!$A$1:$Z$1),0)</f>
        <v>4.5</v>
      </c>
      <c r="I310" s="26" cm="1">
        <f t="array" ref="I310">VLOOKUP($A310,'movie-row'!$A$2:$Z$101,_xlfn.XMATCH(I$33,'movie-row'!$A$1:$Z$1),0)</f>
        <v>3</v>
      </c>
      <c r="J310" s="26" cm="1">
        <f t="array" ref="J310">VLOOKUP($A310,'movie-row'!$A$2:$Z$101,_xlfn.XMATCH(J$33,'movie-row'!$A$1:$Z$1),0)</f>
        <v>4.5</v>
      </c>
      <c r="K310" s="26" cm="1">
        <f t="array" ref="K310">VLOOKUP($A310,'movie-row'!$A$2:$Z$101,_xlfn.XMATCH(K$33,'movie-row'!$A$1:$Z$1),0)</f>
        <v>3.5</v>
      </c>
      <c r="L310" s="26" cm="1">
        <f t="array" ref="L310">VLOOKUP($A310,'movie-row'!$A$2:$Z$101,_xlfn.XMATCH(L$33,'movie-row'!$A$1:$Z$1),0)</f>
        <v>3.5</v>
      </c>
      <c r="M310" s="26" cm="1">
        <f t="array" ref="M310">VLOOKUP($A310,'movie-row'!$A$2:$Z$101,_xlfn.XMATCH(M$33,'movie-row'!$A$1:$Z$1),0)</f>
        <v>2</v>
      </c>
      <c r="N310" s="26" cm="1">
        <f t="array" ref="N310">VLOOKUP($A310,'movie-row'!$A$2:$Z$101,_xlfn.XMATCH(N$33,'movie-row'!$A$1:$Z$1),0)</f>
        <v>4.5</v>
      </c>
      <c r="O310" s="40" cm="1">
        <f t="array" ref="O310">VLOOKUP($A310,'movie-row'!$A$2:$Z$101,_xlfn.XMATCH(O$33,'movie-row'!$A$1:$Z$1),0)</f>
        <v>3.5</v>
      </c>
      <c r="P310" s="26" cm="1">
        <f t="array" ref="P310">VLOOKUP($A310,'movie-row'!$A$2:$Z$101,_xlfn.XMATCH(P$33,'movie-row'!$A$1:$Z$1),0)</f>
        <v>0</v>
      </c>
      <c r="Q310" s="26" cm="1">
        <f t="array" ref="Q310">VLOOKUP($A310,'movie-row'!$A$2:$Z$101,_xlfn.XMATCH(Q$33,'movie-row'!$A$1:$Z$1),0)</f>
        <v>5</v>
      </c>
      <c r="R310" s="26" cm="1">
        <f t="array" ref="R310">VLOOKUP($A310,'movie-row'!$A$2:$Z$101,_xlfn.XMATCH(R$33,'movie-row'!$A$1:$Z$1),0)</f>
        <v>2.5</v>
      </c>
      <c r="S310" s="26" cm="1">
        <f t="array" ref="S310">VLOOKUP($A310,'movie-row'!$A$2:$Z$101,_xlfn.XMATCH(S$33,'movie-row'!$A$1:$Z$1),0)</f>
        <v>3</v>
      </c>
      <c r="T310" s="26" cm="1">
        <f t="array" ref="T310">VLOOKUP($A310,'movie-row'!$A$2:$Z$101,_xlfn.XMATCH(T$33,'movie-row'!$A$1:$Z$1),0)</f>
        <v>2</v>
      </c>
      <c r="U310" s="26" cm="1">
        <f t="array" ref="U310">VLOOKUP($A310,'movie-row'!$A$2:$Z$101,_xlfn.XMATCH(U$33,'movie-row'!$A$1:$Z$1),0)</f>
        <v>2</v>
      </c>
      <c r="V310" s="26" cm="1">
        <f t="array" ref="V310">VLOOKUP($A310,'movie-row'!$A$2:$Z$101,_xlfn.XMATCH(V$33,'movie-row'!$A$1:$Z$1),0)</f>
        <v>4.5</v>
      </c>
      <c r="W310" s="26" cm="1">
        <f t="array" ref="W310">VLOOKUP($A310,'movie-row'!$A$2:$Z$101,_xlfn.XMATCH(W$33,'movie-row'!$A$1:$Z$1),0)</f>
        <v>4.5</v>
      </c>
      <c r="X310" s="26" cm="1">
        <f t="array" ref="X310">VLOOKUP($A310,'movie-row'!$A$2:$Z$101,_xlfn.XMATCH(X$33,'movie-row'!$A$1:$Z$1),0)</f>
        <v>4</v>
      </c>
      <c r="Y310" s="26" cm="1">
        <f t="array" ref="Y310">VLOOKUP($A310,'movie-row'!$A$2:$Z$101,_xlfn.XMATCH(Y$33,'movie-row'!$A$1:$Z$1),0)</f>
        <v>3</v>
      </c>
      <c r="Z310" s="26" cm="1">
        <f t="array" ref="Z310">VLOOKUP($A310,'movie-row'!$A$2:$Z$101,_xlfn.XMATCH(Z$33,'movie-row'!$A$1:$Z$1),0)</f>
        <v>3</v>
      </c>
      <c r="AB310" s="26">
        <f t="shared" si="227"/>
        <v>2.1235209459105606</v>
      </c>
      <c r="AC310" s="26">
        <f t="shared" si="228"/>
        <v>0.97842418068073644</v>
      </c>
      <c r="AD310" s="26">
        <f t="shared" si="229"/>
        <v>2.6340644579305912</v>
      </c>
      <c r="AE310" s="26">
        <f t="shared" si="230"/>
        <v>2.0635016756929572</v>
      </c>
      <c r="AF310" s="40">
        <f t="shared" si="231"/>
        <v>3.1006381507468088</v>
      </c>
      <c r="AG310" s="26">
        <f t="shared" si="232"/>
        <v>1.7075860141282648</v>
      </c>
      <c r="AH310" s="26">
        <f t="shared" si="233"/>
        <v>1.8790306253318061</v>
      </c>
      <c r="AI310" s="26">
        <f t="shared" si="234"/>
        <v>2.0306398609613128</v>
      </c>
      <c r="AJ310" s="26">
        <f t="shared" si="235"/>
        <v>2.6192399066606806</v>
      </c>
      <c r="AK310" s="26">
        <f t="shared" si="236"/>
        <v>1.5449905301703719</v>
      </c>
      <c r="AL310" s="26">
        <f t="shared" si="237"/>
        <v>1.2997762981820706</v>
      </c>
      <c r="AM310" s="26">
        <f t="shared" si="238"/>
        <v>2.22716745543612</v>
      </c>
      <c r="AN310" s="26">
        <f t="shared" si="239"/>
        <v>1.9727925498396386</v>
      </c>
      <c r="AO310" s="40">
        <f t="shared" si="240"/>
        <v>2.9818566726556122</v>
      </c>
      <c r="AP310" s="26">
        <f t="shared" si="241"/>
        <v>2.4069368134380542</v>
      </c>
      <c r="AQ310" s="26">
        <f t="shared" si="242"/>
        <v>3.6173422290373711</v>
      </c>
      <c r="AR310" s="26">
        <f t="shared" si="243"/>
        <v>2.282739956607907</v>
      </c>
      <c r="AS310" s="26">
        <f t="shared" si="244"/>
        <v>1.4033547015205787</v>
      </c>
      <c r="AT310" s="26">
        <f t="shared" si="245"/>
        <v>1.3476858234561786</v>
      </c>
      <c r="AU310" s="26">
        <f t="shared" si="246"/>
        <v>2.8040819332830336</v>
      </c>
      <c r="AV310" s="26">
        <f t="shared" si="247"/>
        <v>2.1011422627097396</v>
      </c>
      <c r="AW310" s="26">
        <f t="shared" si="248"/>
        <v>2.066798052287266</v>
      </c>
      <c r="AX310" s="26">
        <f t="shared" si="249"/>
        <v>1.9494093445240039</v>
      </c>
      <c r="AY310" s="26">
        <f t="shared" si="250"/>
        <v>2.5569337973593549</v>
      </c>
      <c r="AZ310" s="26">
        <f t="shared" si="251"/>
        <v>1.5198505310995496</v>
      </c>
    </row>
    <row r="311" spans="1:52">
      <c r="A311" s="28" t="s">
        <v>53</v>
      </c>
      <c r="B311" s="26" cm="1">
        <f t="array" ref="B311">VLOOKUP($A311,'movie-row'!$A$2:$Z$101,_xlfn.XMATCH(B$29,'movie-row'!$A$1:$Z$1),0)</f>
        <v>3.5</v>
      </c>
      <c r="C311" s="26" cm="1">
        <f t="array" ref="C311">VLOOKUP($A311,'movie-row'!$A$2:$Z$101,_xlfn.XMATCH(C$29,'movie-row'!$A$1:$Z$1),0)</f>
        <v>0</v>
      </c>
      <c r="D311" s="26" cm="1">
        <f t="array" ref="D311">VLOOKUP($A311,'movie-row'!$A$2:$Z$101,_xlfn.XMATCH(D$29,'movie-row'!$A$1:$Z$1),0)</f>
        <v>5</v>
      </c>
      <c r="E311" s="26" cm="1">
        <f t="array" ref="E311">VLOOKUP($A311,'movie-row'!$A$2:$Z$101,_xlfn.XMATCH(E$29,'movie-row'!$A$1:$Z$1),0)</f>
        <v>0</v>
      </c>
      <c r="F311" s="40" cm="1">
        <f t="array" ref="F311">VLOOKUP($A311,'movie-row'!$A$2:$Z$101,_xlfn.XMATCH(F$29,'movie-row'!$A$1:$Z$1),0)</f>
        <v>0</v>
      </c>
      <c r="G311" s="26" cm="1">
        <f t="array" ref="G311">VLOOKUP($A311,'movie-row'!$A$2:$Z$101,_xlfn.XMATCH(G$29,'movie-row'!$A$1:$Z$1),0)</f>
        <v>0</v>
      </c>
      <c r="H311" s="26" cm="1">
        <f t="array" ref="H311">VLOOKUP($A311,'movie-row'!$A$2:$Z$101,_xlfn.XMATCH(H$29,'movie-row'!$A$1:$Z$1),0)</f>
        <v>0</v>
      </c>
      <c r="I311" s="26" cm="1">
        <f t="array" ref="I311">VLOOKUP($A311,'movie-row'!$A$2:$Z$101,_xlfn.XMATCH(I$29,'movie-row'!$A$1:$Z$1),0)</f>
        <v>0</v>
      </c>
      <c r="J311" s="26" cm="1">
        <f t="array" ref="J311">VLOOKUP($A311,'movie-row'!$A$2:$Z$101,_xlfn.XMATCH(J$29,'movie-row'!$A$1:$Z$1),0)</f>
        <v>0</v>
      </c>
      <c r="K311" s="26" cm="1">
        <f t="array" ref="K311">VLOOKUP($A311,'movie-row'!$A$2:$Z$101,_xlfn.XMATCH(K$29,'movie-row'!$A$1:$Z$1),0)</f>
        <v>0</v>
      </c>
      <c r="L311" s="26" cm="1">
        <f t="array" ref="L311">VLOOKUP($A311,'movie-row'!$A$2:$Z$101,_xlfn.XMATCH(L$29,'movie-row'!$A$1:$Z$1),0)</f>
        <v>2.5</v>
      </c>
      <c r="M311" s="26" cm="1">
        <f t="array" ref="M311">VLOOKUP($A311,'movie-row'!$A$2:$Z$101,_xlfn.XMATCH(M$29,'movie-row'!$A$1:$Z$1),0)</f>
        <v>0</v>
      </c>
      <c r="N311" s="26" cm="1">
        <f t="array" ref="N311">VLOOKUP($A311,'movie-row'!$A$2:$Z$101,_xlfn.XMATCH(N$29,'movie-row'!$A$1:$Z$1),0)</f>
        <v>4</v>
      </c>
      <c r="O311" s="40" cm="1">
        <f t="array" ref="O311">VLOOKUP($A311,'movie-row'!$A$2:$Z$101,_xlfn.XMATCH(O$29,'movie-row'!$A$1:$Z$1),0)</f>
        <v>0</v>
      </c>
      <c r="P311" s="26" cm="1">
        <f t="array" ref="P311">VLOOKUP($A311,'movie-row'!$A$2:$Z$101,_xlfn.XMATCH(P$29,'movie-row'!$A$1:$Z$1),0)</f>
        <v>4</v>
      </c>
      <c r="Q311" s="26" cm="1">
        <f t="array" ref="Q311">VLOOKUP($A311,'movie-row'!$A$2:$Z$101,_xlfn.XMATCH(Q$29,'movie-row'!$A$1:$Z$1),0)</f>
        <v>0</v>
      </c>
      <c r="R311" s="26" cm="1">
        <f t="array" ref="R311">VLOOKUP($A311,'movie-row'!$A$2:$Z$101,_xlfn.XMATCH(R$29,'movie-row'!$A$1:$Z$1),0)</f>
        <v>0</v>
      </c>
      <c r="S311" s="26" cm="1">
        <f t="array" ref="S311">VLOOKUP($A311,'movie-row'!$A$2:$Z$101,_xlfn.XMATCH(S$29,'movie-row'!$A$1:$Z$1),0)</f>
        <v>0</v>
      </c>
      <c r="T311" s="26" cm="1">
        <f t="array" ref="T311">VLOOKUP($A311,'movie-row'!$A$2:$Z$101,_xlfn.XMATCH(T$29,'movie-row'!$A$1:$Z$1),0)</f>
        <v>0</v>
      </c>
      <c r="U311" s="26" cm="1">
        <f t="array" ref="U311">VLOOKUP($A311,'movie-row'!$A$2:$Z$101,_xlfn.XMATCH(U$29,'movie-row'!$A$1:$Z$1),0)</f>
        <v>5</v>
      </c>
      <c r="V311" s="26" cm="1">
        <f t="array" ref="V311">VLOOKUP($A311,'movie-row'!$A$2:$Z$101,_xlfn.XMATCH(V$29,'movie-row'!$A$1:$Z$1),0)</f>
        <v>0</v>
      </c>
      <c r="W311" s="26" cm="1">
        <f t="array" ref="W311">VLOOKUP($A311,'movie-row'!$A$2:$Z$101,_xlfn.XMATCH(W$29,'movie-row'!$A$1:$Z$1),0)</f>
        <v>0</v>
      </c>
      <c r="X311" s="26" cm="1">
        <f t="array" ref="X311">VLOOKUP($A311,'movie-row'!$A$2:$Z$101,_xlfn.XMATCH(X$29,'movie-row'!$A$1:$Z$1),0)</f>
        <v>0</v>
      </c>
      <c r="Y311" s="26" cm="1">
        <f t="array" ref="Y311">VLOOKUP($A311,'movie-row'!$A$2:$Z$101,_xlfn.XMATCH(Y$29,'movie-row'!$A$1:$Z$1),0)</f>
        <v>5</v>
      </c>
      <c r="Z311" s="26" cm="1">
        <f t="array" ref="Z311">VLOOKUP($A311,'movie-row'!$A$2:$Z$101,_xlfn.XMATCH(Z$29,'movie-row'!$A$1:$Z$1),0)</f>
        <v>0</v>
      </c>
      <c r="AB311" s="26">
        <f t="shared" si="227"/>
        <v>1.5361659648478561</v>
      </c>
      <c r="AC311" s="26">
        <f t="shared" si="228"/>
        <v>0</v>
      </c>
      <c r="AD311" s="26">
        <f t="shared" si="229"/>
        <v>2.92392319884231</v>
      </c>
      <c r="AE311" s="26">
        <f t="shared" si="230"/>
        <v>2.0636108519101355</v>
      </c>
      <c r="AF311" s="40">
        <f t="shared" si="231"/>
        <v>3.2488864504050254</v>
      </c>
      <c r="AG311" s="26">
        <f t="shared" si="232"/>
        <v>1.7954516242390379</v>
      </c>
      <c r="AH311" s="26">
        <f t="shared" si="233"/>
        <v>1.1981874068608473</v>
      </c>
      <c r="AI311" s="26">
        <f t="shared" si="234"/>
        <v>1.3801583509311888</v>
      </c>
      <c r="AJ311" s="26">
        <f t="shared" si="235"/>
        <v>2.3362448049786075</v>
      </c>
      <c r="AK311" s="26">
        <f t="shared" si="236"/>
        <v>1.4379919791669631</v>
      </c>
      <c r="AL311" s="26">
        <f t="shared" si="237"/>
        <v>1.3541321882754351</v>
      </c>
      <c r="AM311" s="26">
        <f t="shared" si="238"/>
        <v>1.8991827840377249</v>
      </c>
      <c r="AN311" s="26">
        <f t="shared" si="239"/>
        <v>1.6097833890311957</v>
      </c>
      <c r="AO311" s="40">
        <f t="shared" si="240"/>
        <v>3.0260522520093884</v>
      </c>
      <c r="AP311" s="26">
        <f t="shared" si="241"/>
        <v>2.7593999327670953</v>
      </c>
      <c r="AQ311" s="26">
        <f t="shared" si="242"/>
        <v>3.5677230692912838</v>
      </c>
      <c r="AR311" s="26">
        <f t="shared" si="243"/>
        <v>2.3144116704963538</v>
      </c>
      <c r="AS311" s="26">
        <f t="shared" si="244"/>
        <v>0.81149982519705166</v>
      </c>
      <c r="AT311" s="26">
        <f t="shared" si="245"/>
        <v>1.5761979953776122</v>
      </c>
      <c r="AU311" s="26">
        <f t="shared" si="246"/>
        <v>2.6288319241202553</v>
      </c>
      <c r="AV311" s="26">
        <f t="shared" si="247"/>
        <v>1.5489796958009228</v>
      </c>
      <c r="AW311" s="26">
        <f t="shared" si="248"/>
        <v>1.4683799038845573</v>
      </c>
      <c r="AX311" s="26">
        <f t="shared" si="249"/>
        <v>1.0467103260720139</v>
      </c>
      <c r="AY311" s="26">
        <f t="shared" si="250"/>
        <v>2.0339317554502361</v>
      </c>
      <c r="AZ311" s="26">
        <f t="shared" si="251"/>
        <v>1.4407862628089201</v>
      </c>
    </row>
    <row r="312" spans="1:52">
      <c r="A312" s="1" t="str">
        <f t="shared" ref="A312:A315" si="261">A311</f>
        <v>629: The Usual Suspects (1995)</v>
      </c>
      <c r="B312" s="26" cm="1">
        <f t="array" ref="B312">VLOOKUP($A312,'movie-row'!$A$2:$Z$101,_xlfn.XMATCH(B$30,'movie-row'!$A$1:$Z$1),0)</f>
        <v>0</v>
      </c>
      <c r="C312" s="26" cm="1">
        <f t="array" ref="C312">VLOOKUP($A312,'movie-row'!$A$2:$Z$101,_xlfn.XMATCH(C$30,'movie-row'!$A$1:$Z$1),0)</f>
        <v>0</v>
      </c>
      <c r="D312" s="26" cm="1">
        <f t="array" ref="D312">VLOOKUP($A312,'movie-row'!$A$2:$Z$101,_xlfn.XMATCH(D$30,'movie-row'!$A$1:$Z$1),0)</f>
        <v>0</v>
      </c>
      <c r="E312" s="26" cm="1">
        <f t="array" ref="E312">VLOOKUP($A312,'movie-row'!$A$2:$Z$101,_xlfn.XMATCH(E$30,'movie-row'!$A$1:$Z$1),0)</f>
        <v>0</v>
      </c>
      <c r="F312" s="40" cm="1">
        <f t="array" ref="F312">VLOOKUP($A312,'movie-row'!$A$2:$Z$101,_xlfn.XMATCH(F$30,'movie-row'!$A$1:$Z$1),0)</f>
        <v>5</v>
      </c>
      <c r="G312" s="26" cm="1">
        <f t="array" ref="G312">VLOOKUP($A312,'movie-row'!$A$2:$Z$101,_xlfn.XMATCH(G$30,'movie-row'!$A$1:$Z$1),0)</f>
        <v>0</v>
      </c>
      <c r="H312" s="26" cm="1">
        <f t="array" ref="H312">VLOOKUP($A312,'movie-row'!$A$2:$Z$101,_xlfn.XMATCH(H$30,'movie-row'!$A$1:$Z$1),0)</f>
        <v>0</v>
      </c>
      <c r="I312" s="26" cm="1">
        <f t="array" ref="I312">VLOOKUP($A312,'movie-row'!$A$2:$Z$101,_xlfn.XMATCH(I$30,'movie-row'!$A$1:$Z$1),0)</f>
        <v>4</v>
      </c>
      <c r="J312" s="26" cm="1">
        <f t="array" ref="J312">VLOOKUP($A312,'movie-row'!$A$2:$Z$101,_xlfn.XMATCH(J$30,'movie-row'!$A$1:$Z$1),0)</f>
        <v>0</v>
      </c>
      <c r="K312" s="26" cm="1">
        <f t="array" ref="K312">VLOOKUP($A312,'movie-row'!$A$2:$Z$101,_xlfn.XMATCH(K$30,'movie-row'!$A$1:$Z$1),0)</f>
        <v>3.5</v>
      </c>
      <c r="L312" s="26" cm="1">
        <f t="array" ref="L312">VLOOKUP($A312,'movie-row'!$A$2:$Z$101,_xlfn.XMATCH(L$30,'movie-row'!$A$1:$Z$1),0)</f>
        <v>0</v>
      </c>
      <c r="M312" s="26" cm="1">
        <f t="array" ref="M312">VLOOKUP($A312,'movie-row'!$A$2:$Z$101,_xlfn.XMATCH(M$30,'movie-row'!$A$1:$Z$1),0)</f>
        <v>5</v>
      </c>
      <c r="N312" s="26" cm="1">
        <f t="array" ref="N312">VLOOKUP($A312,'movie-row'!$A$2:$Z$101,_xlfn.XMATCH(N$30,'movie-row'!$A$1:$Z$1),0)</f>
        <v>0</v>
      </c>
      <c r="O312" s="40" cm="1">
        <f t="array" ref="O312">VLOOKUP($A312,'movie-row'!$A$2:$Z$101,_xlfn.XMATCH(O$30,'movie-row'!$A$1:$Z$1),0)</f>
        <v>4</v>
      </c>
      <c r="P312" s="26" cm="1">
        <f t="array" ref="P312">VLOOKUP($A312,'movie-row'!$A$2:$Z$101,_xlfn.XMATCH(P$30,'movie-row'!$A$1:$Z$1),0)</f>
        <v>5</v>
      </c>
      <c r="Q312" s="26" cm="1">
        <f t="array" ref="Q312">VLOOKUP($A312,'movie-row'!$A$2:$Z$101,_xlfn.XMATCH(Q$30,'movie-row'!$A$1:$Z$1),0)</f>
        <v>4</v>
      </c>
      <c r="R312" s="26" cm="1">
        <f t="array" ref="R312">VLOOKUP($A312,'movie-row'!$A$2:$Z$101,_xlfn.XMATCH(R$30,'movie-row'!$A$1:$Z$1),0)</f>
        <v>5</v>
      </c>
      <c r="S312" s="26" cm="1">
        <f t="array" ref="S312">VLOOKUP($A312,'movie-row'!$A$2:$Z$101,_xlfn.XMATCH(S$30,'movie-row'!$A$1:$Z$1),0)</f>
        <v>0</v>
      </c>
      <c r="T312" s="26" cm="1">
        <f t="array" ref="T312">VLOOKUP($A312,'movie-row'!$A$2:$Z$101,_xlfn.XMATCH(T$30,'movie-row'!$A$1:$Z$1),0)</f>
        <v>0</v>
      </c>
      <c r="U312" s="26" cm="1">
        <f t="array" ref="U312">VLOOKUP($A312,'movie-row'!$A$2:$Z$101,_xlfn.XMATCH(U$30,'movie-row'!$A$1:$Z$1),0)</f>
        <v>0</v>
      </c>
      <c r="V312" s="26" cm="1">
        <f t="array" ref="V312">VLOOKUP($A312,'movie-row'!$A$2:$Z$101,_xlfn.XMATCH(V$30,'movie-row'!$A$1:$Z$1),0)</f>
        <v>0</v>
      </c>
      <c r="W312" s="26" cm="1">
        <f t="array" ref="W312">VLOOKUP($A312,'movie-row'!$A$2:$Z$101,_xlfn.XMATCH(W$30,'movie-row'!$A$1:$Z$1),0)</f>
        <v>0</v>
      </c>
      <c r="X312" s="26" cm="1">
        <f t="array" ref="X312">VLOOKUP($A312,'movie-row'!$A$2:$Z$101,_xlfn.XMATCH(X$30,'movie-row'!$A$1:$Z$1),0)</f>
        <v>5</v>
      </c>
      <c r="Y312" s="26" cm="1">
        <f t="array" ref="Y312">VLOOKUP($A312,'movie-row'!$A$2:$Z$101,_xlfn.XMATCH(Y$30,'movie-row'!$A$1:$Z$1),0)</f>
        <v>0</v>
      </c>
      <c r="Z312" s="26" cm="1">
        <f t="array" ref="Z312">VLOOKUP($A312,'movie-row'!$A$2:$Z$101,_xlfn.XMATCH(Z$30,'movie-row'!$A$1:$Z$1),0)</f>
        <v>4</v>
      </c>
      <c r="AB312" s="26">
        <f t="shared" si="227"/>
        <v>1.5279935816189318</v>
      </c>
      <c r="AC312" s="26">
        <f t="shared" si="228"/>
        <v>0</v>
      </c>
      <c r="AD312" s="26">
        <f t="shared" si="229"/>
        <v>1.5181078608923633</v>
      </c>
      <c r="AE312" s="26">
        <f t="shared" si="230"/>
        <v>2.946804135249264</v>
      </c>
      <c r="AF312" s="40">
        <f t="shared" si="231"/>
        <v>3.4335332267199292</v>
      </c>
      <c r="AG312" s="26">
        <f t="shared" si="232"/>
        <v>1.8466203715995937</v>
      </c>
      <c r="AH312" s="26">
        <f t="shared" si="233"/>
        <v>2.0354217321806787</v>
      </c>
      <c r="AI312" s="26">
        <f t="shared" si="234"/>
        <v>2.191932438888279</v>
      </c>
      <c r="AJ312" s="26">
        <f t="shared" si="235"/>
        <v>3.2663414104473278</v>
      </c>
      <c r="AK312" s="26">
        <f t="shared" si="236"/>
        <v>1.721958819751646</v>
      </c>
      <c r="AL312" s="26">
        <f t="shared" si="237"/>
        <v>1.750286511787692</v>
      </c>
      <c r="AM312" s="26">
        <f t="shared" si="238"/>
        <v>2.3984020827167258</v>
      </c>
      <c r="AN312" s="26">
        <f t="shared" si="239"/>
        <v>1.4862243226503922</v>
      </c>
      <c r="AO312" s="40">
        <f t="shared" si="240"/>
        <v>3.3113814878230405</v>
      </c>
      <c r="AP312" s="26">
        <f t="shared" si="241"/>
        <v>2.8497666774050185</v>
      </c>
      <c r="AQ312" s="26">
        <f t="shared" si="242"/>
        <v>3.8455557531517832</v>
      </c>
      <c r="AR312" s="26">
        <f t="shared" si="243"/>
        <v>3.0982713500091328</v>
      </c>
      <c r="AS312" s="26">
        <f t="shared" si="244"/>
        <v>1.556110047594446</v>
      </c>
      <c r="AT312" s="26">
        <f t="shared" si="245"/>
        <v>2.2373960347648238</v>
      </c>
      <c r="AU312" s="26">
        <f t="shared" si="246"/>
        <v>1.6576090831585508</v>
      </c>
      <c r="AV312" s="26">
        <f t="shared" si="247"/>
        <v>2.2257599107250443</v>
      </c>
      <c r="AW312" s="26">
        <f t="shared" si="248"/>
        <v>2.3433994562966984</v>
      </c>
      <c r="AX312" s="26">
        <f t="shared" si="249"/>
        <v>1.2905810285350563</v>
      </c>
      <c r="AY312" s="26">
        <f t="shared" si="250"/>
        <v>0.84418866908692791</v>
      </c>
      <c r="AZ312" s="26">
        <f t="shared" si="251"/>
        <v>1.7420480038452102</v>
      </c>
    </row>
    <row r="313" spans="1:52">
      <c r="A313" s="1" t="str">
        <f t="shared" si="261"/>
        <v>629: The Usual Suspects (1995)</v>
      </c>
      <c r="B313" s="26" cm="1">
        <f t="array" ref="B313">VLOOKUP($A313,'movie-row'!$A$2:$Z$101,_xlfn.XMATCH(B$31,'movie-row'!$A$1:$Z$1),0)</f>
        <v>0</v>
      </c>
      <c r="C313" s="26" cm="1">
        <f t="array" ref="C313">VLOOKUP($A313,'movie-row'!$A$2:$Z$101,_xlfn.XMATCH(C$31,'movie-row'!$A$1:$Z$1),0)</f>
        <v>0</v>
      </c>
      <c r="D313" s="26" cm="1">
        <f t="array" ref="D313">VLOOKUP($A313,'movie-row'!$A$2:$Z$101,_xlfn.XMATCH(D$31,'movie-row'!$A$1:$Z$1),0)</f>
        <v>4</v>
      </c>
      <c r="E313" s="26" cm="1">
        <f t="array" ref="E313">VLOOKUP($A313,'movie-row'!$A$2:$Z$101,_xlfn.XMATCH(E$31,'movie-row'!$A$1:$Z$1),0)</f>
        <v>4.5</v>
      </c>
      <c r="F313" s="40" cm="1">
        <f t="array" ref="F313">VLOOKUP($A313,'movie-row'!$A$2:$Z$101,_xlfn.XMATCH(F$31,'movie-row'!$A$1:$Z$1),0)</f>
        <v>4</v>
      </c>
      <c r="G313" s="26" cm="1">
        <f t="array" ref="G313">VLOOKUP($A313,'movie-row'!$A$2:$Z$101,_xlfn.XMATCH(G$31,'movie-row'!$A$1:$Z$1),0)</f>
        <v>5</v>
      </c>
      <c r="H313" s="26" cm="1">
        <f t="array" ref="H313">VLOOKUP($A313,'movie-row'!$A$2:$Z$101,_xlfn.XMATCH(H$31,'movie-row'!$A$1:$Z$1),0)</f>
        <v>3.5</v>
      </c>
      <c r="I313" s="26" cm="1">
        <f t="array" ref="I313">VLOOKUP($A313,'movie-row'!$A$2:$Z$101,_xlfn.XMATCH(I$31,'movie-row'!$A$1:$Z$1),0)</f>
        <v>0</v>
      </c>
      <c r="J313" s="26" cm="1">
        <f t="array" ref="J313">VLOOKUP($A313,'movie-row'!$A$2:$Z$101,_xlfn.XMATCH(J$31,'movie-row'!$A$1:$Z$1),0)</f>
        <v>4</v>
      </c>
      <c r="K313" s="26" cm="1">
        <f t="array" ref="K313">VLOOKUP($A313,'movie-row'!$A$2:$Z$101,_xlfn.XMATCH(K$31,'movie-row'!$A$1:$Z$1),0)</f>
        <v>0</v>
      </c>
      <c r="L313" s="26" cm="1">
        <f t="array" ref="L313">VLOOKUP($A313,'movie-row'!$A$2:$Z$101,_xlfn.XMATCH(L$31,'movie-row'!$A$1:$Z$1),0)</f>
        <v>0</v>
      </c>
      <c r="M313" s="26" cm="1">
        <f t="array" ref="M313">VLOOKUP($A313,'movie-row'!$A$2:$Z$101,_xlfn.XMATCH(M$31,'movie-row'!$A$1:$Z$1),0)</f>
        <v>0</v>
      </c>
      <c r="N313" s="26" cm="1">
        <f t="array" ref="N313">VLOOKUP($A313,'movie-row'!$A$2:$Z$101,_xlfn.XMATCH(N$31,'movie-row'!$A$1:$Z$1),0)</f>
        <v>0</v>
      </c>
      <c r="O313" s="40" cm="1">
        <f t="array" ref="O313">VLOOKUP($A313,'movie-row'!$A$2:$Z$101,_xlfn.XMATCH(O$31,'movie-row'!$A$1:$Z$1),0)</f>
        <v>4</v>
      </c>
      <c r="P313" s="26" cm="1">
        <f t="array" ref="P313">VLOOKUP($A313,'movie-row'!$A$2:$Z$101,_xlfn.XMATCH(P$31,'movie-row'!$A$1:$Z$1),0)</f>
        <v>0</v>
      </c>
      <c r="Q313" s="26" cm="1">
        <f t="array" ref="Q313">VLOOKUP($A313,'movie-row'!$A$2:$Z$101,_xlfn.XMATCH(Q$31,'movie-row'!$A$1:$Z$1),0)</f>
        <v>4.5</v>
      </c>
      <c r="R313" s="26" cm="1">
        <f t="array" ref="R313">VLOOKUP($A313,'movie-row'!$A$2:$Z$101,_xlfn.XMATCH(R$31,'movie-row'!$A$1:$Z$1),0)</f>
        <v>0</v>
      </c>
      <c r="S313" s="26" cm="1">
        <f t="array" ref="S313">VLOOKUP($A313,'movie-row'!$A$2:$Z$101,_xlfn.XMATCH(S$31,'movie-row'!$A$1:$Z$1),0)</f>
        <v>4</v>
      </c>
      <c r="T313" s="26" cm="1">
        <f t="array" ref="T313">VLOOKUP($A313,'movie-row'!$A$2:$Z$101,_xlfn.XMATCH(T$31,'movie-row'!$A$1:$Z$1),0)</f>
        <v>0</v>
      </c>
      <c r="U313" s="26" cm="1">
        <f t="array" ref="U313">VLOOKUP($A313,'movie-row'!$A$2:$Z$101,_xlfn.XMATCH(U$31,'movie-row'!$A$1:$Z$1),0)</f>
        <v>3.5</v>
      </c>
      <c r="V313" s="26" cm="1">
        <f t="array" ref="V313">VLOOKUP($A313,'movie-row'!$A$2:$Z$101,_xlfn.XMATCH(V$31,'movie-row'!$A$1:$Z$1),0)</f>
        <v>0</v>
      </c>
      <c r="W313" s="26" cm="1">
        <f t="array" ref="W313">VLOOKUP($A313,'movie-row'!$A$2:$Z$101,_xlfn.XMATCH(W$31,'movie-row'!$A$1:$Z$1),0)</f>
        <v>5</v>
      </c>
      <c r="X313" s="26" cm="1">
        <f t="array" ref="X313">VLOOKUP($A313,'movie-row'!$A$2:$Z$101,_xlfn.XMATCH(X$31,'movie-row'!$A$1:$Z$1),0)</f>
        <v>0</v>
      </c>
      <c r="Y313" s="26" cm="1">
        <f t="array" ref="Y313">VLOOKUP($A313,'movie-row'!$A$2:$Z$101,_xlfn.XMATCH(Y$31,'movie-row'!$A$1:$Z$1),0)</f>
        <v>4</v>
      </c>
      <c r="Z313" s="26" cm="1">
        <f t="array" ref="Z313">VLOOKUP($A313,'movie-row'!$A$2:$Z$101,_xlfn.XMATCH(Z$31,'movie-row'!$A$1:$Z$1),0)</f>
        <v>0</v>
      </c>
      <c r="AB313" s="26">
        <f t="shared" si="227"/>
        <v>2.1486838029117514</v>
      </c>
      <c r="AC313" s="26">
        <f t="shared" si="228"/>
        <v>0.71614336858919947</v>
      </c>
      <c r="AD313" s="26">
        <f t="shared" si="229"/>
        <v>2.6611557401967367</v>
      </c>
      <c r="AE313" s="26">
        <f t="shared" si="230"/>
        <v>3.4230685573231896</v>
      </c>
      <c r="AF313" s="40">
        <f t="shared" si="231"/>
        <v>2.4594493768768952</v>
      </c>
      <c r="AG313" s="26">
        <f t="shared" si="232"/>
        <v>2.7073116226066278</v>
      </c>
      <c r="AH313" s="26">
        <f t="shared" si="233"/>
        <v>2.81698222411808</v>
      </c>
      <c r="AI313" s="26">
        <f t="shared" si="234"/>
        <v>1.239173953456723</v>
      </c>
      <c r="AJ313" s="26">
        <f t="shared" si="235"/>
        <v>3.5330358414462451</v>
      </c>
      <c r="AK313" s="26">
        <f t="shared" si="236"/>
        <v>1.5429865888159431</v>
      </c>
      <c r="AL313" s="26">
        <f t="shared" si="237"/>
        <v>2.4000230634883208</v>
      </c>
      <c r="AM313" s="26">
        <f t="shared" si="238"/>
        <v>0.99925733425669516</v>
      </c>
      <c r="AN313" s="26">
        <f t="shared" si="239"/>
        <v>2.3581869811138958</v>
      </c>
      <c r="AO313" s="40">
        <f t="shared" si="240"/>
        <v>3.3224264633882039</v>
      </c>
      <c r="AP313" s="26">
        <f t="shared" si="241"/>
        <v>1.5903844312888935</v>
      </c>
      <c r="AQ313" s="26">
        <f t="shared" si="242"/>
        <v>3.8717569013894209</v>
      </c>
      <c r="AR313" s="26">
        <f t="shared" si="243"/>
        <v>2.119395981808315</v>
      </c>
      <c r="AS313" s="26">
        <f t="shared" si="244"/>
        <v>1.6323901272085029</v>
      </c>
      <c r="AT313" s="26">
        <f t="shared" si="245"/>
        <v>2.4900074730738635</v>
      </c>
      <c r="AU313" s="26">
        <f t="shared" si="246"/>
        <v>2.3829288778621316</v>
      </c>
      <c r="AV313" s="26">
        <f t="shared" si="247"/>
        <v>2.4006796941658579</v>
      </c>
      <c r="AW313" s="26">
        <f t="shared" si="248"/>
        <v>3.4855585276407637</v>
      </c>
      <c r="AX313" s="26">
        <f t="shared" si="249"/>
        <v>0</v>
      </c>
      <c r="AY313" s="26">
        <f t="shared" si="250"/>
        <v>1.0387759437926849</v>
      </c>
      <c r="AZ313" s="26">
        <f t="shared" si="251"/>
        <v>1.4940278632728559</v>
      </c>
    </row>
    <row r="314" spans="1:52">
      <c r="A314" s="1" t="str">
        <f t="shared" si="261"/>
        <v>629: The Usual Suspects (1995)</v>
      </c>
      <c r="B314" s="26" cm="1">
        <f t="array" ref="B314">VLOOKUP($A314,'movie-row'!$A$2:$Z$101,_xlfn.XMATCH(B$32,'movie-row'!$A$1:$Z$1),0)</f>
        <v>4</v>
      </c>
      <c r="C314" s="26" cm="1">
        <f t="array" ref="C314">VLOOKUP($A314,'movie-row'!$A$2:$Z$101,_xlfn.XMATCH(C$32,'movie-row'!$A$1:$Z$1),0)</f>
        <v>0</v>
      </c>
      <c r="D314" s="26" cm="1">
        <f t="array" ref="D314">VLOOKUP($A314,'movie-row'!$A$2:$Z$101,_xlfn.XMATCH(D$32,'movie-row'!$A$1:$Z$1),0)</f>
        <v>0</v>
      </c>
      <c r="E314" s="26" cm="1">
        <f t="array" ref="E314">VLOOKUP($A314,'movie-row'!$A$2:$Z$101,_xlfn.XMATCH(E$32,'movie-row'!$A$1:$Z$1),0)</f>
        <v>4</v>
      </c>
      <c r="F314" s="40" cm="1">
        <f t="array" ref="F314">VLOOKUP($A314,'movie-row'!$A$2:$Z$101,_xlfn.XMATCH(F$32,'movie-row'!$A$1:$Z$1),0)</f>
        <v>4.5</v>
      </c>
      <c r="G314" s="26" cm="1">
        <f t="array" ref="G314">VLOOKUP($A314,'movie-row'!$A$2:$Z$101,_xlfn.XMATCH(G$32,'movie-row'!$A$1:$Z$1),0)</f>
        <v>0</v>
      </c>
      <c r="H314" s="26" cm="1">
        <f t="array" ref="H314">VLOOKUP($A314,'movie-row'!$A$2:$Z$101,_xlfn.XMATCH(H$32,'movie-row'!$A$1:$Z$1),0)</f>
        <v>0</v>
      </c>
      <c r="I314" s="26" cm="1">
        <f t="array" ref="I314">VLOOKUP($A314,'movie-row'!$A$2:$Z$101,_xlfn.XMATCH(I$32,'movie-row'!$A$1:$Z$1),0)</f>
        <v>3</v>
      </c>
      <c r="J314" s="26" cm="1">
        <f t="array" ref="J314">VLOOKUP($A314,'movie-row'!$A$2:$Z$101,_xlfn.XMATCH(J$32,'movie-row'!$A$1:$Z$1),0)</f>
        <v>5</v>
      </c>
      <c r="K314" s="26" cm="1">
        <f t="array" ref="K314">VLOOKUP($A314,'movie-row'!$A$2:$Z$101,_xlfn.XMATCH(K$32,'movie-row'!$A$1:$Z$1),0)</f>
        <v>0</v>
      </c>
      <c r="L314" s="26" cm="1">
        <f t="array" ref="L314">VLOOKUP($A314,'movie-row'!$A$2:$Z$101,_xlfn.XMATCH(L$32,'movie-row'!$A$1:$Z$1),0)</f>
        <v>0</v>
      </c>
      <c r="M314" s="26" cm="1">
        <f t="array" ref="M314">VLOOKUP($A314,'movie-row'!$A$2:$Z$101,_xlfn.XMATCH(M$32,'movie-row'!$A$1:$Z$1),0)</f>
        <v>5</v>
      </c>
      <c r="N314" s="26" cm="1">
        <f t="array" ref="N314">VLOOKUP($A314,'movie-row'!$A$2:$Z$101,_xlfn.XMATCH(N$32,'movie-row'!$A$1:$Z$1),0)</f>
        <v>0</v>
      </c>
      <c r="O314" s="40" cm="1">
        <f t="array" ref="O314">VLOOKUP($A314,'movie-row'!$A$2:$Z$101,_xlfn.XMATCH(O$32,'movie-row'!$A$1:$Z$1),0)</f>
        <v>3.5</v>
      </c>
      <c r="P314" s="26" cm="1">
        <f t="array" ref="P314">VLOOKUP($A314,'movie-row'!$A$2:$Z$101,_xlfn.XMATCH(P$32,'movie-row'!$A$1:$Z$1),0)</f>
        <v>4</v>
      </c>
      <c r="Q314" s="26" cm="1">
        <f t="array" ref="Q314">VLOOKUP($A314,'movie-row'!$A$2:$Z$101,_xlfn.XMATCH(Q$32,'movie-row'!$A$1:$Z$1),0)</f>
        <v>5</v>
      </c>
      <c r="R314" s="26" cm="1">
        <f t="array" ref="R314">VLOOKUP($A314,'movie-row'!$A$2:$Z$101,_xlfn.XMATCH(R$32,'movie-row'!$A$1:$Z$1),0)</f>
        <v>4</v>
      </c>
      <c r="S314" s="26" cm="1">
        <f t="array" ref="S314">VLOOKUP($A314,'movie-row'!$A$2:$Z$101,_xlfn.XMATCH(S$32,'movie-row'!$A$1:$Z$1),0)</f>
        <v>0</v>
      </c>
      <c r="T314" s="26" cm="1">
        <f t="array" ref="T314">VLOOKUP($A314,'movie-row'!$A$2:$Z$101,_xlfn.XMATCH(T$32,'movie-row'!$A$1:$Z$1),0)</f>
        <v>5</v>
      </c>
      <c r="U314" s="26" cm="1">
        <f t="array" ref="U314">VLOOKUP($A314,'movie-row'!$A$2:$Z$101,_xlfn.XMATCH(U$32,'movie-row'!$A$1:$Z$1),0)</f>
        <v>4</v>
      </c>
      <c r="V314" s="26" cm="1">
        <f t="array" ref="V314">VLOOKUP($A314,'movie-row'!$A$2:$Z$101,_xlfn.XMATCH(V$32,'movie-row'!$A$1:$Z$1),0)</f>
        <v>4.5</v>
      </c>
      <c r="W314" s="26" cm="1">
        <f t="array" ref="W314">VLOOKUP($A314,'movie-row'!$A$2:$Z$101,_xlfn.XMATCH(W$32,'movie-row'!$A$1:$Z$1),0)</f>
        <v>0</v>
      </c>
      <c r="X314" s="26" cm="1">
        <f t="array" ref="X314">VLOOKUP($A314,'movie-row'!$A$2:$Z$101,_xlfn.XMATCH(X$32,'movie-row'!$A$1:$Z$1),0)</f>
        <v>0</v>
      </c>
      <c r="Y314" s="26" cm="1">
        <f t="array" ref="Y314">VLOOKUP($A314,'movie-row'!$A$2:$Z$101,_xlfn.XMATCH(Y$32,'movie-row'!$A$1:$Z$1),0)</f>
        <v>0</v>
      </c>
      <c r="Z314" s="26" cm="1">
        <f t="array" ref="Z314">VLOOKUP($A314,'movie-row'!$A$2:$Z$101,_xlfn.XMATCH(Z$32,'movie-row'!$A$1:$Z$1),0)</f>
        <v>0</v>
      </c>
      <c r="AB314" s="26">
        <f t="shared" si="227"/>
        <v>2.9823871486581326</v>
      </c>
      <c r="AC314" s="26">
        <f t="shared" si="228"/>
        <v>0.72094811459757335</v>
      </c>
      <c r="AD314" s="26">
        <f t="shared" si="229"/>
        <v>2.1653045477701967</v>
      </c>
      <c r="AE314" s="26">
        <f t="shared" si="230"/>
        <v>2.6793238425774044</v>
      </c>
      <c r="AF314" s="40">
        <f t="shared" si="231"/>
        <v>2.1653501977949356</v>
      </c>
      <c r="AG314" s="26">
        <f t="shared" si="232"/>
        <v>1.565370262304085</v>
      </c>
      <c r="AH314" s="26">
        <f t="shared" si="233"/>
        <v>2.8907127708961018</v>
      </c>
      <c r="AI314" s="26">
        <f t="shared" si="234"/>
        <v>2.0894906311222861</v>
      </c>
      <c r="AJ314" s="26">
        <f t="shared" si="235"/>
        <v>3.5185975141252519</v>
      </c>
      <c r="AK314" s="26">
        <f t="shared" si="236"/>
        <v>1.6875320226581338</v>
      </c>
      <c r="AL314" s="26">
        <f t="shared" si="237"/>
        <v>2.5043342931389279</v>
      </c>
      <c r="AM314" s="26">
        <f t="shared" si="238"/>
        <v>1.9477735274821426</v>
      </c>
      <c r="AN314" s="26">
        <f t="shared" si="239"/>
        <v>2.7497132136595601</v>
      </c>
      <c r="AO314" s="40">
        <f t="shared" si="240"/>
        <v>3.2977482703300409</v>
      </c>
      <c r="AP314" s="26">
        <f t="shared" si="241"/>
        <v>1.9209648636458967</v>
      </c>
      <c r="AQ314" s="26">
        <f t="shared" si="242"/>
        <v>3.6086641210544679</v>
      </c>
      <c r="AR314" s="26">
        <f t="shared" si="243"/>
        <v>2.2701824222887415</v>
      </c>
      <c r="AS314" s="26">
        <f t="shared" si="244"/>
        <v>1.591264959552168</v>
      </c>
      <c r="AT314" s="26">
        <f t="shared" si="245"/>
        <v>2.7450927501270037</v>
      </c>
      <c r="AU314" s="26">
        <f t="shared" si="246"/>
        <v>2.2269492479122248</v>
      </c>
      <c r="AV314" s="26">
        <f t="shared" si="247"/>
        <v>3.533569685206797</v>
      </c>
      <c r="AW314" s="26">
        <f t="shared" si="248"/>
        <v>3.1277213509818549</v>
      </c>
      <c r="AX314" s="26">
        <f t="shared" si="249"/>
        <v>0.52011036492726315</v>
      </c>
      <c r="AY314" s="26">
        <f t="shared" si="250"/>
        <v>0.49421816869112006</v>
      </c>
      <c r="AZ314" s="26">
        <f t="shared" si="251"/>
        <v>2.3465630705042613</v>
      </c>
    </row>
    <row r="315" spans="1:52">
      <c r="A315" s="1" t="str">
        <f t="shared" si="261"/>
        <v>629: The Usual Suspects (1995)</v>
      </c>
      <c r="B315" s="26" cm="1">
        <f t="array" ref="B315">VLOOKUP($A315,'movie-row'!$A$2:$Z$101,_xlfn.XMATCH(B$33,'movie-row'!$A$1:$Z$1),0)</f>
        <v>0</v>
      </c>
      <c r="C315" s="26" cm="1">
        <f t="array" ref="C315">VLOOKUP($A315,'movie-row'!$A$2:$Z$101,_xlfn.XMATCH(C$33,'movie-row'!$A$1:$Z$1),0)</f>
        <v>0</v>
      </c>
      <c r="D315" s="26" cm="1">
        <f t="array" ref="D315">VLOOKUP($A315,'movie-row'!$A$2:$Z$101,_xlfn.XMATCH(D$33,'movie-row'!$A$1:$Z$1),0)</f>
        <v>4.5</v>
      </c>
      <c r="E315" s="26" cm="1">
        <f t="array" ref="E315">VLOOKUP($A315,'movie-row'!$A$2:$Z$101,_xlfn.XMATCH(E$33,'movie-row'!$A$1:$Z$1),0)</f>
        <v>3.5</v>
      </c>
      <c r="F315" s="40" cm="1">
        <f t="array" ref="F315">VLOOKUP($A315,'movie-row'!$A$2:$Z$101,_xlfn.XMATCH(F$33,'movie-row'!$A$1:$Z$1),0)</f>
        <v>3</v>
      </c>
      <c r="G315" s="26" cm="1">
        <f t="array" ref="G315">VLOOKUP($A315,'movie-row'!$A$2:$Z$101,_xlfn.XMATCH(G$33,'movie-row'!$A$1:$Z$1),0)</f>
        <v>4.5</v>
      </c>
      <c r="H315" s="26" cm="1">
        <f t="array" ref="H315">VLOOKUP($A315,'movie-row'!$A$2:$Z$101,_xlfn.XMATCH(H$33,'movie-row'!$A$1:$Z$1),0)</f>
        <v>5</v>
      </c>
      <c r="I315" s="26" cm="1">
        <f t="array" ref="I315">VLOOKUP($A315,'movie-row'!$A$2:$Z$101,_xlfn.XMATCH(I$33,'movie-row'!$A$1:$Z$1),0)</f>
        <v>0</v>
      </c>
      <c r="J315" s="26" cm="1">
        <f t="array" ref="J315">VLOOKUP($A315,'movie-row'!$A$2:$Z$101,_xlfn.XMATCH(J$33,'movie-row'!$A$1:$Z$1),0)</f>
        <v>4</v>
      </c>
      <c r="K315" s="26" cm="1">
        <f t="array" ref="K315">VLOOKUP($A315,'movie-row'!$A$2:$Z$101,_xlfn.XMATCH(K$33,'movie-row'!$A$1:$Z$1),0)</f>
        <v>4.5</v>
      </c>
      <c r="L315" s="26" cm="1">
        <f t="array" ref="L315">VLOOKUP($A315,'movie-row'!$A$2:$Z$101,_xlfn.XMATCH(L$33,'movie-row'!$A$1:$Z$1),0)</f>
        <v>4.5</v>
      </c>
      <c r="M315" s="26" cm="1">
        <f t="array" ref="M315">VLOOKUP($A315,'movie-row'!$A$2:$Z$101,_xlfn.XMATCH(M$33,'movie-row'!$A$1:$Z$1),0)</f>
        <v>0</v>
      </c>
      <c r="N315" s="26" cm="1">
        <f t="array" ref="N315">VLOOKUP($A315,'movie-row'!$A$2:$Z$101,_xlfn.XMATCH(N$33,'movie-row'!$A$1:$Z$1),0)</f>
        <v>5</v>
      </c>
      <c r="O315" s="40" cm="1">
        <f t="array" ref="O315">VLOOKUP($A315,'movie-row'!$A$2:$Z$101,_xlfn.XMATCH(O$33,'movie-row'!$A$1:$Z$1),0)</f>
        <v>4.5</v>
      </c>
      <c r="P315" s="26" cm="1">
        <f t="array" ref="P315">VLOOKUP($A315,'movie-row'!$A$2:$Z$101,_xlfn.XMATCH(P$33,'movie-row'!$A$1:$Z$1),0)</f>
        <v>0</v>
      </c>
      <c r="Q315" s="26" cm="1">
        <f t="array" ref="Q315">VLOOKUP($A315,'movie-row'!$A$2:$Z$101,_xlfn.XMATCH(Q$33,'movie-row'!$A$1:$Z$1),0)</f>
        <v>5</v>
      </c>
      <c r="R315" s="26" cm="1">
        <f t="array" ref="R315">VLOOKUP($A315,'movie-row'!$A$2:$Z$101,_xlfn.XMATCH(R$33,'movie-row'!$A$1:$Z$1),0)</f>
        <v>3</v>
      </c>
      <c r="S315" s="26" cm="1">
        <f t="array" ref="S315">VLOOKUP($A315,'movie-row'!$A$2:$Z$101,_xlfn.XMATCH(S$33,'movie-row'!$A$1:$Z$1),0)</f>
        <v>0</v>
      </c>
      <c r="T315" s="26" cm="1">
        <f t="array" ref="T315">VLOOKUP($A315,'movie-row'!$A$2:$Z$101,_xlfn.XMATCH(T$33,'movie-row'!$A$1:$Z$1),0)</f>
        <v>4</v>
      </c>
      <c r="U315" s="26" cm="1">
        <f t="array" ref="U315">VLOOKUP($A315,'movie-row'!$A$2:$Z$101,_xlfn.XMATCH(U$33,'movie-row'!$A$1:$Z$1),0)</f>
        <v>0</v>
      </c>
      <c r="V315" s="26" cm="1">
        <f t="array" ref="V315">VLOOKUP($A315,'movie-row'!$A$2:$Z$101,_xlfn.XMATCH(V$33,'movie-row'!$A$1:$Z$1),0)</f>
        <v>5</v>
      </c>
      <c r="W315" s="26" cm="1">
        <f t="array" ref="W315">VLOOKUP($A315,'movie-row'!$A$2:$Z$101,_xlfn.XMATCH(W$33,'movie-row'!$A$1:$Z$1),0)</f>
        <v>4</v>
      </c>
      <c r="X315" s="26" cm="1">
        <f t="array" ref="X315">VLOOKUP($A315,'movie-row'!$A$2:$Z$101,_xlfn.XMATCH(X$33,'movie-row'!$A$1:$Z$1),0)</f>
        <v>0</v>
      </c>
      <c r="Y315" s="26" cm="1">
        <f t="array" ref="Y315">VLOOKUP($A315,'movie-row'!$A$2:$Z$101,_xlfn.XMATCH(Y$33,'movie-row'!$A$1:$Z$1),0)</f>
        <v>0</v>
      </c>
      <c r="Z315" s="26" cm="1">
        <f t="array" ref="Z315">VLOOKUP($A315,'movie-row'!$A$2:$Z$101,_xlfn.XMATCH(Z$33,'movie-row'!$A$1:$Z$1),0)</f>
        <v>4</v>
      </c>
      <c r="AB315" s="26">
        <f t="shared" si="227"/>
        <v>2.924008551626351</v>
      </c>
      <c r="AC315" s="26">
        <f t="shared" si="228"/>
        <v>0.73451374551881599</v>
      </c>
      <c r="AD315" s="26">
        <f t="shared" si="229"/>
        <v>3.3395279064930561</v>
      </c>
      <c r="AE315" s="26">
        <f t="shared" si="230"/>
        <v>1.7388477944096412</v>
      </c>
      <c r="AF315" s="40">
        <f t="shared" si="231"/>
        <v>1.2180444315752459</v>
      </c>
      <c r="AG315" s="26">
        <f t="shared" si="232"/>
        <v>2.4680068334055711</v>
      </c>
      <c r="AH315" s="26">
        <f t="shared" si="233"/>
        <v>3.5351452205863438</v>
      </c>
      <c r="AI315" s="26">
        <f t="shared" si="234"/>
        <v>1.4320992663489549</v>
      </c>
      <c r="AJ315" s="26">
        <f t="shared" si="235"/>
        <v>2.5533347731057923</v>
      </c>
      <c r="AK315" s="26">
        <f t="shared" si="236"/>
        <v>2.6970309984773939</v>
      </c>
      <c r="AL315" s="26">
        <f t="shared" si="237"/>
        <v>2.6382173783116092</v>
      </c>
      <c r="AM315" s="26">
        <f t="shared" si="238"/>
        <v>1.3323629480922698</v>
      </c>
      <c r="AN315" s="26">
        <f t="shared" si="239"/>
        <v>3.4057251165864248</v>
      </c>
      <c r="AO315" s="40">
        <f t="shared" si="240"/>
        <v>3.4060997128669981</v>
      </c>
      <c r="AP315" s="26">
        <f t="shared" si="241"/>
        <v>1.3836645796052203</v>
      </c>
      <c r="AQ315" s="26">
        <f t="shared" si="242"/>
        <v>2.7112095538644363</v>
      </c>
      <c r="AR315" s="26">
        <f t="shared" si="243"/>
        <v>2.1087906954685383</v>
      </c>
      <c r="AS315" s="26">
        <f t="shared" si="244"/>
        <v>1.6687649612371391</v>
      </c>
      <c r="AT315" s="26">
        <f t="shared" si="245"/>
        <v>1.7466950068156382</v>
      </c>
      <c r="AU315" s="26">
        <f t="shared" si="246"/>
        <v>2.1564677022648375</v>
      </c>
      <c r="AV315" s="26">
        <f t="shared" si="247"/>
        <v>2.8211466314929288</v>
      </c>
      <c r="AW315" s="26">
        <f t="shared" si="248"/>
        <v>3.7777452223606702</v>
      </c>
      <c r="AX315" s="26">
        <f t="shared" si="249"/>
        <v>1.2208285958606038</v>
      </c>
      <c r="AY315" s="26">
        <f t="shared" si="250"/>
        <v>1.2009195606219629</v>
      </c>
      <c r="AZ315" s="26">
        <f t="shared" si="251"/>
        <v>3.2630146804610791</v>
      </c>
    </row>
    <row r="316" spans="1:52">
      <c r="A316" s="28" t="s">
        <v>54</v>
      </c>
      <c r="B316" s="26" cm="1">
        <f t="array" ref="B316">VLOOKUP($A316,'movie-row'!$A$2:$Z$101,_xlfn.XMATCH(B$29,'movie-row'!$A$1:$Z$1),0)</f>
        <v>4</v>
      </c>
      <c r="C316" s="26" cm="1">
        <f t="array" ref="C316">VLOOKUP($A316,'movie-row'!$A$2:$Z$101,_xlfn.XMATCH(C$29,'movie-row'!$A$1:$Z$1),0)</f>
        <v>0</v>
      </c>
      <c r="D316" s="26" cm="1">
        <f t="array" ref="D316">VLOOKUP($A316,'movie-row'!$A$2:$Z$101,_xlfn.XMATCH(D$29,'movie-row'!$A$1:$Z$1),0)</f>
        <v>0</v>
      </c>
      <c r="E316" s="26" cm="1">
        <f t="array" ref="E316">VLOOKUP($A316,'movie-row'!$A$2:$Z$101,_xlfn.XMATCH(E$29,'movie-row'!$A$1:$Z$1),0)</f>
        <v>3.5</v>
      </c>
      <c r="F316" s="40" cm="1">
        <f t="array" ref="F316">VLOOKUP($A316,'movie-row'!$A$2:$Z$101,_xlfn.XMATCH(F$29,'movie-row'!$A$1:$Z$1),0)</f>
        <v>0</v>
      </c>
      <c r="G316" s="26" cm="1">
        <f t="array" ref="G316">VLOOKUP($A316,'movie-row'!$A$2:$Z$101,_xlfn.XMATCH(G$29,'movie-row'!$A$1:$Z$1),0)</f>
        <v>0</v>
      </c>
      <c r="H316" s="26" cm="1">
        <f t="array" ref="H316">VLOOKUP($A316,'movie-row'!$A$2:$Z$101,_xlfn.XMATCH(H$29,'movie-row'!$A$1:$Z$1),0)</f>
        <v>3</v>
      </c>
      <c r="I316" s="26" cm="1">
        <f t="array" ref="I316">VLOOKUP($A316,'movie-row'!$A$2:$Z$101,_xlfn.XMATCH(I$29,'movie-row'!$A$1:$Z$1),0)</f>
        <v>3.5</v>
      </c>
      <c r="J316" s="26" cm="1">
        <f t="array" ref="J316">VLOOKUP($A316,'movie-row'!$A$2:$Z$101,_xlfn.XMATCH(J$29,'movie-row'!$A$1:$Z$1),0)</f>
        <v>4</v>
      </c>
      <c r="K316" s="26" cm="1">
        <f t="array" ref="K316">VLOOKUP($A316,'movie-row'!$A$2:$Z$101,_xlfn.XMATCH(K$29,'movie-row'!$A$1:$Z$1),0)</f>
        <v>0</v>
      </c>
      <c r="L316" s="26" cm="1">
        <f t="array" ref="L316">VLOOKUP($A316,'movie-row'!$A$2:$Z$101,_xlfn.XMATCH(L$29,'movie-row'!$A$1:$Z$1),0)</f>
        <v>5</v>
      </c>
      <c r="M316" s="26" cm="1">
        <f t="array" ref="M316">VLOOKUP($A316,'movie-row'!$A$2:$Z$101,_xlfn.XMATCH(M$29,'movie-row'!$A$1:$Z$1),0)</f>
        <v>0</v>
      </c>
      <c r="N316" s="26" cm="1">
        <f t="array" ref="N316">VLOOKUP($A316,'movie-row'!$A$2:$Z$101,_xlfn.XMATCH(N$29,'movie-row'!$A$1:$Z$1),0)</f>
        <v>4</v>
      </c>
      <c r="O316" s="40" cm="1">
        <f t="array" ref="O316">VLOOKUP($A316,'movie-row'!$A$2:$Z$101,_xlfn.XMATCH(O$29,'movie-row'!$A$1:$Z$1),0)</f>
        <v>0</v>
      </c>
      <c r="P316" s="26" cm="1">
        <f t="array" ref="P316">VLOOKUP($A316,'movie-row'!$A$2:$Z$101,_xlfn.XMATCH(P$29,'movie-row'!$A$1:$Z$1),0)</f>
        <v>4.5</v>
      </c>
      <c r="Q316" s="26" cm="1">
        <f t="array" ref="Q316">VLOOKUP($A316,'movie-row'!$A$2:$Z$101,_xlfn.XMATCH(Q$29,'movie-row'!$A$1:$Z$1),0)</f>
        <v>0</v>
      </c>
      <c r="R316" s="26" cm="1">
        <f t="array" ref="R316">VLOOKUP($A316,'movie-row'!$A$2:$Z$101,_xlfn.XMATCH(R$29,'movie-row'!$A$1:$Z$1),0)</f>
        <v>3.5</v>
      </c>
      <c r="S316" s="26" cm="1">
        <f t="array" ref="S316">VLOOKUP($A316,'movie-row'!$A$2:$Z$101,_xlfn.XMATCH(S$29,'movie-row'!$A$1:$Z$1),0)</f>
        <v>4</v>
      </c>
      <c r="T316" s="26" cm="1">
        <f t="array" ref="T316">VLOOKUP($A316,'movie-row'!$A$2:$Z$101,_xlfn.XMATCH(T$29,'movie-row'!$A$1:$Z$1),0)</f>
        <v>3.5</v>
      </c>
      <c r="U316" s="26" cm="1">
        <f t="array" ref="U316">VLOOKUP($A316,'movie-row'!$A$2:$Z$101,_xlfn.XMATCH(U$29,'movie-row'!$A$1:$Z$1),0)</f>
        <v>0</v>
      </c>
      <c r="V316" s="26" cm="1">
        <f t="array" ref="V316">VLOOKUP($A316,'movie-row'!$A$2:$Z$101,_xlfn.XMATCH(V$29,'movie-row'!$A$1:$Z$1),0)</f>
        <v>4</v>
      </c>
      <c r="W316" s="26" cm="1">
        <f t="array" ref="W316">VLOOKUP($A316,'movie-row'!$A$2:$Z$101,_xlfn.XMATCH(W$29,'movie-row'!$A$1:$Z$1),0)</f>
        <v>4</v>
      </c>
      <c r="X316" s="26" cm="1">
        <f t="array" ref="X316">VLOOKUP($A316,'movie-row'!$A$2:$Z$101,_xlfn.XMATCH(X$29,'movie-row'!$A$1:$Z$1),0)</f>
        <v>0</v>
      </c>
      <c r="Y316" s="26" cm="1">
        <f t="array" ref="Y316">VLOOKUP($A316,'movie-row'!$A$2:$Z$101,_xlfn.XMATCH(Y$29,'movie-row'!$A$1:$Z$1),0)</f>
        <v>0</v>
      </c>
      <c r="Z316" s="26" cm="1">
        <f t="array" ref="Z316">VLOOKUP($A316,'movie-row'!$A$2:$Z$101,_xlfn.XMATCH(Z$29,'movie-row'!$A$1:$Z$1),0)</f>
        <v>0</v>
      </c>
      <c r="AB316" s="26">
        <f t="shared" si="227"/>
        <v>3.0521780201087081</v>
      </c>
      <c r="AC316" s="26">
        <f t="shared" si="228"/>
        <v>0.84997059061367508</v>
      </c>
      <c r="AD316" s="26">
        <f t="shared" si="229"/>
        <v>2.7847753275536258</v>
      </c>
      <c r="AE316" s="26">
        <f t="shared" si="230"/>
        <v>1.4266386781562697</v>
      </c>
      <c r="AF316" s="40">
        <f t="shared" si="231"/>
        <v>0.60973427413711589</v>
      </c>
      <c r="AG316" s="26">
        <f t="shared" si="232"/>
        <v>2.0376250854543896</v>
      </c>
      <c r="AH316" s="26">
        <f t="shared" si="233"/>
        <v>2.5988680919915663</v>
      </c>
      <c r="AI316" s="26">
        <f t="shared" si="234"/>
        <v>2.1671453592525665</v>
      </c>
      <c r="AJ316" s="26">
        <f t="shared" si="235"/>
        <v>2.4548500282178631</v>
      </c>
      <c r="AK316" s="26">
        <f t="shared" si="236"/>
        <v>2.3472992689229932</v>
      </c>
      <c r="AL316" s="26">
        <f t="shared" si="237"/>
        <v>2.3547632107550052</v>
      </c>
      <c r="AM316" s="26">
        <f t="shared" si="238"/>
        <v>1.5595488537355571</v>
      </c>
      <c r="AN316" s="26">
        <f t="shared" si="239"/>
        <v>2.5235385608926038</v>
      </c>
      <c r="AO316" s="40">
        <f t="shared" si="240"/>
        <v>3.050849057255038</v>
      </c>
      <c r="AP316" s="26">
        <f t="shared" si="241"/>
        <v>1.7365853586185629</v>
      </c>
      <c r="AQ316" s="26">
        <f t="shared" si="242"/>
        <v>1.7065785055162486</v>
      </c>
      <c r="AR316" s="26">
        <f t="shared" si="243"/>
        <v>1.5154320294914119</v>
      </c>
      <c r="AS316" s="26">
        <f t="shared" si="244"/>
        <v>2.435562999485692</v>
      </c>
      <c r="AT316" s="26">
        <f t="shared" si="245"/>
        <v>1.3558963658638603</v>
      </c>
      <c r="AU316" s="26">
        <f t="shared" si="246"/>
        <v>2.49680487912413</v>
      </c>
      <c r="AV316" s="26">
        <f t="shared" si="247"/>
        <v>1.7247144668503811</v>
      </c>
      <c r="AW316" s="26">
        <f t="shared" si="248"/>
        <v>3.8813188544806074</v>
      </c>
      <c r="AX316" s="26">
        <f t="shared" si="249"/>
        <v>1.2532975254054679</v>
      </c>
      <c r="AY316" s="26">
        <f t="shared" si="250"/>
        <v>1.9331699306930425</v>
      </c>
      <c r="AZ316" s="26">
        <f t="shared" si="251"/>
        <v>3.1679783158543207</v>
      </c>
    </row>
    <row r="317" spans="1:52">
      <c r="A317" s="1" t="str">
        <f t="shared" ref="A317:A320" si="262">A316</f>
        <v>640: Catch Me If You Can (2002)</v>
      </c>
      <c r="B317" s="26" cm="1">
        <f t="array" ref="B317">VLOOKUP($A317,'movie-row'!$A$2:$Z$101,_xlfn.XMATCH(B$30,'movie-row'!$A$1:$Z$1),0)</f>
        <v>3</v>
      </c>
      <c r="C317" s="26" cm="1">
        <f t="array" ref="C317">VLOOKUP($A317,'movie-row'!$A$2:$Z$101,_xlfn.XMATCH(C$30,'movie-row'!$A$1:$Z$1),0)</f>
        <v>4</v>
      </c>
      <c r="D317" s="26" cm="1">
        <f t="array" ref="D317">VLOOKUP($A317,'movie-row'!$A$2:$Z$101,_xlfn.XMATCH(D$30,'movie-row'!$A$1:$Z$1),0)</f>
        <v>4</v>
      </c>
      <c r="E317" s="26" cm="1">
        <f t="array" ref="E317">VLOOKUP($A317,'movie-row'!$A$2:$Z$101,_xlfn.XMATCH(E$30,'movie-row'!$A$1:$Z$1),0)</f>
        <v>0</v>
      </c>
      <c r="F317" s="40" cm="1">
        <f t="array" ref="F317">VLOOKUP($A317,'movie-row'!$A$2:$Z$101,_xlfn.XMATCH(F$30,'movie-row'!$A$1:$Z$1),0)</f>
        <v>0</v>
      </c>
      <c r="G317" s="26" cm="1">
        <f t="array" ref="G317">VLOOKUP($A317,'movie-row'!$A$2:$Z$101,_xlfn.XMATCH(G$30,'movie-row'!$A$1:$Z$1),0)</f>
        <v>3.5</v>
      </c>
      <c r="H317" s="26" cm="1">
        <f t="array" ref="H317">VLOOKUP($A317,'movie-row'!$A$2:$Z$101,_xlfn.XMATCH(H$30,'movie-row'!$A$1:$Z$1),0)</f>
        <v>4</v>
      </c>
      <c r="I317" s="26" cm="1">
        <f t="array" ref="I317">VLOOKUP($A317,'movie-row'!$A$2:$Z$101,_xlfn.XMATCH(I$30,'movie-row'!$A$1:$Z$1),0)</f>
        <v>0</v>
      </c>
      <c r="J317" s="26" cm="1">
        <f t="array" ref="J317">VLOOKUP($A317,'movie-row'!$A$2:$Z$101,_xlfn.XMATCH(J$30,'movie-row'!$A$1:$Z$1),0)</f>
        <v>0</v>
      </c>
      <c r="K317" s="26" cm="1">
        <f t="array" ref="K317">VLOOKUP($A317,'movie-row'!$A$2:$Z$101,_xlfn.XMATCH(K$30,'movie-row'!$A$1:$Z$1),0)</f>
        <v>4</v>
      </c>
      <c r="L317" s="26" cm="1">
        <f t="array" ref="L317">VLOOKUP($A317,'movie-row'!$A$2:$Z$101,_xlfn.XMATCH(L$30,'movie-row'!$A$1:$Z$1),0)</f>
        <v>3</v>
      </c>
      <c r="M317" s="26" cm="1">
        <f t="array" ref="M317">VLOOKUP($A317,'movie-row'!$A$2:$Z$101,_xlfn.XMATCH(M$30,'movie-row'!$A$1:$Z$1),0)</f>
        <v>0</v>
      </c>
      <c r="N317" s="26" cm="1">
        <f t="array" ref="N317">VLOOKUP($A317,'movie-row'!$A$2:$Z$101,_xlfn.XMATCH(N$30,'movie-row'!$A$1:$Z$1),0)</f>
        <v>4</v>
      </c>
      <c r="O317" s="40" cm="1">
        <f t="array" ref="O317">VLOOKUP($A317,'movie-row'!$A$2:$Z$101,_xlfn.XMATCH(O$30,'movie-row'!$A$1:$Z$1),0)</f>
        <v>4.5</v>
      </c>
      <c r="P317" s="26" cm="1">
        <f t="array" ref="P317">VLOOKUP($A317,'movie-row'!$A$2:$Z$101,_xlfn.XMATCH(P$30,'movie-row'!$A$1:$Z$1),0)</f>
        <v>0</v>
      </c>
      <c r="Q317" s="26" cm="1">
        <f t="array" ref="Q317">VLOOKUP($A317,'movie-row'!$A$2:$Z$101,_xlfn.XMATCH(Q$30,'movie-row'!$A$1:$Z$1),0)</f>
        <v>4.5</v>
      </c>
      <c r="R317" s="26" cm="1">
        <f t="array" ref="R317">VLOOKUP($A317,'movie-row'!$A$2:$Z$101,_xlfn.XMATCH(R$30,'movie-row'!$A$1:$Z$1),0)</f>
        <v>0</v>
      </c>
      <c r="S317" s="26" cm="1">
        <f t="array" ref="S317">VLOOKUP($A317,'movie-row'!$A$2:$Z$101,_xlfn.XMATCH(S$30,'movie-row'!$A$1:$Z$1),0)</f>
        <v>0</v>
      </c>
      <c r="T317" s="26" cm="1">
        <f t="array" ref="T317">VLOOKUP($A317,'movie-row'!$A$2:$Z$101,_xlfn.XMATCH(T$30,'movie-row'!$A$1:$Z$1),0)</f>
        <v>0</v>
      </c>
      <c r="U317" s="26" cm="1">
        <f t="array" ref="U317">VLOOKUP($A317,'movie-row'!$A$2:$Z$101,_xlfn.XMATCH(U$30,'movie-row'!$A$1:$Z$1),0)</f>
        <v>4</v>
      </c>
      <c r="V317" s="26" cm="1">
        <f t="array" ref="V317">VLOOKUP($A317,'movie-row'!$A$2:$Z$101,_xlfn.XMATCH(V$30,'movie-row'!$A$1:$Z$1),0)</f>
        <v>0</v>
      </c>
      <c r="W317" s="26" cm="1">
        <f t="array" ref="W317">VLOOKUP($A317,'movie-row'!$A$2:$Z$101,_xlfn.XMATCH(W$30,'movie-row'!$A$1:$Z$1),0)</f>
        <v>5</v>
      </c>
      <c r="X317" s="26" cm="1">
        <f t="array" ref="X317">VLOOKUP($A317,'movie-row'!$A$2:$Z$101,_xlfn.XMATCH(X$30,'movie-row'!$A$1:$Z$1),0)</f>
        <v>0</v>
      </c>
      <c r="Y317" s="26" cm="1">
        <f t="array" ref="Y317">VLOOKUP($A317,'movie-row'!$A$2:$Z$101,_xlfn.XMATCH(Y$30,'movie-row'!$A$1:$Z$1),0)</f>
        <v>0</v>
      </c>
      <c r="Z317" s="26" cm="1">
        <f t="array" ref="Z317">VLOOKUP($A317,'movie-row'!$A$2:$Z$101,_xlfn.XMATCH(Z$30,'movie-row'!$A$1:$Z$1),0)</f>
        <v>4.5</v>
      </c>
      <c r="AB317" s="26">
        <f t="shared" si="227"/>
        <v>2.2720733299771423</v>
      </c>
      <c r="AC317" s="26">
        <f t="shared" si="228"/>
        <v>1.8736033914172356</v>
      </c>
      <c r="AD317" s="26">
        <f t="shared" si="229"/>
        <v>3.2941224212109388</v>
      </c>
      <c r="AE317" s="26">
        <f t="shared" si="230"/>
        <v>0.56610044225483347</v>
      </c>
      <c r="AF317" s="40">
        <f t="shared" si="231"/>
        <v>0.64462257011849156</v>
      </c>
      <c r="AG317" s="26">
        <f t="shared" si="232"/>
        <v>3.1188126386907995</v>
      </c>
      <c r="AH317" s="26">
        <f t="shared" si="233"/>
        <v>2.254235127879411</v>
      </c>
      <c r="AI317" s="26">
        <f t="shared" si="234"/>
        <v>1.3801583509311888</v>
      </c>
      <c r="AJ317" s="26">
        <f t="shared" si="235"/>
        <v>1.7212480245431458</v>
      </c>
      <c r="AK317" s="26">
        <f t="shared" si="236"/>
        <v>3.2916503236404235</v>
      </c>
      <c r="AL317" s="26">
        <f t="shared" si="237"/>
        <v>1.882045041130961</v>
      </c>
      <c r="AM317" s="26">
        <f t="shared" si="238"/>
        <v>2.2037313890825931</v>
      </c>
      <c r="AN317" s="26">
        <f t="shared" si="239"/>
        <v>2.0887925570099548</v>
      </c>
      <c r="AO317" s="40">
        <f t="shared" si="240"/>
        <v>3.3394529347296893</v>
      </c>
      <c r="AP317" s="26">
        <f t="shared" si="241"/>
        <v>1.3295249500201789</v>
      </c>
      <c r="AQ317" s="26">
        <f t="shared" si="242"/>
        <v>2.4150184670054817</v>
      </c>
      <c r="AR317" s="26">
        <f t="shared" si="243"/>
        <v>0.83043025486583877</v>
      </c>
      <c r="AS317" s="26">
        <f t="shared" si="244"/>
        <v>1.5975760405883412</v>
      </c>
      <c r="AT317" s="26">
        <f t="shared" si="245"/>
        <v>0.52726154845392625</v>
      </c>
      <c r="AU317" s="26">
        <f t="shared" si="246"/>
        <v>2.8729741845598649</v>
      </c>
      <c r="AV317" s="26">
        <f t="shared" si="247"/>
        <v>1.1679936117125536</v>
      </c>
      <c r="AW317" s="26">
        <f t="shared" si="248"/>
        <v>3.3166974953300983</v>
      </c>
      <c r="AX317" s="26">
        <f t="shared" si="249"/>
        <v>2.2284324212120805</v>
      </c>
      <c r="AY317" s="26">
        <f t="shared" si="250"/>
        <v>2.0912193306807567</v>
      </c>
      <c r="AZ317" s="26">
        <f t="shared" si="251"/>
        <v>3.5154589063571811</v>
      </c>
    </row>
    <row r="318" spans="1:52">
      <c r="A318" s="1" t="str">
        <f t="shared" si="262"/>
        <v>640: Catch Me If You Can (2002)</v>
      </c>
      <c r="B318" s="26" cm="1">
        <f t="array" ref="B318">VLOOKUP($A318,'movie-row'!$A$2:$Z$101,_xlfn.XMATCH(B$31,'movie-row'!$A$1:$Z$1),0)</f>
        <v>4</v>
      </c>
      <c r="C318" s="26" cm="1">
        <f t="array" ref="C318">VLOOKUP($A318,'movie-row'!$A$2:$Z$101,_xlfn.XMATCH(C$31,'movie-row'!$A$1:$Z$1),0)</f>
        <v>0</v>
      </c>
      <c r="D318" s="26" cm="1">
        <f t="array" ref="D318">VLOOKUP($A318,'movie-row'!$A$2:$Z$101,_xlfn.XMATCH(D$31,'movie-row'!$A$1:$Z$1),0)</f>
        <v>4</v>
      </c>
      <c r="E318" s="26" cm="1">
        <f t="array" ref="E318">VLOOKUP($A318,'movie-row'!$A$2:$Z$101,_xlfn.XMATCH(E$31,'movie-row'!$A$1:$Z$1),0)</f>
        <v>0</v>
      </c>
      <c r="F318" s="40" cm="1">
        <f t="array" ref="F318">VLOOKUP($A318,'movie-row'!$A$2:$Z$101,_xlfn.XMATCH(F$31,'movie-row'!$A$1:$Z$1),0)</f>
        <v>3</v>
      </c>
      <c r="G318" s="26" cm="1">
        <f t="array" ref="G318">VLOOKUP($A318,'movie-row'!$A$2:$Z$101,_xlfn.XMATCH(G$31,'movie-row'!$A$1:$Z$1),0)</f>
        <v>0</v>
      </c>
      <c r="H318" s="26" cm="1">
        <f t="array" ref="H318">VLOOKUP($A318,'movie-row'!$A$2:$Z$101,_xlfn.XMATCH(H$31,'movie-row'!$A$1:$Z$1),0)</f>
        <v>4</v>
      </c>
      <c r="I318" s="26" cm="1">
        <f t="array" ref="I318">VLOOKUP($A318,'movie-row'!$A$2:$Z$101,_xlfn.XMATCH(I$31,'movie-row'!$A$1:$Z$1),0)</f>
        <v>4</v>
      </c>
      <c r="J318" s="26" cm="1">
        <f t="array" ref="J318">VLOOKUP($A318,'movie-row'!$A$2:$Z$101,_xlfn.XMATCH(J$31,'movie-row'!$A$1:$Z$1),0)</f>
        <v>4</v>
      </c>
      <c r="K318" s="26" cm="1">
        <f t="array" ref="K318">VLOOKUP($A318,'movie-row'!$A$2:$Z$101,_xlfn.XMATCH(K$31,'movie-row'!$A$1:$Z$1),0)</f>
        <v>0</v>
      </c>
      <c r="L318" s="26" cm="1">
        <f t="array" ref="L318">VLOOKUP($A318,'movie-row'!$A$2:$Z$101,_xlfn.XMATCH(L$31,'movie-row'!$A$1:$Z$1),0)</f>
        <v>0</v>
      </c>
      <c r="M318" s="26" cm="1">
        <f t="array" ref="M318">VLOOKUP($A318,'movie-row'!$A$2:$Z$101,_xlfn.XMATCH(M$31,'movie-row'!$A$1:$Z$1),0)</f>
        <v>3.5</v>
      </c>
      <c r="N318" s="26" cm="1">
        <f t="array" ref="N318">VLOOKUP($A318,'movie-row'!$A$2:$Z$101,_xlfn.XMATCH(N$31,'movie-row'!$A$1:$Z$1),0)</f>
        <v>0</v>
      </c>
      <c r="O318" s="40" cm="1">
        <f t="array" ref="O318">VLOOKUP($A318,'movie-row'!$A$2:$Z$101,_xlfn.XMATCH(O$31,'movie-row'!$A$1:$Z$1),0)</f>
        <v>4</v>
      </c>
      <c r="P318" s="26" cm="1">
        <f t="array" ref="P318">VLOOKUP($A318,'movie-row'!$A$2:$Z$101,_xlfn.XMATCH(P$31,'movie-row'!$A$1:$Z$1),0)</f>
        <v>0</v>
      </c>
      <c r="Q318" s="26" cm="1">
        <f t="array" ref="Q318">VLOOKUP($A318,'movie-row'!$A$2:$Z$101,_xlfn.XMATCH(Q$31,'movie-row'!$A$1:$Z$1),0)</f>
        <v>3.5</v>
      </c>
      <c r="R318" s="26" cm="1">
        <f t="array" ref="R318">VLOOKUP($A318,'movie-row'!$A$2:$Z$101,_xlfn.XMATCH(R$31,'movie-row'!$A$1:$Z$1),0)</f>
        <v>0</v>
      </c>
      <c r="S318" s="26" cm="1">
        <f t="array" ref="S318">VLOOKUP($A318,'movie-row'!$A$2:$Z$101,_xlfn.XMATCH(S$31,'movie-row'!$A$1:$Z$1),0)</f>
        <v>4.5</v>
      </c>
      <c r="T318" s="26" cm="1">
        <f t="array" ref="T318">VLOOKUP($A318,'movie-row'!$A$2:$Z$101,_xlfn.XMATCH(T$31,'movie-row'!$A$1:$Z$1),0)</f>
        <v>0</v>
      </c>
      <c r="U318" s="26" cm="1">
        <f t="array" ref="U318">VLOOKUP($A318,'movie-row'!$A$2:$Z$101,_xlfn.XMATCH(U$31,'movie-row'!$A$1:$Z$1),0)</f>
        <v>4</v>
      </c>
      <c r="V318" s="26" cm="1">
        <f t="array" ref="V318">VLOOKUP($A318,'movie-row'!$A$2:$Z$101,_xlfn.XMATCH(V$31,'movie-row'!$A$1:$Z$1),0)</f>
        <v>3</v>
      </c>
      <c r="W318" s="26" cm="1">
        <f t="array" ref="W318">VLOOKUP($A318,'movie-row'!$A$2:$Z$101,_xlfn.XMATCH(W$31,'movie-row'!$A$1:$Z$1),0)</f>
        <v>5</v>
      </c>
      <c r="X318" s="26" cm="1">
        <f t="array" ref="X318">VLOOKUP($A318,'movie-row'!$A$2:$Z$101,_xlfn.XMATCH(X$31,'movie-row'!$A$1:$Z$1),0)</f>
        <v>3</v>
      </c>
      <c r="Y318" s="26" cm="1">
        <f t="array" ref="Y318">VLOOKUP($A318,'movie-row'!$A$2:$Z$101,_xlfn.XMATCH(Y$31,'movie-row'!$A$1:$Z$1),0)</f>
        <v>3</v>
      </c>
      <c r="Z318" s="26" cm="1">
        <f t="array" ref="Z318">VLOOKUP($A318,'movie-row'!$A$2:$Z$101,_xlfn.XMATCH(Z$31,'movie-row'!$A$1:$Z$1),0)</f>
        <v>4</v>
      </c>
      <c r="AB318" s="26">
        <f t="shared" si="227"/>
        <v>1.7052526912870878</v>
      </c>
      <c r="AC318" s="26">
        <f t="shared" si="228"/>
        <v>0.90118514324696675</v>
      </c>
      <c r="AD318" s="26">
        <f t="shared" si="229"/>
        <v>3.185924077612166</v>
      </c>
      <c r="AE318" s="26">
        <f t="shared" si="230"/>
        <v>0.92678436415168997</v>
      </c>
      <c r="AF318" s="40">
        <f t="shared" si="231"/>
        <v>0.66208593567153151</v>
      </c>
      <c r="AG318" s="26">
        <f t="shared" si="232"/>
        <v>2.4438264663066391</v>
      </c>
      <c r="AH318" s="26">
        <f t="shared" si="233"/>
        <v>1.2089049676538759</v>
      </c>
      <c r="AI318" s="26">
        <f t="shared" si="234"/>
        <v>1.6566192012741414</v>
      </c>
      <c r="AJ318" s="26">
        <f t="shared" si="235"/>
        <v>2.6356831815796391</v>
      </c>
      <c r="AK318" s="26">
        <f t="shared" si="236"/>
        <v>2.4848775855961671</v>
      </c>
      <c r="AL318" s="26">
        <f t="shared" si="237"/>
        <v>1.2846651702502598</v>
      </c>
      <c r="AM318" s="26">
        <f t="shared" si="238"/>
        <v>2.7384557480287</v>
      </c>
      <c r="AN318" s="26">
        <f t="shared" si="239"/>
        <v>1.3676785706294357</v>
      </c>
      <c r="AO318" s="40">
        <f t="shared" si="240"/>
        <v>3.2293938065258549</v>
      </c>
      <c r="AP318" s="26">
        <f t="shared" si="241"/>
        <v>1.3952128378174866</v>
      </c>
      <c r="AQ318" s="26">
        <f t="shared" si="242"/>
        <v>2.26755484328958</v>
      </c>
      <c r="AR318" s="26">
        <f t="shared" si="243"/>
        <v>0.85906440164196862</v>
      </c>
      <c r="AS318" s="26">
        <f t="shared" si="244"/>
        <v>1.7407217626430784</v>
      </c>
      <c r="AT318" s="26">
        <f t="shared" si="245"/>
        <v>1.4262642243626946</v>
      </c>
      <c r="AU318" s="26">
        <f t="shared" si="246"/>
        <v>2.0327087777533599</v>
      </c>
      <c r="AV318" s="26">
        <f t="shared" si="247"/>
        <v>2.2998963565811015</v>
      </c>
      <c r="AW318" s="26">
        <f t="shared" si="248"/>
        <v>2.2746359317414666</v>
      </c>
      <c r="AX318" s="26">
        <f t="shared" si="249"/>
        <v>2.4906303934635101</v>
      </c>
      <c r="AY318" s="26">
        <f t="shared" si="250"/>
        <v>2.3587324526408215</v>
      </c>
      <c r="AZ318" s="26">
        <f t="shared" si="251"/>
        <v>3.270071963151584</v>
      </c>
    </row>
    <row r="319" spans="1:52">
      <c r="A319" s="1" t="str">
        <f t="shared" si="262"/>
        <v>640: Catch Me If You Can (2002)</v>
      </c>
      <c r="B319" s="26" cm="1">
        <f t="array" ref="B319">VLOOKUP($A319,'movie-row'!$A$2:$Z$101,_xlfn.XMATCH(B$32,'movie-row'!$A$1:$Z$1),0)</f>
        <v>4</v>
      </c>
      <c r="C319" s="26" cm="1">
        <f t="array" ref="C319">VLOOKUP($A319,'movie-row'!$A$2:$Z$101,_xlfn.XMATCH(C$32,'movie-row'!$A$1:$Z$1),0)</f>
        <v>0</v>
      </c>
      <c r="D319" s="26" cm="1">
        <f t="array" ref="D319">VLOOKUP($A319,'movie-row'!$A$2:$Z$101,_xlfn.XMATCH(D$32,'movie-row'!$A$1:$Z$1),0)</f>
        <v>4</v>
      </c>
      <c r="E319" s="26" cm="1">
        <f t="array" ref="E319">VLOOKUP($A319,'movie-row'!$A$2:$Z$101,_xlfn.XMATCH(E$32,'movie-row'!$A$1:$Z$1),0)</f>
        <v>0</v>
      </c>
      <c r="F319" s="40" cm="1">
        <f t="array" ref="F319">VLOOKUP($A319,'movie-row'!$A$2:$Z$101,_xlfn.XMATCH(F$32,'movie-row'!$A$1:$Z$1),0)</f>
        <v>0</v>
      </c>
      <c r="G319" s="26" cm="1">
        <f t="array" ref="G319">VLOOKUP($A319,'movie-row'!$A$2:$Z$101,_xlfn.XMATCH(G$32,'movie-row'!$A$1:$Z$1),0)</f>
        <v>4</v>
      </c>
      <c r="H319" s="26" cm="1">
        <f t="array" ref="H319">VLOOKUP($A319,'movie-row'!$A$2:$Z$101,_xlfn.XMATCH(H$32,'movie-row'!$A$1:$Z$1),0)</f>
        <v>0</v>
      </c>
      <c r="I319" s="26" cm="1">
        <f t="array" ref="I319">VLOOKUP($A319,'movie-row'!$A$2:$Z$101,_xlfn.XMATCH(I$32,'movie-row'!$A$1:$Z$1),0)</f>
        <v>0</v>
      </c>
      <c r="J319" s="26" cm="1">
        <f t="array" ref="J319">VLOOKUP($A319,'movie-row'!$A$2:$Z$101,_xlfn.XMATCH(J$32,'movie-row'!$A$1:$Z$1),0)</f>
        <v>0</v>
      </c>
      <c r="K319" s="26" cm="1">
        <f t="array" ref="K319">VLOOKUP($A319,'movie-row'!$A$2:$Z$101,_xlfn.XMATCH(K$32,'movie-row'!$A$1:$Z$1),0)</f>
        <v>5</v>
      </c>
      <c r="L319" s="26" cm="1">
        <f t="array" ref="L319">VLOOKUP($A319,'movie-row'!$A$2:$Z$101,_xlfn.XMATCH(L$32,'movie-row'!$A$1:$Z$1),0)</f>
        <v>0</v>
      </c>
      <c r="M319" s="26" cm="1">
        <f t="array" ref="M319">VLOOKUP($A319,'movie-row'!$A$2:$Z$101,_xlfn.XMATCH(M$32,'movie-row'!$A$1:$Z$1),0)</f>
        <v>5</v>
      </c>
      <c r="N319" s="26" cm="1">
        <f t="array" ref="N319">VLOOKUP($A319,'movie-row'!$A$2:$Z$101,_xlfn.XMATCH(N$32,'movie-row'!$A$1:$Z$1),0)</f>
        <v>3.5</v>
      </c>
      <c r="O319" s="40" cm="1">
        <f t="array" ref="O319">VLOOKUP($A319,'movie-row'!$A$2:$Z$101,_xlfn.XMATCH(O$32,'movie-row'!$A$1:$Z$1),0)</f>
        <v>4</v>
      </c>
      <c r="P319" s="26" cm="1">
        <f t="array" ref="P319">VLOOKUP($A319,'movie-row'!$A$2:$Z$101,_xlfn.XMATCH(P$32,'movie-row'!$A$1:$Z$1),0)</f>
        <v>3</v>
      </c>
      <c r="Q319" s="26" cm="1">
        <f t="array" ref="Q319">VLOOKUP($A319,'movie-row'!$A$2:$Z$101,_xlfn.XMATCH(Q$32,'movie-row'!$A$1:$Z$1),0)</f>
        <v>0</v>
      </c>
      <c r="R319" s="26" cm="1">
        <f t="array" ref="R319">VLOOKUP($A319,'movie-row'!$A$2:$Z$101,_xlfn.XMATCH(R$32,'movie-row'!$A$1:$Z$1),0)</f>
        <v>4</v>
      </c>
      <c r="S319" s="26" cm="1">
        <f t="array" ref="S319">VLOOKUP($A319,'movie-row'!$A$2:$Z$101,_xlfn.XMATCH(S$32,'movie-row'!$A$1:$Z$1),0)</f>
        <v>0</v>
      </c>
      <c r="T319" s="26" cm="1">
        <f t="array" ref="T319">VLOOKUP($A319,'movie-row'!$A$2:$Z$101,_xlfn.XMATCH(T$32,'movie-row'!$A$1:$Z$1),0)</f>
        <v>0</v>
      </c>
      <c r="U319" s="26" cm="1">
        <f t="array" ref="U319">VLOOKUP($A319,'movie-row'!$A$2:$Z$101,_xlfn.XMATCH(U$32,'movie-row'!$A$1:$Z$1),0)</f>
        <v>4.5</v>
      </c>
      <c r="V319" s="26" cm="1">
        <f t="array" ref="V319">VLOOKUP($A319,'movie-row'!$A$2:$Z$101,_xlfn.XMATCH(V$32,'movie-row'!$A$1:$Z$1),0)</f>
        <v>0</v>
      </c>
      <c r="W319" s="26" cm="1">
        <f t="array" ref="W319">VLOOKUP($A319,'movie-row'!$A$2:$Z$101,_xlfn.XMATCH(W$32,'movie-row'!$A$1:$Z$1),0)</f>
        <v>0</v>
      </c>
      <c r="X319" s="26" cm="1">
        <f t="array" ref="X319">VLOOKUP($A319,'movie-row'!$A$2:$Z$101,_xlfn.XMATCH(X$32,'movie-row'!$A$1:$Z$1),0)</f>
        <v>4</v>
      </c>
      <c r="Y319" s="26" cm="1">
        <f t="array" ref="Y319">VLOOKUP($A319,'movie-row'!$A$2:$Z$101,_xlfn.XMATCH(Y$32,'movie-row'!$A$1:$Z$1),0)</f>
        <v>4</v>
      </c>
      <c r="Z319" s="26" cm="1">
        <f t="array" ref="Z319">VLOOKUP($A319,'movie-row'!$A$2:$Z$101,_xlfn.XMATCH(Z$32,'movie-row'!$A$1:$Z$1),0)</f>
        <v>4</v>
      </c>
      <c r="AB319" s="26">
        <f t="shared" si="227"/>
        <v>1.5280015373430138</v>
      </c>
      <c r="AC319" s="26">
        <f t="shared" si="228"/>
        <v>0.91814218189851993</v>
      </c>
      <c r="AD319" s="26">
        <f t="shared" si="229"/>
        <v>2.8654892376994248</v>
      </c>
      <c r="AE319" s="26">
        <f t="shared" si="230"/>
        <v>0.95093678590217245</v>
      </c>
      <c r="AF319" s="40">
        <f t="shared" si="231"/>
        <v>0.43966560347428885</v>
      </c>
      <c r="AG319" s="26">
        <f t="shared" si="232"/>
        <v>2.7169904954194926</v>
      </c>
      <c r="AH319" s="26">
        <f t="shared" si="233"/>
        <v>0</v>
      </c>
      <c r="AI319" s="26">
        <f t="shared" si="234"/>
        <v>0.66781942073339484</v>
      </c>
      <c r="AJ319" s="26">
        <f t="shared" si="235"/>
        <v>2.4481248526003974</v>
      </c>
      <c r="AK319" s="26">
        <f t="shared" si="236"/>
        <v>3.5272500822276838</v>
      </c>
      <c r="AL319" s="26">
        <f t="shared" si="237"/>
        <v>2.1948561389762569</v>
      </c>
      <c r="AM319" s="26">
        <f t="shared" si="238"/>
        <v>2.2099382530154323</v>
      </c>
      <c r="AN319" s="26">
        <f t="shared" si="239"/>
        <v>2.1293108519433397</v>
      </c>
      <c r="AO319" s="40">
        <f t="shared" si="240"/>
        <v>3.0438490847824871</v>
      </c>
      <c r="AP319" s="26">
        <f t="shared" si="241"/>
        <v>2.4973329555783677</v>
      </c>
      <c r="AQ319" s="26">
        <f t="shared" si="242"/>
        <v>1.6816824081579418</v>
      </c>
      <c r="AR319" s="26">
        <f t="shared" si="243"/>
        <v>0.89925764804965613</v>
      </c>
      <c r="AS319" s="26">
        <f t="shared" si="244"/>
        <v>1.534877432612944</v>
      </c>
      <c r="AT319" s="26">
        <f t="shared" si="245"/>
        <v>1.5601080158140264</v>
      </c>
      <c r="AU319" s="26">
        <f t="shared" si="246"/>
        <v>1.1179504770641351</v>
      </c>
      <c r="AV319" s="26">
        <f t="shared" si="247"/>
        <v>1.4104685470670464</v>
      </c>
      <c r="AW319" s="26">
        <f t="shared" si="248"/>
        <v>1.7577452049960187</v>
      </c>
      <c r="AX319" s="26">
        <f t="shared" si="249"/>
        <v>1.9494093445240039</v>
      </c>
      <c r="AY319" s="26">
        <f t="shared" si="250"/>
        <v>2.2948130867888796</v>
      </c>
      <c r="AZ319" s="26">
        <f t="shared" si="251"/>
        <v>2.6818209075740689</v>
      </c>
    </row>
    <row r="320" spans="1:52">
      <c r="A320" s="1" t="str">
        <f t="shared" si="262"/>
        <v>640: Catch Me If You Can (2002)</v>
      </c>
      <c r="B320" s="26" cm="1">
        <f t="array" ref="B320">VLOOKUP($A320,'movie-row'!$A$2:$Z$101,_xlfn.XMATCH(B$33,'movie-row'!$A$1:$Z$1),0)</f>
        <v>0</v>
      </c>
      <c r="C320" s="26" cm="1">
        <f t="array" ref="C320">VLOOKUP($A320,'movie-row'!$A$2:$Z$101,_xlfn.XMATCH(C$33,'movie-row'!$A$1:$Z$1),0)</f>
        <v>0</v>
      </c>
      <c r="D320" s="26" cm="1">
        <f t="array" ref="D320">VLOOKUP($A320,'movie-row'!$A$2:$Z$101,_xlfn.XMATCH(D$33,'movie-row'!$A$1:$Z$1),0)</f>
        <v>3.5</v>
      </c>
      <c r="E320" s="26" cm="1">
        <f t="array" ref="E320">VLOOKUP($A320,'movie-row'!$A$2:$Z$101,_xlfn.XMATCH(E$33,'movie-row'!$A$1:$Z$1),0)</f>
        <v>4</v>
      </c>
      <c r="F320" s="40" cm="1">
        <f t="array" ref="F320">VLOOKUP($A320,'movie-row'!$A$2:$Z$101,_xlfn.XMATCH(F$33,'movie-row'!$A$1:$Z$1),0)</f>
        <v>0</v>
      </c>
      <c r="G320" s="26" cm="1">
        <f t="array" ref="G320">VLOOKUP($A320,'movie-row'!$A$2:$Z$101,_xlfn.XMATCH(G$33,'movie-row'!$A$1:$Z$1),0)</f>
        <v>3.5</v>
      </c>
      <c r="H320" s="26" cm="1">
        <f t="array" ref="H320">VLOOKUP($A320,'movie-row'!$A$2:$Z$101,_xlfn.XMATCH(H$33,'movie-row'!$A$1:$Z$1),0)</f>
        <v>0</v>
      </c>
      <c r="I320" s="26" cm="1">
        <f t="array" ref="I320">VLOOKUP($A320,'movie-row'!$A$2:$Z$101,_xlfn.XMATCH(I$33,'movie-row'!$A$1:$Z$1),0)</f>
        <v>3</v>
      </c>
      <c r="J320" s="26" cm="1">
        <f t="array" ref="J320">VLOOKUP($A320,'movie-row'!$A$2:$Z$101,_xlfn.XMATCH(J$33,'movie-row'!$A$1:$Z$1),0)</f>
        <v>4.5</v>
      </c>
      <c r="K320" s="26" cm="1">
        <f t="array" ref="K320">VLOOKUP($A320,'movie-row'!$A$2:$Z$101,_xlfn.XMATCH(K$33,'movie-row'!$A$1:$Z$1),0)</f>
        <v>3.5</v>
      </c>
      <c r="L320" s="26" cm="1">
        <f t="array" ref="L320">VLOOKUP($A320,'movie-row'!$A$2:$Z$101,_xlfn.XMATCH(L$33,'movie-row'!$A$1:$Z$1),0)</f>
        <v>3.5</v>
      </c>
      <c r="M320" s="26" cm="1">
        <f t="array" ref="M320">VLOOKUP($A320,'movie-row'!$A$2:$Z$101,_xlfn.XMATCH(M$33,'movie-row'!$A$1:$Z$1),0)</f>
        <v>0</v>
      </c>
      <c r="N320" s="26" cm="1">
        <f t="array" ref="N320">VLOOKUP($A320,'movie-row'!$A$2:$Z$101,_xlfn.XMATCH(N$33,'movie-row'!$A$1:$Z$1),0)</f>
        <v>0</v>
      </c>
      <c r="O320" s="40" cm="1">
        <f t="array" ref="O320">VLOOKUP($A320,'movie-row'!$A$2:$Z$101,_xlfn.XMATCH(O$33,'movie-row'!$A$1:$Z$1),0)</f>
        <v>3.5</v>
      </c>
      <c r="P320" s="26" cm="1">
        <f t="array" ref="P320">VLOOKUP($A320,'movie-row'!$A$2:$Z$101,_xlfn.XMATCH(P$33,'movie-row'!$A$1:$Z$1),0)</f>
        <v>0</v>
      </c>
      <c r="Q320" s="26" cm="1">
        <f t="array" ref="Q320">VLOOKUP($A320,'movie-row'!$A$2:$Z$101,_xlfn.XMATCH(Q$33,'movie-row'!$A$1:$Z$1),0)</f>
        <v>0</v>
      </c>
      <c r="R320" s="26" cm="1">
        <f t="array" ref="R320">VLOOKUP($A320,'movie-row'!$A$2:$Z$101,_xlfn.XMATCH(R$33,'movie-row'!$A$1:$Z$1),0)</f>
        <v>0</v>
      </c>
      <c r="S320" s="26" cm="1">
        <f t="array" ref="S320">VLOOKUP($A320,'movie-row'!$A$2:$Z$101,_xlfn.XMATCH(S$33,'movie-row'!$A$1:$Z$1),0)</f>
        <v>3.5</v>
      </c>
      <c r="T320" s="26" cm="1">
        <f t="array" ref="T320">VLOOKUP($A320,'movie-row'!$A$2:$Z$101,_xlfn.XMATCH(T$33,'movie-row'!$A$1:$Z$1),0)</f>
        <v>3</v>
      </c>
      <c r="U320" s="26" cm="1">
        <f t="array" ref="U320">VLOOKUP($A320,'movie-row'!$A$2:$Z$101,_xlfn.XMATCH(U$33,'movie-row'!$A$1:$Z$1),0)</f>
        <v>0</v>
      </c>
      <c r="V320" s="26" cm="1">
        <f t="array" ref="V320">VLOOKUP($A320,'movie-row'!$A$2:$Z$101,_xlfn.XMATCH(V$33,'movie-row'!$A$1:$Z$1),0)</f>
        <v>0</v>
      </c>
      <c r="W320" s="26" cm="1">
        <f t="array" ref="W320">VLOOKUP($A320,'movie-row'!$A$2:$Z$101,_xlfn.XMATCH(W$33,'movie-row'!$A$1:$Z$1),0)</f>
        <v>4.5</v>
      </c>
      <c r="X320" s="26" cm="1">
        <f t="array" ref="X320">VLOOKUP($A320,'movie-row'!$A$2:$Z$101,_xlfn.XMATCH(X$33,'movie-row'!$A$1:$Z$1),0)</f>
        <v>0</v>
      </c>
      <c r="Y320" s="26" cm="1">
        <f t="array" ref="Y320">VLOOKUP($A320,'movie-row'!$A$2:$Z$101,_xlfn.XMATCH(Y$33,'movie-row'!$A$1:$Z$1),0)</f>
        <v>4</v>
      </c>
      <c r="Z320" s="26" cm="1">
        <f t="array" ref="Z320">VLOOKUP($A320,'movie-row'!$A$2:$Z$101,_xlfn.XMATCH(Z$33,'movie-row'!$A$1:$Z$1),0)</f>
        <v>4</v>
      </c>
      <c r="AB320" s="26">
        <f t="shared" si="227"/>
        <v>1.2269151674566314</v>
      </c>
      <c r="AC320" s="26">
        <f t="shared" si="228"/>
        <v>1.9576424490035931</v>
      </c>
      <c r="AD320" s="26">
        <f t="shared" si="229"/>
        <v>2.170154789095232</v>
      </c>
      <c r="AE320" s="26">
        <f t="shared" si="230"/>
        <v>1.0363178362802745</v>
      </c>
      <c r="AF320" s="40">
        <f t="shared" si="231"/>
        <v>0.46329874658642878</v>
      </c>
      <c r="AG320" s="26">
        <f t="shared" si="232"/>
        <v>2.4815853081481043</v>
      </c>
      <c r="AH320" s="26">
        <f t="shared" si="233"/>
        <v>0.63218560158842629</v>
      </c>
      <c r="AI320" s="26">
        <f t="shared" si="234"/>
        <v>0.81903298974752292</v>
      </c>
      <c r="AJ320" s="26">
        <f t="shared" si="235"/>
        <v>2.5068536256101823</v>
      </c>
      <c r="AK320" s="26">
        <f t="shared" si="236"/>
        <v>2.6291850076991201</v>
      </c>
      <c r="AL320" s="26">
        <f t="shared" si="237"/>
        <v>2.371093345958625</v>
      </c>
      <c r="AM320" s="26">
        <f t="shared" si="238"/>
        <v>1.5018210006509052</v>
      </c>
      <c r="AN320" s="26">
        <f t="shared" si="239"/>
        <v>1.6365685499346743</v>
      </c>
      <c r="AO320" s="40">
        <f t="shared" si="240"/>
        <v>2.2888462004982371</v>
      </c>
      <c r="AP320" s="26">
        <f t="shared" si="241"/>
        <v>2.1990970196670903</v>
      </c>
      <c r="AQ320" s="26">
        <f t="shared" si="242"/>
        <v>1.8087895754892938</v>
      </c>
      <c r="AR320" s="26">
        <f t="shared" si="243"/>
        <v>0.51199958099593013</v>
      </c>
      <c r="AS320" s="26">
        <f t="shared" si="244"/>
        <v>2.4738091722606597</v>
      </c>
      <c r="AT320" s="26">
        <f t="shared" si="245"/>
        <v>1.6379803151359187</v>
      </c>
      <c r="AU320" s="26">
        <f t="shared" si="246"/>
        <v>0.66361329980076256</v>
      </c>
      <c r="AV320" s="26">
        <f t="shared" si="247"/>
        <v>1.5423700286384119</v>
      </c>
      <c r="AW320" s="26">
        <f t="shared" si="248"/>
        <v>2.7622215522776559</v>
      </c>
      <c r="AX320" s="26">
        <f t="shared" si="249"/>
        <v>1.6535057518204876</v>
      </c>
      <c r="AY320" s="26">
        <f t="shared" si="250"/>
        <v>1.4904109457652981</v>
      </c>
      <c r="AZ320" s="26">
        <f t="shared" si="251"/>
        <v>2.3826728369622217</v>
      </c>
    </row>
    <row r="321" spans="1:52">
      <c r="A321" s="28" t="s">
        <v>55</v>
      </c>
      <c r="B321" s="26" cm="1">
        <f t="array" ref="B321">VLOOKUP($A321,'movie-row'!$A$2:$Z$101,_xlfn.XMATCH(B$29,'movie-row'!$A$1:$Z$1),0)</f>
        <v>0</v>
      </c>
      <c r="C321" s="26" cm="1">
        <f t="array" ref="C321">VLOOKUP($A321,'movie-row'!$A$2:$Z$101,_xlfn.XMATCH(C$29,'movie-row'!$A$1:$Z$1),0)</f>
        <v>5</v>
      </c>
      <c r="D321" s="26" cm="1">
        <f t="array" ref="D321">VLOOKUP($A321,'movie-row'!$A$2:$Z$101,_xlfn.XMATCH(D$29,'movie-row'!$A$1:$Z$1),0)</f>
        <v>0</v>
      </c>
      <c r="E321" s="26" cm="1">
        <f t="array" ref="E321">VLOOKUP($A321,'movie-row'!$A$2:$Z$101,_xlfn.XMATCH(E$29,'movie-row'!$A$1:$Z$1),0)</f>
        <v>0</v>
      </c>
      <c r="F321" s="40" cm="1">
        <f t="array" ref="F321">VLOOKUP($A321,'movie-row'!$A$2:$Z$101,_xlfn.XMATCH(F$29,'movie-row'!$A$1:$Z$1),0)</f>
        <v>0</v>
      </c>
      <c r="G321" s="26" cm="1">
        <f t="array" ref="G321">VLOOKUP($A321,'movie-row'!$A$2:$Z$101,_xlfn.XMATCH(G$29,'movie-row'!$A$1:$Z$1),0)</f>
        <v>5</v>
      </c>
      <c r="H321" s="26" cm="1">
        <f t="array" ref="H321">VLOOKUP($A321,'movie-row'!$A$2:$Z$101,_xlfn.XMATCH(H$29,'movie-row'!$A$1:$Z$1),0)</f>
        <v>0</v>
      </c>
      <c r="I321" s="26" cm="1">
        <f t="array" ref="I321">VLOOKUP($A321,'movie-row'!$A$2:$Z$101,_xlfn.XMATCH(I$29,'movie-row'!$A$1:$Z$1),0)</f>
        <v>0</v>
      </c>
      <c r="J321" s="26" cm="1">
        <f t="array" ref="J321">VLOOKUP($A321,'movie-row'!$A$2:$Z$101,_xlfn.XMATCH(J$29,'movie-row'!$A$1:$Z$1),0)</f>
        <v>0</v>
      </c>
      <c r="K321" s="26" cm="1">
        <f t="array" ref="K321">VLOOKUP($A321,'movie-row'!$A$2:$Z$101,_xlfn.XMATCH(K$29,'movie-row'!$A$1:$Z$1),0)</f>
        <v>4</v>
      </c>
      <c r="L321" s="26" cm="1">
        <f t="array" ref="L321">VLOOKUP($A321,'movie-row'!$A$2:$Z$101,_xlfn.XMATCH(L$29,'movie-row'!$A$1:$Z$1),0)</f>
        <v>3</v>
      </c>
      <c r="M321" s="26" cm="1">
        <f t="array" ref="M321">VLOOKUP($A321,'movie-row'!$A$2:$Z$101,_xlfn.XMATCH(M$29,'movie-row'!$A$1:$Z$1),0)</f>
        <v>4</v>
      </c>
      <c r="N321" s="26" cm="1">
        <f t="array" ref="N321">VLOOKUP($A321,'movie-row'!$A$2:$Z$101,_xlfn.XMATCH(N$29,'movie-row'!$A$1:$Z$1),0)</f>
        <v>3</v>
      </c>
      <c r="O321" s="40" cm="1">
        <f t="array" ref="O321">VLOOKUP($A321,'movie-row'!$A$2:$Z$101,_xlfn.XMATCH(O$29,'movie-row'!$A$1:$Z$1),0)</f>
        <v>0</v>
      </c>
      <c r="P321" s="26" cm="1">
        <f t="array" ref="P321">VLOOKUP($A321,'movie-row'!$A$2:$Z$101,_xlfn.XMATCH(P$29,'movie-row'!$A$1:$Z$1),0)</f>
        <v>4.5</v>
      </c>
      <c r="Q321" s="26" cm="1">
        <f t="array" ref="Q321">VLOOKUP($A321,'movie-row'!$A$2:$Z$101,_xlfn.XMATCH(Q$29,'movie-row'!$A$1:$Z$1),0)</f>
        <v>4</v>
      </c>
      <c r="R321" s="26" cm="1">
        <f t="array" ref="R321">VLOOKUP($A321,'movie-row'!$A$2:$Z$101,_xlfn.XMATCH(R$29,'movie-row'!$A$1:$Z$1),0)</f>
        <v>0</v>
      </c>
      <c r="S321" s="26" cm="1">
        <f t="array" ref="S321">VLOOKUP($A321,'movie-row'!$A$2:$Z$101,_xlfn.XMATCH(S$29,'movie-row'!$A$1:$Z$1),0)</f>
        <v>0</v>
      </c>
      <c r="T321" s="26" cm="1">
        <f t="array" ref="T321">VLOOKUP($A321,'movie-row'!$A$2:$Z$101,_xlfn.XMATCH(T$29,'movie-row'!$A$1:$Z$1),0)</f>
        <v>0</v>
      </c>
      <c r="U321" s="26" cm="1">
        <f t="array" ref="U321">VLOOKUP($A321,'movie-row'!$A$2:$Z$101,_xlfn.XMATCH(U$29,'movie-row'!$A$1:$Z$1),0)</f>
        <v>0</v>
      </c>
      <c r="V321" s="26" cm="1">
        <f t="array" ref="V321">VLOOKUP($A321,'movie-row'!$A$2:$Z$101,_xlfn.XMATCH(V$29,'movie-row'!$A$1:$Z$1),0)</f>
        <v>3.5</v>
      </c>
      <c r="W321" s="26" cm="1">
        <f t="array" ref="W321">VLOOKUP($A321,'movie-row'!$A$2:$Z$101,_xlfn.XMATCH(W$29,'movie-row'!$A$1:$Z$1),0)</f>
        <v>0</v>
      </c>
      <c r="X321" s="26" cm="1">
        <f t="array" ref="X321">VLOOKUP($A321,'movie-row'!$A$2:$Z$101,_xlfn.XMATCH(X$29,'movie-row'!$A$1:$Z$1),0)</f>
        <v>5</v>
      </c>
      <c r="Y321" s="26" cm="1">
        <f t="array" ref="Y321">VLOOKUP($A321,'movie-row'!$A$2:$Z$101,_xlfn.XMATCH(Y$29,'movie-row'!$A$1:$Z$1),0)</f>
        <v>0</v>
      </c>
      <c r="Z321" s="26" cm="1">
        <f t="array" ref="Z321">VLOOKUP($A321,'movie-row'!$A$2:$Z$101,_xlfn.XMATCH(Z$29,'movie-row'!$A$1:$Z$1),0)</f>
        <v>0</v>
      </c>
      <c r="AB321" s="26">
        <f t="shared" si="227"/>
        <v>2.1900625073617501</v>
      </c>
      <c r="AC321" s="26">
        <f t="shared" si="228"/>
        <v>2.1242153690978873</v>
      </c>
      <c r="AD321" s="26">
        <f t="shared" si="229"/>
        <v>1.300832961934302</v>
      </c>
      <c r="AE321" s="26">
        <f t="shared" si="230"/>
        <v>0</v>
      </c>
      <c r="AF321" s="40">
        <f t="shared" si="231"/>
        <v>0.50811189511426325</v>
      </c>
      <c r="AG321" s="26">
        <f t="shared" si="232"/>
        <v>1.7996694125321944</v>
      </c>
      <c r="AH321" s="26">
        <f t="shared" si="233"/>
        <v>0.74144648103027933</v>
      </c>
      <c r="AI321" s="26">
        <f t="shared" si="234"/>
        <v>0</v>
      </c>
      <c r="AJ321" s="26">
        <f t="shared" si="235"/>
        <v>2.4972022103623455</v>
      </c>
      <c r="AK321" s="26">
        <f t="shared" si="236"/>
        <v>1.964579974639751</v>
      </c>
      <c r="AL321" s="26">
        <f t="shared" si="237"/>
        <v>1.6812137787226822</v>
      </c>
      <c r="AM321" s="26">
        <f t="shared" si="238"/>
        <v>2.7672069303947855</v>
      </c>
      <c r="AN321" s="26">
        <f t="shared" si="239"/>
        <v>1.773250437254789</v>
      </c>
      <c r="AO321" s="40">
        <f t="shared" si="240"/>
        <v>1.496732156614581</v>
      </c>
      <c r="AP321" s="26">
        <f t="shared" si="241"/>
        <v>3.2728693473484047</v>
      </c>
      <c r="AQ321" s="26">
        <f t="shared" si="242"/>
        <v>1.8602873825196855</v>
      </c>
      <c r="AR321" s="26">
        <f t="shared" si="243"/>
        <v>0.54643619058597204</v>
      </c>
      <c r="AS321" s="26">
        <f t="shared" si="244"/>
        <v>1.8082478339176913</v>
      </c>
      <c r="AT321" s="26">
        <f t="shared" si="245"/>
        <v>1.571457581456194</v>
      </c>
      <c r="AU321" s="26">
        <f t="shared" si="246"/>
        <v>1.4611022379260914</v>
      </c>
      <c r="AV321" s="26">
        <f t="shared" si="247"/>
        <v>2.0707201587439337</v>
      </c>
      <c r="AW321" s="26">
        <f t="shared" si="248"/>
        <v>2.2963012617562613</v>
      </c>
      <c r="AX321" s="26">
        <f t="shared" si="249"/>
        <v>1.9058204893744621</v>
      </c>
      <c r="AY321" s="26">
        <f t="shared" si="250"/>
        <v>0.45966364106836222</v>
      </c>
      <c r="AZ321" s="26">
        <f t="shared" si="251"/>
        <v>2.099756908336305</v>
      </c>
    </row>
    <row r="322" spans="1:52">
      <c r="A322" s="1" t="str">
        <f t="shared" ref="A322:A325" si="263">A321</f>
        <v>641: Requiem for a Dream (2000)</v>
      </c>
      <c r="B322" s="26" cm="1">
        <f t="array" ref="B322">VLOOKUP($A322,'movie-row'!$A$2:$Z$101,_xlfn.XMATCH(B$30,'movie-row'!$A$1:$Z$1),0)</f>
        <v>0</v>
      </c>
      <c r="C322" s="26" cm="1">
        <f t="array" ref="C322">VLOOKUP($A322,'movie-row'!$A$2:$Z$101,_xlfn.XMATCH(C$30,'movie-row'!$A$1:$Z$1),0)</f>
        <v>0</v>
      </c>
      <c r="D322" s="26" cm="1">
        <f t="array" ref="D322">VLOOKUP($A322,'movie-row'!$A$2:$Z$101,_xlfn.XMATCH(D$30,'movie-row'!$A$1:$Z$1),0)</f>
        <v>3.5</v>
      </c>
      <c r="E322" s="26" cm="1">
        <f t="array" ref="E322">VLOOKUP($A322,'movie-row'!$A$2:$Z$101,_xlfn.XMATCH(E$30,'movie-row'!$A$1:$Z$1),0)</f>
        <v>0</v>
      </c>
      <c r="F322" s="40" cm="1">
        <f t="array" ref="F322">VLOOKUP($A322,'movie-row'!$A$2:$Z$101,_xlfn.XMATCH(F$30,'movie-row'!$A$1:$Z$1),0)</f>
        <v>0</v>
      </c>
      <c r="G322" s="26" cm="1">
        <f t="array" ref="G322">VLOOKUP($A322,'movie-row'!$A$2:$Z$101,_xlfn.XMATCH(G$30,'movie-row'!$A$1:$Z$1),0)</f>
        <v>0</v>
      </c>
      <c r="H322" s="26" cm="1">
        <f t="array" ref="H322">VLOOKUP($A322,'movie-row'!$A$2:$Z$101,_xlfn.XMATCH(H$30,'movie-row'!$A$1:$Z$1),0)</f>
        <v>0</v>
      </c>
      <c r="I322" s="26" cm="1">
        <f t="array" ref="I322">VLOOKUP($A322,'movie-row'!$A$2:$Z$101,_xlfn.XMATCH(I$30,'movie-row'!$A$1:$Z$1),0)</f>
        <v>0</v>
      </c>
      <c r="J322" s="26" cm="1">
        <f t="array" ref="J322">VLOOKUP($A322,'movie-row'!$A$2:$Z$101,_xlfn.XMATCH(J$30,'movie-row'!$A$1:$Z$1),0)</f>
        <v>5</v>
      </c>
      <c r="K322" s="26" cm="1">
        <f t="array" ref="K322">VLOOKUP($A322,'movie-row'!$A$2:$Z$101,_xlfn.XMATCH(K$30,'movie-row'!$A$1:$Z$1),0)</f>
        <v>0</v>
      </c>
      <c r="L322" s="26" cm="1">
        <f t="array" ref="L322">VLOOKUP($A322,'movie-row'!$A$2:$Z$101,_xlfn.XMATCH(L$30,'movie-row'!$A$1:$Z$1),0)</f>
        <v>0</v>
      </c>
      <c r="M322" s="26" cm="1">
        <f t="array" ref="M322">VLOOKUP($A322,'movie-row'!$A$2:$Z$101,_xlfn.XMATCH(M$30,'movie-row'!$A$1:$Z$1),0)</f>
        <v>0</v>
      </c>
      <c r="N322" s="26" cm="1">
        <f t="array" ref="N322">VLOOKUP($A322,'movie-row'!$A$2:$Z$101,_xlfn.XMATCH(N$30,'movie-row'!$A$1:$Z$1),0)</f>
        <v>0</v>
      </c>
      <c r="O322" s="40" cm="1">
        <f t="array" ref="O322">VLOOKUP($A322,'movie-row'!$A$2:$Z$101,_xlfn.XMATCH(O$30,'movie-row'!$A$1:$Z$1),0)</f>
        <v>4.5</v>
      </c>
      <c r="P322" s="26" cm="1">
        <f t="array" ref="P322">VLOOKUP($A322,'movie-row'!$A$2:$Z$101,_xlfn.XMATCH(P$30,'movie-row'!$A$1:$Z$1),0)</f>
        <v>0</v>
      </c>
      <c r="Q322" s="26" cm="1">
        <f t="array" ref="Q322">VLOOKUP($A322,'movie-row'!$A$2:$Z$101,_xlfn.XMATCH(Q$30,'movie-row'!$A$1:$Z$1),0)</f>
        <v>4.5</v>
      </c>
      <c r="R322" s="26" cm="1">
        <f t="array" ref="R322">VLOOKUP($A322,'movie-row'!$A$2:$Z$101,_xlfn.XMATCH(R$30,'movie-row'!$A$1:$Z$1),0)</f>
        <v>0</v>
      </c>
      <c r="S322" s="26" cm="1">
        <f t="array" ref="S322">VLOOKUP($A322,'movie-row'!$A$2:$Z$101,_xlfn.XMATCH(S$30,'movie-row'!$A$1:$Z$1),0)</f>
        <v>0</v>
      </c>
      <c r="T322" s="26" cm="1">
        <f t="array" ref="T322">VLOOKUP($A322,'movie-row'!$A$2:$Z$101,_xlfn.XMATCH(T$30,'movie-row'!$A$1:$Z$1),0)</f>
        <v>5</v>
      </c>
      <c r="U322" s="26" cm="1">
        <f t="array" ref="U322">VLOOKUP($A322,'movie-row'!$A$2:$Z$101,_xlfn.XMATCH(U$30,'movie-row'!$A$1:$Z$1),0)</f>
        <v>0</v>
      </c>
      <c r="V322" s="26" cm="1">
        <f t="array" ref="V322">VLOOKUP($A322,'movie-row'!$A$2:$Z$101,_xlfn.XMATCH(V$30,'movie-row'!$A$1:$Z$1),0)</f>
        <v>5</v>
      </c>
      <c r="W322" s="26" cm="1">
        <f t="array" ref="W322">VLOOKUP($A322,'movie-row'!$A$2:$Z$101,_xlfn.XMATCH(W$30,'movie-row'!$A$1:$Z$1),0)</f>
        <v>0</v>
      </c>
      <c r="X322" s="26" cm="1">
        <f t="array" ref="X322">VLOOKUP($A322,'movie-row'!$A$2:$Z$101,_xlfn.XMATCH(X$30,'movie-row'!$A$1:$Z$1),0)</f>
        <v>0</v>
      </c>
      <c r="Y322" s="26" cm="1">
        <f t="array" ref="Y322">VLOOKUP($A322,'movie-row'!$A$2:$Z$101,_xlfn.XMATCH(Y$30,'movie-row'!$A$1:$Z$1),0)</f>
        <v>0</v>
      </c>
      <c r="Z322" s="26" cm="1">
        <f t="array" ref="Z322">VLOOKUP($A322,'movie-row'!$A$2:$Z$101,_xlfn.XMATCH(Z$30,'movie-row'!$A$1:$Z$1),0)</f>
        <v>4.5</v>
      </c>
      <c r="AB322" s="26">
        <f t="shared" si="227"/>
        <v>2.9197888215789001</v>
      </c>
      <c r="AC322" s="26">
        <f t="shared" si="228"/>
        <v>0.91814218189851993</v>
      </c>
      <c r="AD322" s="26">
        <f t="shared" si="229"/>
        <v>1.5967528280189032</v>
      </c>
      <c r="AE322" s="26">
        <f t="shared" si="230"/>
        <v>0</v>
      </c>
      <c r="AF322" s="40">
        <f t="shared" si="231"/>
        <v>1.3285835613524628</v>
      </c>
      <c r="AG322" s="26">
        <f t="shared" si="232"/>
        <v>0.72066962177283844</v>
      </c>
      <c r="AH322" s="26">
        <f t="shared" si="233"/>
        <v>0.80857400753203001</v>
      </c>
      <c r="AI322" s="26">
        <f t="shared" si="234"/>
        <v>0</v>
      </c>
      <c r="AJ322" s="26">
        <f t="shared" si="235"/>
        <v>3.252377971108189</v>
      </c>
      <c r="AK322" s="26">
        <f t="shared" si="236"/>
        <v>1.0127777238039373</v>
      </c>
      <c r="AL322" s="26">
        <f t="shared" si="237"/>
        <v>1.5471406740175577</v>
      </c>
      <c r="AM322" s="26">
        <f t="shared" si="238"/>
        <v>1.8422445982874971</v>
      </c>
      <c r="AN322" s="26">
        <f t="shared" si="239"/>
        <v>1.4660024488866412</v>
      </c>
      <c r="AO322" s="40">
        <f t="shared" si="240"/>
        <v>1.6942598493410568</v>
      </c>
      <c r="AP322" s="26">
        <f t="shared" si="241"/>
        <v>2.8456430663698549</v>
      </c>
      <c r="AQ322" s="26">
        <f t="shared" si="242"/>
        <v>1.0002630992400678</v>
      </c>
      <c r="AR322" s="26">
        <f t="shared" si="243"/>
        <v>0.62282269114937905</v>
      </c>
      <c r="AS322" s="26">
        <f t="shared" si="244"/>
        <v>1.9852334506849501</v>
      </c>
      <c r="AT322" s="26">
        <f t="shared" si="245"/>
        <v>1.6291343449945466</v>
      </c>
      <c r="AU322" s="26">
        <f t="shared" si="246"/>
        <v>1.7598783279983459</v>
      </c>
      <c r="AV322" s="26">
        <f t="shared" si="247"/>
        <v>1.5255895030528208</v>
      </c>
      <c r="AW322" s="26">
        <f t="shared" si="248"/>
        <v>3.261736110977171</v>
      </c>
      <c r="AX322" s="26">
        <f t="shared" si="249"/>
        <v>0.64186116518717129</v>
      </c>
      <c r="AY322" s="26">
        <f t="shared" si="250"/>
        <v>0.52761791817933001</v>
      </c>
      <c r="AZ322" s="26">
        <f t="shared" si="251"/>
        <v>2.3728984184383837</v>
      </c>
    </row>
    <row r="323" spans="1:52">
      <c r="A323" s="1" t="str">
        <f t="shared" si="263"/>
        <v>641: Requiem for a Dream (2000)</v>
      </c>
      <c r="B323" s="26" cm="1">
        <f t="array" ref="B323">VLOOKUP($A323,'movie-row'!$A$2:$Z$101,_xlfn.XMATCH(B$31,'movie-row'!$A$1:$Z$1),0)</f>
        <v>3.5</v>
      </c>
      <c r="C323" s="26" cm="1">
        <f t="array" ref="C323">VLOOKUP($A323,'movie-row'!$A$2:$Z$101,_xlfn.XMATCH(C$31,'movie-row'!$A$1:$Z$1),0)</f>
        <v>0</v>
      </c>
      <c r="D323" s="26" cm="1">
        <f t="array" ref="D323">VLOOKUP($A323,'movie-row'!$A$2:$Z$101,_xlfn.XMATCH(D$31,'movie-row'!$A$1:$Z$1),0)</f>
        <v>3</v>
      </c>
      <c r="E323" s="26" cm="1">
        <f t="array" ref="E323">VLOOKUP($A323,'movie-row'!$A$2:$Z$101,_xlfn.XMATCH(E$31,'movie-row'!$A$1:$Z$1),0)</f>
        <v>0</v>
      </c>
      <c r="F323" s="40" cm="1">
        <f t="array" ref="F323">VLOOKUP($A323,'movie-row'!$A$2:$Z$101,_xlfn.XMATCH(F$31,'movie-row'!$A$1:$Z$1),0)</f>
        <v>2.5</v>
      </c>
      <c r="G323" s="26" cm="1">
        <f t="array" ref="G323">VLOOKUP($A323,'movie-row'!$A$2:$Z$101,_xlfn.XMATCH(G$31,'movie-row'!$A$1:$Z$1),0)</f>
        <v>0</v>
      </c>
      <c r="H323" s="26" cm="1">
        <f t="array" ref="H323">VLOOKUP($A323,'movie-row'!$A$2:$Z$101,_xlfn.XMATCH(H$31,'movie-row'!$A$1:$Z$1),0)</f>
        <v>0</v>
      </c>
      <c r="I323" s="26" cm="1">
        <f t="array" ref="I323">VLOOKUP($A323,'movie-row'!$A$2:$Z$101,_xlfn.XMATCH(I$31,'movie-row'!$A$1:$Z$1),0)</f>
        <v>0</v>
      </c>
      <c r="J323" s="26" cm="1">
        <f t="array" ref="J323">VLOOKUP($A323,'movie-row'!$A$2:$Z$101,_xlfn.XMATCH(J$31,'movie-row'!$A$1:$Z$1),0)</f>
        <v>3</v>
      </c>
      <c r="K323" s="26" cm="1">
        <f t="array" ref="K323">VLOOKUP($A323,'movie-row'!$A$2:$Z$101,_xlfn.XMATCH(K$31,'movie-row'!$A$1:$Z$1),0)</f>
        <v>5</v>
      </c>
      <c r="L323" s="26" cm="1">
        <f t="array" ref="L323">VLOOKUP($A323,'movie-row'!$A$2:$Z$101,_xlfn.XMATCH(L$31,'movie-row'!$A$1:$Z$1),0)</f>
        <v>5</v>
      </c>
      <c r="M323" s="26" cm="1">
        <f t="array" ref="M323">VLOOKUP($A323,'movie-row'!$A$2:$Z$101,_xlfn.XMATCH(M$31,'movie-row'!$A$1:$Z$1),0)</f>
        <v>0</v>
      </c>
      <c r="N323" s="26" cm="1">
        <f t="array" ref="N323">VLOOKUP($A323,'movie-row'!$A$2:$Z$101,_xlfn.XMATCH(N$31,'movie-row'!$A$1:$Z$1),0)</f>
        <v>5</v>
      </c>
      <c r="O323" s="40" cm="1">
        <f t="array" ref="O323">VLOOKUP($A323,'movie-row'!$A$2:$Z$101,_xlfn.XMATCH(O$31,'movie-row'!$A$1:$Z$1),0)</f>
        <v>3</v>
      </c>
      <c r="P323" s="26" cm="1">
        <f t="array" ref="P323">VLOOKUP($A323,'movie-row'!$A$2:$Z$101,_xlfn.XMATCH(P$31,'movie-row'!$A$1:$Z$1),0)</f>
        <v>5</v>
      </c>
      <c r="Q323" s="26" cm="1">
        <f t="array" ref="Q323">VLOOKUP($A323,'movie-row'!$A$2:$Z$101,_xlfn.XMATCH(Q$31,'movie-row'!$A$1:$Z$1),0)</f>
        <v>0</v>
      </c>
      <c r="R323" s="26" cm="1">
        <f t="array" ref="R323">VLOOKUP($A323,'movie-row'!$A$2:$Z$101,_xlfn.XMATCH(R$31,'movie-row'!$A$1:$Z$1),0)</f>
        <v>0</v>
      </c>
      <c r="S323" s="26" cm="1">
        <f t="array" ref="S323">VLOOKUP($A323,'movie-row'!$A$2:$Z$101,_xlfn.XMATCH(S$31,'movie-row'!$A$1:$Z$1),0)</f>
        <v>4.5</v>
      </c>
      <c r="T323" s="26" cm="1">
        <f t="array" ref="T323">VLOOKUP($A323,'movie-row'!$A$2:$Z$101,_xlfn.XMATCH(T$31,'movie-row'!$A$1:$Z$1),0)</f>
        <v>0</v>
      </c>
      <c r="U323" s="26" cm="1">
        <f t="array" ref="U323">VLOOKUP($A323,'movie-row'!$A$2:$Z$101,_xlfn.XMATCH(U$31,'movie-row'!$A$1:$Z$1),0)</f>
        <v>0</v>
      </c>
      <c r="V323" s="26" cm="1">
        <f t="array" ref="V323">VLOOKUP($A323,'movie-row'!$A$2:$Z$101,_xlfn.XMATCH(V$31,'movie-row'!$A$1:$Z$1),0)</f>
        <v>0</v>
      </c>
      <c r="W323" s="26" cm="1">
        <f t="array" ref="W323">VLOOKUP($A323,'movie-row'!$A$2:$Z$101,_xlfn.XMATCH(W$31,'movie-row'!$A$1:$Z$1),0)</f>
        <v>5</v>
      </c>
      <c r="X323" s="26" cm="1">
        <f t="array" ref="X323">VLOOKUP($A323,'movie-row'!$A$2:$Z$101,_xlfn.XMATCH(X$31,'movie-row'!$A$1:$Z$1),0)</f>
        <v>0</v>
      </c>
      <c r="Y323" s="26" cm="1">
        <f t="array" ref="Y323">VLOOKUP($A323,'movie-row'!$A$2:$Z$101,_xlfn.XMATCH(Y$31,'movie-row'!$A$1:$Z$1),0)</f>
        <v>2.5</v>
      </c>
      <c r="Z323" s="26" cm="1">
        <f t="array" ref="Z323">VLOOKUP($A323,'movie-row'!$A$2:$Z$101,_xlfn.XMATCH(Z$31,'movie-row'!$A$1:$Z$1),0)</f>
        <v>0</v>
      </c>
      <c r="AB323" s="26">
        <f t="shared" si="227"/>
        <v>3.0430809469120552</v>
      </c>
      <c r="AC323" s="26">
        <f t="shared" si="228"/>
        <v>1.6890886857826435</v>
      </c>
      <c r="AD323" s="26">
        <f t="shared" si="229"/>
        <v>0.85269581255898963</v>
      </c>
      <c r="AE323" s="26">
        <f t="shared" si="230"/>
        <v>0</v>
      </c>
      <c r="AF323" s="40">
        <f t="shared" si="231"/>
        <v>1.3856760235818479</v>
      </c>
      <c r="AG323" s="26">
        <f t="shared" si="232"/>
        <v>0.73944802879793314</v>
      </c>
      <c r="AH323" s="26">
        <f t="shared" si="233"/>
        <v>1.3066627002819191</v>
      </c>
      <c r="AI323" s="26">
        <f t="shared" si="234"/>
        <v>0</v>
      </c>
      <c r="AJ323" s="26">
        <f t="shared" si="235"/>
        <v>2.1567267601202582</v>
      </c>
      <c r="AK323" s="26">
        <f t="shared" si="236"/>
        <v>1.7797837717119369</v>
      </c>
      <c r="AL323" s="26">
        <f t="shared" si="237"/>
        <v>1.7095482566633593</v>
      </c>
      <c r="AM323" s="26">
        <f t="shared" si="238"/>
        <v>1.941576482763163</v>
      </c>
      <c r="AN323" s="26">
        <f t="shared" si="239"/>
        <v>1.6614555345426372</v>
      </c>
      <c r="AO323" s="40">
        <f t="shared" si="240"/>
        <v>1.4098881252021838</v>
      </c>
      <c r="AP323" s="26">
        <f t="shared" si="241"/>
        <v>3.2993386541883827</v>
      </c>
      <c r="AQ323" s="26">
        <f t="shared" si="242"/>
        <v>0.65940510182348322</v>
      </c>
      <c r="AR323" s="26">
        <f t="shared" si="243"/>
        <v>0.64429830123147647</v>
      </c>
      <c r="AS323" s="26">
        <f t="shared" si="244"/>
        <v>2.1093912702496982</v>
      </c>
      <c r="AT323" s="26">
        <f t="shared" si="245"/>
        <v>0.46206524118307701</v>
      </c>
      <c r="AU323" s="26">
        <f t="shared" si="246"/>
        <v>2.1008717711804943</v>
      </c>
      <c r="AV323" s="26">
        <f t="shared" si="247"/>
        <v>0</v>
      </c>
      <c r="AW323" s="26">
        <f t="shared" si="248"/>
        <v>3.9858586872585864</v>
      </c>
      <c r="AX323" s="26">
        <f t="shared" si="249"/>
        <v>0.73269722825040962</v>
      </c>
      <c r="AY323" s="26">
        <f t="shared" si="250"/>
        <v>0.6492349648704282</v>
      </c>
      <c r="AZ323" s="26">
        <f t="shared" si="251"/>
        <v>1.9487691832924281</v>
      </c>
    </row>
    <row r="324" spans="1:52">
      <c r="A324" s="1" t="str">
        <f t="shared" si="263"/>
        <v>641: Requiem for a Dream (2000)</v>
      </c>
      <c r="B324" s="26" cm="1">
        <f t="array" ref="B324">VLOOKUP($A324,'movie-row'!$A$2:$Z$101,_xlfn.XMATCH(B$32,'movie-row'!$A$1:$Z$1),0)</f>
        <v>3</v>
      </c>
      <c r="C324" s="26" cm="1">
        <f t="array" ref="C324">VLOOKUP($A324,'movie-row'!$A$2:$Z$101,_xlfn.XMATCH(C$32,'movie-row'!$A$1:$Z$1),0)</f>
        <v>5</v>
      </c>
      <c r="D324" s="26" cm="1">
        <f t="array" ref="D324">VLOOKUP($A324,'movie-row'!$A$2:$Z$101,_xlfn.XMATCH(D$32,'movie-row'!$A$1:$Z$1),0)</f>
        <v>0</v>
      </c>
      <c r="E324" s="26" cm="1">
        <f t="array" ref="E324">VLOOKUP($A324,'movie-row'!$A$2:$Z$101,_xlfn.XMATCH(E$32,'movie-row'!$A$1:$Z$1),0)</f>
        <v>0</v>
      </c>
      <c r="F324" s="40" cm="1">
        <f t="array" ref="F324">VLOOKUP($A324,'movie-row'!$A$2:$Z$101,_xlfn.XMATCH(F$32,'movie-row'!$A$1:$Z$1),0)</f>
        <v>0</v>
      </c>
      <c r="G324" s="26" cm="1">
        <f t="array" ref="G324">VLOOKUP($A324,'movie-row'!$A$2:$Z$101,_xlfn.XMATCH(G$32,'movie-row'!$A$1:$Z$1),0)</f>
        <v>3.5</v>
      </c>
      <c r="H324" s="26" cm="1">
        <f t="array" ref="H324">VLOOKUP($A324,'movie-row'!$A$2:$Z$101,_xlfn.XMATCH(H$32,'movie-row'!$A$1:$Z$1),0)</f>
        <v>5</v>
      </c>
      <c r="I324" s="26" cm="1">
        <f t="array" ref="I324">VLOOKUP($A324,'movie-row'!$A$2:$Z$101,_xlfn.XMATCH(I$32,'movie-row'!$A$1:$Z$1),0)</f>
        <v>0</v>
      </c>
      <c r="J324" s="26" cm="1">
        <f t="array" ref="J324">VLOOKUP($A324,'movie-row'!$A$2:$Z$101,_xlfn.XMATCH(J$32,'movie-row'!$A$1:$Z$1),0)</f>
        <v>0</v>
      </c>
      <c r="K324" s="26" cm="1">
        <f t="array" ref="K324">VLOOKUP($A324,'movie-row'!$A$2:$Z$101,_xlfn.XMATCH(K$32,'movie-row'!$A$1:$Z$1),0)</f>
        <v>0</v>
      </c>
      <c r="L324" s="26" cm="1">
        <f t="array" ref="L324">VLOOKUP($A324,'movie-row'!$A$2:$Z$101,_xlfn.XMATCH(L$32,'movie-row'!$A$1:$Z$1),0)</f>
        <v>0</v>
      </c>
      <c r="M324" s="26" cm="1">
        <f t="array" ref="M324">VLOOKUP($A324,'movie-row'!$A$2:$Z$101,_xlfn.XMATCH(M$32,'movie-row'!$A$1:$Z$1),0)</f>
        <v>5</v>
      </c>
      <c r="N324" s="26" cm="1">
        <f t="array" ref="N324">VLOOKUP($A324,'movie-row'!$A$2:$Z$101,_xlfn.XMATCH(N$32,'movie-row'!$A$1:$Z$1),0)</f>
        <v>0</v>
      </c>
      <c r="O324" s="40" cm="1">
        <f t="array" ref="O324">VLOOKUP($A324,'movie-row'!$A$2:$Z$101,_xlfn.XMATCH(O$32,'movie-row'!$A$1:$Z$1),0)</f>
        <v>0</v>
      </c>
      <c r="P324" s="26" cm="1">
        <f t="array" ref="P324">VLOOKUP($A324,'movie-row'!$A$2:$Z$101,_xlfn.XMATCH(P$32,'movie-row'!$A$1:$Z$1),0)</f>
        <v>2.5</v>
      </c>
      <c r="Q324" s="26" cm="1">
        <f t="array" ref="Q324">VLOOKUP($A324,'movie-row'!$A$2:$Z$101,_xlfn.XMATCH(Q$32,'movie-row'!$A$1:$Z$1),0)</f>
        <v>0</v>
      </c>
      <c r="R324" s="26" cm="1">
        <f t="array" ref="R324">VLOOKUP($A324,'movie-row'!$A$2:$Z$101,_xlfn.XMATCH(R$32,'movie-row'!$A$1:$Z$1),0)</f>
        <v>3</v>
      </c>
      <c r="S324" s="26" cm="1">
        <f t="array" ref="S324">VLOOKUP($A324,'movie-row'!$A$2:$Z$101,_xlfn.XMATCH(S$32,'movie-row'!$A$1:$Z$1),0)</f>
        <v>5</v>
      </c>
      <c r="T324" s="26" cm="1">
        <f t="array" ref="T324">VLOOKUP($A324,'movie-row'!$A$2:$Z$101,_xlfn.XMATCH(T$32,'movie-row'!$A$1:$Z$1),0)</f>
        <v>0</v>
      </c>
      <c r="U324" s="26" cm="1">
        <f t="array" ref="U324">VLOOKUP($A324,'movie-row'!$A$2:$Z$101,_xlfn.XMATCH(U$32,'movie-row'!$A$1:$Z$1),0)</f>
        <v>4.5</v>
      </c>
      <c r="V324" s="26" cm="1">
        <f t="array" ref="V324">VLOOKUP($A324,'movie-row'!$A$2:$Z$101,_xlfn.XMATCH(V$32,'movie-row'!$A$1:$Z$1),0)</f>
        <v>0</v>
      </c>
      <c r="W324" s="26" cm="1">
        <f t="array" ref="W324">VLOOKUP($A324,'movie-row'!$A$2:$Z$101,_xlfn.XMATCH(W$32,'movie-row'!$A$1:$Z$1),0)</f>
        <v>5</v>
      </c>
      <c r="X324" s="26" cm="1">
        <f t="array" ref="X324">VLOOKUP($A324,'movie-row'!$A$2:$Z$101,_xlfn.XMATCH(X$32,'movie-row'!$A$1:$Z$1),0)</f>
        <v>3.5</v>
      </c>
      <c r="Y324" s="26" cm="1">
        <f t="array" ref="Y324">VLOOKUP($A324,'movie-row'!$A$2:$Z$101,_xlfn.XMATCH(Y$32,'movie-row'!$A$1:$Z$1),0)</f>
        <v>0</v>
      </c>
      <c r="Z324" s="26" cm="1">
        <f t="array" ref="Z324">VLOOKUP($A324,'movie-row'!$A$2:$Z$101,_xlfn.XMATCH(Z$32,'movie-row'!$A$1:$Z$1),0)</f>
        <v>3.5</v>
      </c>
      <c r="AB324" s="26">
        <f t="shared" si="227"/>
        <v>2.380222846541769</v>
      </c>
      <c r="AC324" s="26">
        <f t="shared" si="228"/>
        <v>2.6595211157866467</v>
      </c>
      <c r="AD324" s="26">
        <f t="shared" si="229"/>
        <v>0.39148461183860861</v>
      </c>
      <c r="AE324" s="26">
        <f t="shared" si="230"/>
        <v>0.58484314283740813</v>
      </c>
      <c r="AF324" s="40">
        <f t="shared" si="231"/>
        <v>1.0025345319005314</v>
      </c>
      <c r="AG324" s="26">
        <f t="shared" si="232"/>
        <v>0.82951263107781625</v>
      </c>
      <c r="AH324" s="26">
        <f t="shared" si="233"/>
        <v>1.9536611306792433</v>
      </c>
      <c r="AI324" s="26">
        <f t="shared" si="234"/>
        <v>0</v>
      </c>
      <c r="AJ324" s="26">
        <f t="shared" si="235"/>
        <v>2.1272565884278785</v>
      </c>
      <c r="AK324" s="26">
        <f t="shared" si="236"/>
        <v>0.67902806233026647</v>
      </c>
      <c r="AL324" s="26">
        <f t="shared" si="237"/>
        <v>0.60265518036964327</v>
      </c>
      <c r="AM324" s="26">
        <f t="shared" si="238"/>
        <v>2.4553402684669536</v>
      </c>
      <c r="AN324" s="26">
        <f t="shared" si="239"/>
        <v>0.53156687116604917</v>
      </c>
      <c r="AO324" s="40">
        <f t="shared" si="240"/>
        <v>1.188049823029816</v>
      </c>
      <c r="AP324" s="26">
        <f t="shared" si="241"/>
        <v>2.2074829635464495</v>
      </c>
      <c r="AQ324" s="26">
        <f t="shared" si="242"/>
        <v>1.4071467950415917</v>
      </c>
      <c r="AR324" s="26">
        <f t="shared" si="243"/>
        <v>0.6744432360372421</v>
      </c>
      <c r="AS324" s="26">
        <f t="shared" si="244"/>
        <v>1.8383016923108346</v>
      </c>
      <c r="AT324" s="26">
        <f t="shared" si="245"/>
        <v>0.56778230699234644</v>
      </c>
      <c r="AU324" s="26">
        <f t="shared" si="246"/>
        <v>2.7885108439791919</v>
      </c>
      <c r="AV324" s="26">
        <f t="shared" si="247"/>
        <v>0</v>
      </c>
      <c r="AW324" s="26">
        <f t="shared" si="248"/>
        <v>3.5022611659638407</v>
      </c>
      <c r="AX324" s="26">
        <f t="shared" si="249"/>
        <v>0.90340671997453936</v>
      </c>
      <c r="AY324" s="26">
        <f t="shared" si="250"/>
        <v>8.2369694781853353E-2</v>
      </c>
      <c r="AZ324" s="26">
        <f t="shared" si="251"/>
        <v>2.2542821480416291</v>
      </c>
    </row>
    <row r="325" spans="1:52">
      <c r="A325" s="1" t="str">
        <f t="shared" si="263"/>
        <v>641: Requiem for a Dream (2000)</v>
      </c>
      <c r="B325" s="26" cm="1">
        <f t="array" ref="B325">VLOOKUP($A325,'movie-row'!$A$2:$Z$101,_xlfn.XMATCH(B$33,'movie-row'!$A$1:$Z$1),0)</f>
        <v>5</v>
      </c>
      <c r="C325" s="26" cm="1">
        <f t="array" ref="C325">VLOOKUP($A325,'movie-row'!$A$2:$Z$101,_xlfn.XMATCH(C$33,'movie-row'!$A$1:$Z$1),0)</f>
        <v>0</v>
      </c>
      <c r="D325" s="26" cm="1">
        <f t="array" ref="D325">VLOOKUP($A325,'movie-row'!$A$2:$Z$101,_xlfn.XMATCH(D$33,'movie-row'!$A$1:$Z$1),0)</f>
        <v>0</v>
      </c>
      <c r="E325" s="26" cm="1">
        <f t="array" ref="E325">VLOOKUP($A325,'movie-row'!$A$2:$Z$101,_xlfn.XMATCH(E$33,'movie-row'!$A$1:$Z$1),0)</f>
        <v>0</v>
      </c>
      <c r="F325" s="40" cm="1">
        <f t="array" ref="F325">VLOOKUP($A325,'movie-row'!$A$2:$Z$101,_xlfn.XMATCH(F$33,'movie-row'!$A$1:$Z$1),0)</f>
        <v>0</v>
      </c>
      <c r="G325" s="26" cm="1">
        <f t="array" ref="G325">VLOOKUP($A325,'movie-row'!$A$2:$Z$101,_xlfn.XMATCH(G$33,'movie-row'!$A$1:$Z$1),0)</f>
        <v>0</v>
      </c>
      <c r="H325" s="26" cm="1">
        <f t="array" ref="H325">VLOOKUP($A325,'movie-row'!$A$2:$Z$101,_xlfn.XMATCH(H$33,'movie-row'!$A$1:$Z$1),0)</f>
        <v>0</v>
      </c>
      <c r="I325" s="26" cm="1">
        <f t="array" ref="I325">VLOOKUP($A325,'movie-row'!$A$2:$Z$101,_xlfn.XMATCH(I$33,'movie-row'!$A$1:$Z$1),0)</f>
        <v>0</v>
      </c>
      <c r="J325" s="26" cm="1">
        <f t="array" ref="J325">VLOOKUP($A325,'movie-row'!$A$2:$Z$101,_xlfn.XMATCH(J$33,'movie-row'!$A$1:$Z$1),0)</f>
        <v>4.5</v>
      </c>
      <c r="K325" s="26" cm="1">
        <f t="array" ref="K325">VLOOKUP($A325,'movie-row'!$A$2:$Z$101,_xlfn.XMATCH(K$33,'movie-row'!$A$1:$Z$1),0)</f>
        <v>0</v>
      </c>
      <c r="L325" s="26" cm="1">
        <f t="array" ref="L325">VLOOKUP($A325,'movie-row'!$A$2:$Z$101,_xlfn.XMATCH(L$33,'movie-row'!$A$1:$Z$1),0)</f>
        <v>0</v>
      </c>
      <c r="M325" s="26" cm="1">
        <f t="array" ref="M325">VLOOKUP($A325,'movie-row'!$A$2:$Z$101,_xlfn.XMATCH(M$33,'movie-row'!$A$1:$Z$1),0)</f>
        <v>5</v>
      </c>
      <c r="N325" s="26" cm="1">
        <f t="array" ref="N325">VLOOKUP($A325,'movie-row'!$A$2:$Z$101,_xlfn.XMATCH(N$33,'movie-row'!$A$1:$Z$1),0)</f>
        <v>0</v>
      </c>
      <c r="O325" s="40" cm="1">
        <f t="array" ref="O325">VLOOKUP($A325,'movie-row'!$A$2:$Z$101,_xlfn.XMATCH(O$33,'movie-row'!$A$1:$Z$1),0)</f>
        <v>0</v>
      </c>
      <c r="P325" s="26" cm="1">
        <f t="array" ref="P325">VLOOKUP($A325,'movie-row'!$A$2:$Z$101,_xlfn.XMATCH(P$33,'movie-row'!$A$1:$Z$1),0)</f>
        <v>4</v>
      </c>
      <c r="Q325" s="26" cm="1">
        <f t="array" ref="Q325">VLOOKUP($A325,'movie-row'!$A$2:$Z$101,_xlfn.XMATCH(Q$33,'movie-row'!$A$1:$Z$1),0)</f>
        <v>0</v>
      </c>
      <c r="R325" s="26" cm="1">
        <f t="array" ref="R325">VLOOKUP($A325,'movie-row'!$A$2:$Z$101,_xlfn.XMATCH(R$33,'movie-row'!$A$1:$Z$1),0)</f>
        <v>0</v>
      </c>
      <c r="S325" s="26" cm="1">
        <f t="array" ref="S325">VLOOKUP($A325,'movie-row'!$A$2:$Z$101,_xlfn.XMATCH(S$33,'movie-row'!$A$1:$Z$1),0)</f>
        <v>0</v>
      </c>
      <c r="T325" s="26" cm="1">
        <f t="array" ref="T325">VLOOKUP($A325,'movie-row'!$A$2:$Z$101,_xlfn.XMATCH(T$33,'movie-row'!$A$1:$Z$1),0)</f>
        <v>2.5</v>
      </c>
      <c r="U325" s="26" cm="1">
        <f t="array" ref="U325">VLOOKUP($A325,'movie-row'!$A$2:$Z$101,_xlfn.XMATCH(U$33,'movie-row'!$A$1:$Z$1),0)</f>
        <v>5</v>
      </c>
      <c r="V325" s="26" cm="1">
        <f t="array" ref="V325">VLOOKUP($A325,'movie-row'!$A$2:$Z$101,_xlfn.XMATCH(V$33,'movie-row'!$A$1:$Z$1),0)</f>
        <v>0</v>
      </c>
      <c r="W325" s="26" cm="1">
        <f t="array" ref="W325">VLOOKUP($A325,'movie-row'!$A$2:$Z$101,_xlfn.XMATCH(W$33,'movie-row'!$A$1:$Z$1),0)</f>
        <v>4.5</v>
      </c>
      <c r="X325" s="26" cm="1">
        <f t="array" ref="X325">VLOOKUP($A325,'movie-row'!$A$2:$Z$101,_xlfn.XMATCH(X$33,'movie-row'!$A$1:$Z$1),0)</f>
        <v>0</v>
      </c>
      <c r="Y325" s="26" cm="1">
        <f t="array" ref="Y325">VLOOKUP($A325,'movie-row'!$A$2:$Z$101,_xlfn.XMATCH(Y$33,'movie-row'!$A$1:$Z$1),0)</f>
        <v>0</v>
      </c>
      <c r="Z325" s="26" cm="1">
        <f t="array" ref="Z325">VLOOKUP($A325,'movie-row'!$A$2:$Z$101,_xlfn.XMATCH(Z$33,'movie-row'!$A$1:$Z$1),0)</f>
        <v>3</v>
      </c>
      <c r="AB325" s="26">
        <f t="shared" si="227"/>
        <v>2.2851822536452189</v>
      </c>
      <c r="AC325" s="26">
        <f t="shared" si="228"/>
        <v>1.4537661562512341</v>
      </c>
      <c r="AD325" s="26">
        <f t="shared" si="229"/>
        <v>0.94558945581048959</v>
      </c>
      <c r="AE325" s="26">
        <f t="shared" si="230"/>
        <v>0.63686299753668763</v>
      </c>
      <c r="AF325" s="40">
        <f t="shared" si="231"/>
        <v>1.8509916907487427</v>
      </c>
      <c r="AG325" s="26">
        <f t="shared" si="232"/>
        <v>0</v>
      </c>
      <c r="AH325" s="26">
        <f t="shared" si="233"/>
        <v>0.51901253672119552</v>
      </c>
      <c r="AI325" s="26">
        <f t="shared" si="234"/>
        <v>0</v>
      </c>
      <c r="AJ325" s="26">
        <f t="shared" si="235"/>
        <v>2.2865131874434592</v>
      </c>
      <c r="AK325" s="26">
        <f t="shared" si="236"/>
        <v>0.69606779055763979</v>
      </c>
      <c r="AL325" s="26">
        <f t="shared" si="237"/>
        <v>0.61222768846923048</v>
      </c>
      <c r="AM325" s="26">
        <f t="shared" si="238"/>
        <v>1.8072905008330327</v>
      </c>
      <c r="AN325" s="26">
        <f t="shared" si="239"/>
        <v>0.56726094215975187</v>
      </c>
      <c r="AO325" s="40">
        <f t="shared" si="240"/>
        <v>1.8529468327663292</v>
      </c>
      <c r="AP325" s="26">
        <f t="shared" si="241"/>
        <v>1.9287288008789889</v>
      </c>
      <c r="AQ325" s="26">
        <f t="shared" si="242"/>
        <v>1.5882146965056778</v>
      </c>
      <c r="AR325" s="26">
        <f t="shared" si="243"/>
        <v>0.42666631749660844</v>
      </c>
      <c r="AS325" s="26">
        <f t="shared" si="244"/>
        <v>0.71624842445680648</v>
      </c>
      <c r="AT325" s="26">
        <f t="shared" si="245"/>
        <v>0.59487486064147066</v>
      </c>
      <c r="AU325" s="26">
        <f t="shared" si="246"/>
        <v>2.394965562033549</v>
      </c>
      <c r="AV325" s="26">
        <f t="shared" si="247"/>
        <v>0.72811170996220065</v>
      </c>
      <c r="AW325" s="26">
        <f t="shared" si="248"/>
        <v>2.5138587633553113</v>
      </c>
      <c r="AX325" s="26">
        <f t="shared" si="249"/>
        <v>0</v>
      </c>
      <c r="AY325" s="26">
        <f t="shared" si="250"/>
        <v>9.0327000394522669E-2</v>
      </c>
      <c r="AZ325" s="26">
        <f t="shared" si="251"/>
        <v>1.5198505310995496</v>
      </c>
    </row>
    <row r="326" spans="1:52">
      <c r="A326" s="28" t="s">
        <v>56</v>
      </c>
      <c r="B326" s="26" cm="1">
        <f t="array" ref="B326">VLOOKUP($A326,'movie-row'!$A$2:$Z$101,_xlfn.XMATCH(B$29,'movie-row'!$A$1:$Z$1),0)</f>
        <v>3.5</v>
      </c>
      <c r="C326" s="26" cm="1">
        <f t="array" ref="C326">VLOOKUP($A326,'movie-row'!$A$2:$Z$101,_xlfn.XMATCH(C$29,'movie-row'!$A$1:$Z$1),0)</f>
        <v>0</v>
      </c>
      <c r="D326" s="26" cm="1">
        <f t="array" ref="D326">VLOOKUP($A326,'movie-row'!$A$2:$Z$101,_xlfn.XMATCH(D$29,'movie-row'!$A$1:$Z$1),0)</f>
        <v>0</v>
      </c>
      <c r="E326" s="26" cm="1">
        <f t="array" ref="E326">VLOOKUP($A326,'movie-row'!$A$2:$Z$101,_xlfn.XMATCH(E$29,'movie-row'!$A$1:$Z$1),0)</f>
        <v>0</v>
      </c>
      <c r="F326" s="40" cm="1">
        <f t="array" ref="F326">VLOOKUP($A326,'movie-row'!$A$2:$Z$101,_xlfn.XMATCH(F$29,'movie-row'!$A$1:$Z$1),0)</f>
        <v>4.5</v>
      </c>
      <c r="G326" s="26" cm="1">
        <f t="array" ref="G326">VLOOKUP($A326,'movie-row'!$A$2:$Z$101,_xlfn.XMATCH(G$29,'movie-row'!$A$1:$Z$1),0)</f>
        <v>0</v>
      </c>
      <c r="H326" s="26" cm="1">
        <f t="array" ref="H326">VLOOKUP($A326,'movie-row'!$A$2:$Z$101,_xlfn.XMATCH(H$29,'movie-row'!$A$1:$Z$1),0)</f>
        <v>0</v>
      </c>
      <c r="I326" s="26" cm="1">
        <f t="array" ref="I326">VLOOKUP($A326,'movie-row'!$A$2:$Z$101,_xlfn.XMATCH(I$29,'movie-row'!$A$1:$Z$1),0)</f>
        <v>0</v>
      </c>
      <c r="J326" s="26" cm="1">
        <f t="array" ref="J326">VLOOKUP($A326,'movie-row'!$A$2:$Z$101,_xlfn.XMATCH(J$29,'movie-row'!$A$1:$Z$1),0)</f>
        <v>3.5</v>
      </c>
      <c r="K326" s="26" cm="1">
        <f t="array" ref="K326">VLOOKUP($A326,'movie-row'!$A$2:$Z$101,_xlfn.XMATCH(K$29,'movie-row'!$A$1:$Z$1),0)</f>
        <v>0</v>
      </c>
      <c r="L326" s="26" cm="1">
        <f t="array" ref="L326">VLOOKUP($A326,'movie-row'!$A$2:$Z$101,_xlfn.XMATCH(L$29,'movie-row'!$A$1:$Z$1),0)</f>
        <v>3</v>
      </c>
      <c r="M326" s="26" cm="1">
        <f t="array" ref="M326">VLOOKUP($A326,'movie-row'!$A$2:$Z$101,_xlfn.XMATCH(M$29,'movie-row'!$A$1:$Z$1),0)</f>
        <v>0</v>
      </c>
      <c r="N326" s="26" cm="1">
        <f t="array" ref="N326">VLOOKUP($A326,'movie-row'!$A$2:$Z$101,_xlfn.XMATCH(N$29,'movie-row'!$A$1:$Z$1),0)</f>
        <v>2.5</v>
      </c>
      <c r="O326" s="40" cm="1">
        <f t="array" ref="O326">VLOOKUP($A326,'movie-row'!$A$2:$Z$101,_xlfn.XMATCH(O$29,'movie-row'!$A$1:$Z$1),0)</f>
        <v>0</v>
      </c>
      <c r="P326" s="26" cm="1">
        <f t="array" ref="P326">VLOOKUP($A326,'movie-row'!$A$2:$Z$101,_xlfn.XMATCH(P$29,'movie-row'!$A$1:$Z$1),0)</f>
        <v>4</v>
      </c>
      <c r="Q326" s="26" cm="1">
        <f t="array" ref="Q326">VLOOKUP($A326,'movie-row'!$A$2:$Z$101,_xlfn.XMATCH(Q$29,'movie-row'!$A$1:$Z$1),0)</f>
        <v>0</v>
      </c>
      <c r="R326" s="26" cm="1">
        <f t="array" ref="R326">VLOOKUP($A326,'movie-row'!$A$2:$Z$101,_xlfn.XMATCH(R$29,'movie-row'!$A$1:$Z$1),0)</f>
        <v>0</v>
      </c>
      <c r="S326" s="26" cm="1">
        <f t="array" ref="S326">VLOOKUP($A326,'movie-row'!$A$2:$Z$101,_xlfn.XMATCH(S$29,'movie-row'!$A$1:$Z$1),0)</f>
        <v>0</v>
      </c>
      <c r="T326" s="26" cm="1">
        <f t="array" ref="T326">VLOOKUP($A326,'movie-row'!$A$2:$Z$101,_xlfn.XMATCH(T$29,'movie-row'!$A$1:$Z$1),0)</f>
        <v>0</v>
      </c>
      <c r="U326" s="26" cm="1">
        <f t="array" ref="U326">VLOOKUP($A326,'movie-row'!$A$2:$Z$101,_xlfn.XMATCH(U$29,'movie-row'!$A$1:$Z$1),0)</f>
        <v>0</v>
      </c>
      <c r="V326" s="26" cm="1">
        <f t="array" ref="V326">VLOOKUP($A326,'movie-row'!$A$2:$Z$101,_xlfn.XMATCH(V$29,'movie-row'!$A$1:$Z$1),0)</f>
        <v>0</v>
      </c>
      <c r="W326" s="26" cm="1">
        <f t="array" ref="W326">VLOOKUP($A326,'movie-row'!$A$2:$Z$101,_xlfn.XMATCH(W$29,'movie-row'!$A$1:$Z$1),0)</f>
        <v>3.5</v>
      </c>
      <c r="X326" s="26" cm="1">
        <f t="array" ref="X326">VLOOKUP($A326,'movie-row'!$A$2:$Z$101,_xlfn.XMATCH(X$29,'movie-row'!$A$1:$Z$1),0)</f>
        <v>0</v>
      </c>
      <c r="Y326" s="26" cm="1">
        <f t="array" ref="Y326">VLOOKUP($A326,'movie-row'!$A$2:$Z$101,_xlfn.XMATCH(Y$29,'movie-row'!$A$1:$Z$1),0)</f>
        <v>0</v>
      </c>
      <c r="Z326" s="26" cm="1">
        <f t="array" ref="Z326">VLOOKUP($A326,'movie-row'!$A$2:$Z$101,_xlfn.XMATCH(Z$29,'movie-row'!$A$1:$Z$1),0)</f>
        <v>0</v>
      </c>
      <c r="AB326" s="26">
        <f t="shared" si="227"/>
        <v>1.2486333171876136</v>
      </c>
      <c r="AC326" s="26">
        <f t="shared" si="228"/>
        <v>1.5700522304956337</v>
      </c>
      <c r="AD326" s="26">
        <f t="shared" si="229"/>
        <v>1.6816977840818477</v>
      </c>
      <c r="AE326" s="26">
        <f t="shared" si="230"/>
        <v>1.497510409655302</v>
      </c>
      <c r="AF326" s="40">
        <f t="shared" si="231"/>
        <v>1.9286890263857215</v>
      </c>
      <c r="AG326" s="26">
        <f t="shared" si="232"/>
        <v>0.68082097167554034</v>
      </c>
      <c r="AH326" s="26">
        <f t="shared" si="233"/>
        <v>0.56600180527242105</v>
      </c>
      <c r="AI326" s="26">
        <f t="shared" si="234"/>
        <v>0</v>
      </c>
      <c r="AJ326" s="26">
        <f t="shared" si="235"/>
        <v>1.9715001697412871</v>
      </c>
      <c r="AK326" s="26">
        <f t="shared" si="236"/>
        <v>1.3569866933331625</v>
      </c>
      <c r="AL326" s="26">
        <f t="shared" si="237"/>
        <v>1.3791367357539521</v>
      </c>
      <c r="AM326" s="26">
        <f t="shared" si="238"/>
        <v>0.44996272489051492</v>
      </c>
      <c r="AN326" s="26">
        <f t="shared" si="239"/>
        <v>0.59176391243557547</v>
      </c>
      <c r="AO326" s="40">
        <f t="shared" si="240"/>
        <v>2.6485165408394247</v>
      </c>
      <c r="AP326" s="26">
        <f t="shared" si="241"/>
        <v>1.1537768096519647</v>
      </c>
      <c r="AQ326" s="26">
        <f t="shared" si="242"/>
        <v>1.7037304500783477</v>
      </c>
      <c r="AR326" s="26">
        <f t="shared" si="243"/>
        <v>0.45536349215497668</v>
      </c>
      <c r="AS326" s="26">
        <f t="shared" si="244"/>
        <v>0.81149982519705166</v>
      </c>
      <c r="AT326" s="26">
        <f t="shared" si="245"/>
        <v>8.7178593494300224E-2</v>
      </c>
      <c r="AU326" s="26">
        <f t="shared" si="246"/>
        <v>1.3866647273823274</v>
      </c>
      <c r="AV326" s="26">
        <f t="shared" si="247"/>
        <v>0.73996668473181115</v>
      </c>
      <c r="AW326" s="26">
        <f t="shared" si="248"/>
        <v>2.0300186087053467</v>
      </c>
      <c r="AX326" s="26">
        <f t="shared" si="249"/>
        <v>0.78016554739089483</v>
      </c>
      <c r="AY326" s="26">
        <f t="shared" si="250"/>
        <v>0.6685205916866459</v>
      </c>
      <c r="AZ326" s="26">
        <f t="shared" si="251"/>
        <v>1.2151655528332579</v>
      </c>
    </row>
    <row r="327" spans="1:52">
      <c r="A327" s="1" t="str">
        <f t="shared" ref="A327:A330" si="264">A326</f>
        <v>664: Twister (1996)</v>
      </c>
      <c r="B327" s="26" cm="1">
        <f t="array" ref="B327">VLOOKUP($A327,'movie-row'!$A$2:$Z$101,_xlfn.XMATCH(B$30,'movie-row'!$A$1:$Z$1),0)</f>
        <v>0</v>
      </c>
      <c r="C327" s="26" cm="1">
        <f t="array" ref="C327">VLOOKUP($A327,'movie-row'!$A$2:$Z$101,_xlfn.XMATCH(C$30,'movie-row'!$A$1:$Z$1),0)</f>
        <v>3.5</v>
      </c>
      <c r="D327" s="26" cm="1">
        <f t="array" ref="D327">VLOOKUP($A327,'movie-row'!$A$2:$Z$101,_xlfn.XMATCH(D$30,'movie-row'!$A$1:$Z$1),0)</f>
        <v>0</v>
      </c>
      <c r="E327" s="26" cm="1">
        <f t="array" ref="E327">VLOOKUP($A327,'movie-row'!$A$2:$Z$101,_xlfn.XMATCH(E$30,'movie-row'!$A$1:$Z$1),0)</f>
        <v>0</v>
      </c>
      <c r="F327" s="40" cm="1">
        <f t="array" ref="F327">VLOOKUP($A327,'movie-row'!$A$2:$Z$101,_xlfn.XMATCH(F$30,'movie-row'!$A$1:$Z$1),0)</f>
        <v>0</v>
      </c>
      <c r="G327" s="26" cm="1">
        <f t="array" ref="G327">VLOOKUP($A327,'movie-row'!$A$2:$Z$101,_xlfn.XMATCH(G$30,'movie-row'!$A$1:$Z$1),0)</f>
        <v>0</v>
      </c>
      <c r="H327" s="26" cm="1">
        <f t="array" ref="H327">VLOOKUP($A327,'movie-row'!$A$2:$Z$101,_xlfn.XMATCH(H$30,'movie-row'!$A$1:$Z$1),0)</f>
        <v>0</v>
      </c>
      <c r="I327" s="26" cm="1">
        <f t="array" ref="I327">VLOOKUP($A327,'movie-row'!$A$2:$Z$101,_xlfn.XMATCH(I$30,'movie-row'!$A$1:$Z$1),0)</f>
        <v>0</v>
      </c>
      <c r="J327" s="26" cm="1">
        <f t="array" ref="J327">VLOOKUP($A327,'movie-row'!$A$2:$Z$101,_xlfn.XMATCH(J$30,'movie-row'!$A$1:$Z$1),0)</f>
        <v>0</v>
      </c>
      <c r="K327" s="26" cm="1">
        <f t="array" ref="K327">VLOOKUP($A327,'movie-row'!$A$2:$Z$101,_xlfn.XMATCH(K$30,'movie-row'!$A$1:$Z$1),0)</f>
        <v>3.5</v>
      </c>
      <c r="L327" s="26" cm="1">
        <f t="array" ref="L327">VLOOKUP($A327,'movie-row'!$A$2:$Z$101,_xlfn.XMATCH(L$30,'movie-row'!$A$1:$Z$1),0)</f>
        <v>0</v>
      </c>
      <c r="M327" s="26" cm="1">
        <f t="array" ref="M327">VLOOKUP($A327,'movie-row'!$A$2:$Z$101,_xlfn.XMATCH(M$30,'movie-row'!$A$1:$Z$1),0)</f>
        <v>0</v>
      </c>
      <c r="N327" s="26" cm="1">
        <f t="array" ref="N327">VLOOKUP($A327,'movie-row'!$A$2:$Z$101,_xlfn.XMATCH(N$30,'movie-row'!$A$1:$Z$1),0)</f>
        <v>0</v>
      </c>
      <c r="O327" s="40" cm="1">
        <f t="array" ref="O327">VLOOKUP($A327,'movie-row'!$A$2:$Z$101,_xlfn.XMATCH(O$30,'movie-row'!$A$1:$Z$1),0)</f>
        <v>4</v>
      </c>
      <c r="P327" s="26" cm="1">
        <f t="array" ref="P327">VLOOKUP($A327,'movie-row'!$A$2:$Z$101,_xlfn.XMATCH(P$30,'movie-row'!$A$1:$Z$1),0)</f>
        <v>0</v>
      </c>
      <c r="Q327" s="26" cm="1">
        <f t="array" ref="Q327">VLOOKUP($A327,'movie-row'!$A$2:$Z$101,_xlfn.XMATCH(Q$30,'movie-row'!$A$1:$Z$1),0)</f>
        <v>4</v>
      </c>
      <c r="R327" s="26" cm="1">
        <f t="array" ref="R327">VLOOKUP($A327,'movie-row'!$A$2:$Z$101,_xlfn.XMATCH(R$30,'movie-row'!$A$1:$Z$1),0)</f>
        <v>0</v>
      </c>
      <c r="S327" s="26" cm="1">
        <f t="array" ref="S327">VLOOKUP($A327,'movie-row'!$A$2:$Z$101,_xlfn.XMATCH(S$30,'movie-row'!$A$1:$Z$1),0)</f>
        <v>0</v>
      </c>
      <c r="T327" s="26" cm="1">
        <f t="array" ref="T327">VLOOKUP($A327,'movie-row'!$A$2:$Z$101,_xlfn.XMATCH(T$30,'movie-row'!$A$1:$Z$1),0)</f>
        <v>0</v>
      </c>
      <c r="U327" s="26" cm="1">
        <f t="array" ref="U327">VLOOKUP($A327,'movie-row'!$A$2:$Z$101,_xlfn.XMATCH(U$30,'movie-row'!$A$1:$Z$1),0)</f>
        <v>0</v>
      </c>
      <c r="V327" s="26" cm="1">
        <f t="array" ref="V327">VLOOKUP($A327,'movie-row'!$A$2:$Z$101,_xlfn.XMATCH(V$30,'movie-row'!$A$1:$Z$1),0)</f>
        <v>0</v>
      </c>
      <c r="W327" s="26" cm="1">
        <f t="array" ref="W327">VLOOKUP($A327,'movie-row'!$A$2:$Z$101,_xlfn.XMATCH(W$30,'movie-row'!$A$1:$Z$1),0)</f>
        <v>0</v>
      </c>
      <c r="X327" s="26" cm="1">
        <f t="array" ref="X327">VLOOKUP($A327,'movie-row'!$A$2:$Z$101,_xlfn.XMATCH(X$30,'movie-row'!$A$1:$Z$1),0)</f>
        <v>0</v>
      </c>
      <c r="Y327" s="26" cm="1">
        <f t="array" ref="Y327">VLOOKUP($A327,'movie-row'!$A$2:$Z$101,_xlfn.XMATCH(Y$30,'movie-row'!$A$1:$Z$1),0)</f>
        <v>0</v>
      </c>
      <c r="Z327" s="26" cm="1">
        <f t="array" ref="Z327">VLOOKUP($A327,'movie-row'!$A$2:$Z$101,_xlfn.XMATCH(Z$30,'movie-row'!$A$1:$Z$1),0)</f>
        <v>4</v>
      </c>
      <c r="AB327" s="26">
        <f t="shared" si="227"/>
        <v>0.86232837913693272</v>
      </c>
      <c r="AC327" s="26">
        <f t="shared" si="228"/>
        <v>1.8123380725360287</v>
      </c>
      <c r="AD327" s="26">
        <f t="shared" si="229"/>
        <v>1.8359649463877208</v>
      </c>
      <c r="AE327" s="26">
        <f t="shared" si="230"/>
        <v>1.5651417711129232</v>
      </c>
      <c r="AF327" s="40">
        <f t="shared" si="231"/>
        <v>1.6375703510894268</v>
      </c>
      <c r="AG327" s="26">
        <f t="shared" si="232"/>
        <v>0.70245870644035879</v>
      </c>
      <c r="AH327" s="26">
        <f t="shared" si="233"/>
        <v>1.4204123714680843</v>
      </c>
      <c r="AI327" s="26">
        <f t="shared" si="234"/>
        <v>0</v>
      </c>
      <c r="AJ327" s="26">
        <f t="shared" si="235"/>
        <v>1.8098957348499245</v>
      </c>
      <c r="AK327" s="26">
        <f t="shared" si="236"/>
        <v>2.110986525850127</v>
      </c>
      <c r="AL327" s="26">
        <f t="shared" si="237"/>
        <v>1.653358601817857</v>
      </c>
      <c r="AM327" s="26">
        <f t="shared" si="238"/>
        <v>0.89260865420056312</v>
      </c>
      <c r="AN327" s="26">
        <f t="shared" si="239"/>
        <v>0.397776677480565</v>
      </c>
      <c r="AO327" s="40">
        <f t="shared" si="240"/>
        <v>2.9120807463268044</v>
      </c>
      <c r="AP327" s="26">
        <f t="shared" si="241"/>
        <v>0.76909593473590976</v>
      </c>
      <c r="AQ327" s="26">
        <f t="shared" si="242"/>
        <v>2.2469340280384507</v>
      </c>
      <c r="AR327" s="26">
        <f t="shared" si="243"/>
        <v>0.51901890929114924</v>
      </c>
      <c r="AS327" s="26">
        <f t="shared" si="244"/>
        <v>1.556110047594446</v>
      </c>
      <c r="AT327" s="26">
        <f t="shared" si="245"/>
        <v>8.7876924742321047E-2</v>
      </c>
      <c r="AU327" s="26">
        <f t="shared" si="246"/>
        <v>1.6576090831585508</v>
      </c>
      <c r="AV327" s="26">
        <f t="shared" si="247"/>
        <v>0.75636429661218663</v>
      </c>
      <c r="AW327" s="26">
        <f t="shared" si="248"/>
        <v>1.6141360312954931</v>
      </c>
      <c r="AX327" s="26">
        <f t="shared" si="249"/>
        <v>0.79102216393637914</v>
      </c>
      <c r="AY327" s="26">
        <f t="shared" si="250"/>
        <v>1.5615095342160583</v>
      </c>
      <c r="AZ327" s="26">
        <f t="shared" si="251"/>
        <v>1.4401224012800964</v>
      </c>
    </row>
    <row r="328" spans="1:52">
      <c r="A328" s="1" t="str">
        <f t="shared" si="264"/>
        <v>664: Twister (1996)</v>
      </c>
      <c r="B328" s="26" cm="1">
        <f t="array" ref="B328">VLOOKUP($A328,'movie-row'!$A$2:$Z$101,_xlfn.XMATCH(B$31,'movie-row'!$A$1:$Z$1),0)</f>
        <v>0</v>
      </c>
      <c r="C328" s="26" cm="1">
        <f t="array" ref="C328">VLOOKUP($A328,'movie-row'!$A$2:$Z$101,_xlfn.XMATCH(C$31,'movie-row'!$A$1:$Z$1),0)</f>
        <v>4.5</v>
      </c>
      <c r="D328" s="26" cm="1">
        <f t="array" ref="D328">VLOOKUP($A328,'movie-row'!$A$2:$Z$101,_xlfn.XMATCH(D$31,'movie-row'!$A$1:$Z$1),0)</f>
        <v>2.5</v>
      </c>
      <c r="E328" s="26" cm="1">
        <f t="array" ref="E328">VLOOKUP($A328,'movie-row'!$A$2:$Z$101,_xlfn.XMATCH(E$31,'movie-row'!$A$1:$Z$1),0)</f>
        <v>4.5</v>
      </c>
      <c r="F328" s="40" cm="1">
        <f t="array" ref="F328">VLOOKUP($A328,'movie-row'!$A$2:$Z$101,_xlfn.XMATCH(F$31,'movie-row'!$A$1:$Z$1),0)</f>
        <v>0.5</v>
      </c>
      <c r="G328" s="26" cm="1">
        <f t="array" ref="G328">VLOOKUP($A328,'movie-row'!$A$2:$Z$101,_xlfn.XMATCH(G$31,'movie-row'!$A$1:$Z$1),0)</f>
        <v>0</v>
      </c>
      <c r="H328" s="26" cm="1">
        <f t="array" ref="H328">VLOOKUP($A328,'movie-row'!$A$2:$Z$101,_xlfn.XMATCH(H$31,'movie-row'!$A$1:$Z$1),0)</f>
        <v>3.5</v>
      </c>
      <c r="I328" s="26" cm="1">
        <f t="array" ref="I328">VLOOKUP($A328,'movie-row'!$A$2:$Z$101,_xlfn.XMATCH(I$31,'movie-row'!$A$1:$Z$1),0)</f>
        <v>0</v>
      </c>
      <c r="J328" s="26" cm="1">
        <f t="array" ref="J328">VLOOKUP($A328,'movie-row'!$A$2:$Z$101,_xlfn.XMATCH(J$31,'movie-row'!$A$1:$Z$1),0)</f>
        <v>2.5</v>
      </c>
      <c r="K328" s="26" cm="1">
        <f t="array" ref="K328">VLOOKUP($A328,'movie-row'!$A$2:$Z$101,_xlfn.XMATCH(K$31,'movie-row'!$A$1:$Z$1),0)</f>
        <v>0</v>
      </c>
      <c r="L328" s="26" cm="1">
        <f t="array" ref="L328">VLOOKUP($A328,'movie-row'!$A$2:$Z$101,_xlfn.XMATCH(L$31,'movie-row'!$A$1:$Z$1),0)</f>
        <v>0</v>
      </c>
      <c r="M328" s="26" cm="1">
        <f t="array" ref="M328">VLOOKUP($A328,'movie-row'!$A$2:$Z$101,_xlfn.XMATCH(M$31,'movie-row'!$A$1:$Z$1),0)</f>
        <v>0</v>
      </c>
      <c r="N328" s="26" cm="1">
        <f t="array" ref="N328">VLOOKUP($A328,'movie-row'!$A$2:$Z$101,_xlfn.XMATCH(N$31,'movie-row'!$A$1:$Z$1),0)</f>
        <v>0</v>
      </c>
      <c r="O328" s="40" cm="1">
        <f t="array" ref="O328">VLOOKUP($A328,'movie-row'!$A$2:$Z$101,_xlfn.XMATCH(O$31,'movie-row'!$A$1:$Z$1),0)</f>
        <v>2.5</v>
      </c>
      <c r="P328" s="26" cm="1">
        <f t="array" ref="P328">VLOOKUP($A328,'movie-row'!$A$2:$Z$101,_xlfn.XMATCH(P$31,'movie-row'!$A$1:$Z$1),0)</f>
        <v>0</v>
      </c>
      <c r="Q328" s="26" cm="1">
        <f t="array" ref="Q328">VLOOKUP($A328,'movie-row'!$A$2:$Z$101,_xlfn.XMATCH(Q$31,'movie-row'!$A$1:$Z$1),0)</f>
        <v>4</v>
      </c>
      <c r="R328" s="26" cm="1">
        <f t="array" ref="R328">VLOOKUP($A328,'movie-row'!$A$2:$Z$101,_xlfn.XMATCH(R$31,'movie-row'!$A$1:$Z$1),0)</f>
        <v>0</v>
      </c>
      <c r="S328" s="26" cm="1">
        <f t="array" ref="S328">VLOOKUP($A328,'movie-row'!$A$2:$Z$101,_xlfn.XMATCH(S$31,'movie-row'!$A$1:$Z$1),0)</f>
        <v>4</v>
      </c>
      <c r="T328" s="26" cm="1">
        <f t="array" ref="T328">VLOOKUP($A328,'movie-row'!$A$2:$Z$101,_xlfn.XMATCH(T$31,'movie-row'!$A$1:$Z$1),0)</f>
        <v>0</v>
      </c>
      <c r="U328" s="26" cm="1">
        <f t="array" ref="U328">VLOOKUP($A328,'movie-row'!$A$2:$Z$101,_xlfn.XMATCH(U$31,'movie-row'!$A$1:$Z$1),0)</f>
        <v>3.5</v>
      </c>
      <c r="V328" s="26" cm="1">
        <f t="array" ref="V328">VLOOKUP($A328,'movie-row'!$A$2:$Z$101,_xlfn.XMATCH(V$31,'movie-row'!$A$1:$Z$1),0)</f>
        <v>0</v>
      </c>
      <c r="W328" s="26" cm="1">
        <f t="array" ref="W328">VLOOKUP($A328,'movie-row'!$A$2:$Z$101,_xlfn.XMATCH(W$31,'movie-row'!$A$1:$Z$1),0)</f>
        <v>2.5</v>
      </c>
      <c r="X328" s="26" cm="1">
        <f t="array" ref="X328">VLOOKUP($A328,'movie-row'!$A$2:$Z$101,_xlfn.XMATCH(X$31,'movie-row'!$A$1:$Z$1),0)</f>
        <v>0</v>
      </c>
      <c r="Y328" s="26" cm="1">
        <f t="array" ref="Y328">VLOOKUP($A328,'movie-row'!$A$2:$Z$101,_xlfn.XMATCH(Y$31,'movie-row'!$A$1:$Z$1),0)</f>
        <v>0.5</v>
      </c>
      <c r="Z328" s="26" cm="1">
        <f t="array" ref="Z328">VLOOKUP($A328,'movie-row'!$A$2:$Z$101,_xlfn.XMATCH(Z$31,'movie-row'!$A$1:$Z$1),0)</f>
        <v>0</v>
      </c>
      <c r="AB328" s="26">
        <f t="shared" ref="AB328:AB391" si="265">SUMPRODUCT(B328:B332,_xlfn.ANCHORARRAY(B$37))/SUM(_xlfn.ANCHORARRAY(B$37))</f>
        <v>1.6409205007764212</v>
      </c>
      <c r="AC328" s="26">
        <f t="shared" ref="AC328:AC391" si="266">SUMPRODUCT(C328:C332,_xlfn.ANCHORARRAY(C$37))/SUM(_xlfn.ANCHORARRAY(C$37))</f>
        <v>1.637834729707728</v>
      </c>
      <c r="AD328" s="26">
        <f t="shared" ref="AD328:AD391" si="267">SUMPRODUCT(D328:D332,_xlfn.ANCHORARRAY(D$37))/SUM(_xlfn.ANCHORARRAY(D$37))</f>
        <v>2.2109356082170843</v>
      </c>
      <c r="AE328" s="26">
        <f t="shared" ref="AE328:AE391" si="268">SUMPRODUCT(E328:E332,_xlfn.ANCHORARRAY(E$37))/SUM(_xlfn.ANCHORARRAY(E$37))</f>
        <v>1.9767938844480377</v>
      </c>
      <c r="AF328" s="40">
        <f t="shared" ref="AF328:AF391" si="269">SUMPRODUCT(F328:F332,_xlfn.ANCHORARRAY(F$37))/SUM(_xlfn.ANCHORARRAY(F$37))</f>
        <v>1.7258997563439926</v>
      </c>
      <c r="AG328" s="26">
        <f t="shared" ref="AG328:AG391" si="270">SUMPRODUCT(G328:G332,_xlfn.ANCHORARRAY(G$37))/SUM(_xlfn.ANCHORARRAY(G$37))</f>
        <v>0.823622424883244</v>
      </c>
      <c r="AH328" s="26">
        <f t="shared" ref="AH328:AH391" si="271">SUMPRODUCT(H328:H332,_xlfn.ANCHORARRAY(H$37))/SUM(_xlfn.ANCHORARRAY(H$37))</f>
        <v>2.156697512792106</v>
      </c>
      <c r="AI328" s="26">
        <f t="shared" ref="AI328:AI391" si="272">SUMPRODUCT(I328:I332,_xlfn.ANCHORARRAY(I$37))/SUM(_xlfn.ANCHORARRAY(I$37))</f>
        <v>0.61178655727330056</v>
      </c>
      <c r="AJ328" s="26">
        <f t="shared" ref="AJ328:AJ391" si="273">SUMPRODUCT(J328:J332,_xlfn.ANCHORARRAY(J$37))/SUM(_xlfn.ANCHORARRAY(J$37))</f>
        <v>1.8589451556062253</v>
      </c>
      <c r="AK328" s="26">
        <f t="shared" ref="AK328:AK391" si="274">SUMPRODUCT(K328:K332,_xlfn.ANCHORARRAY(K$37))/SUM(_xlfn.ANCHORARRAY(K$37))</f>
        <v>1.701551243112734</v>
      </c>
      <c r="AL328" s="26">
        <f t="shared" ref="AL328:AL391" si="275">SUMPRODUCT(L328:L332,_xlfn.ANCHORARRAY(L$37))/SUM(_xlfn.ANCHORARRAY(L$37))</f>
        <v>2.4751675978385488</v>
      </c>
      <c r="AM328" s="26">
        <f t="shared" ref="AM328:AM391" si="276">SUMPRODUCT(M328:M332,_xlfn.ANCHORARRAY(M$37))/SUM(_xlfn.ANCHORARRAY(M$37))</f>
        <v>1.0395839369969655</v>
      </c>
      <c r="AN328" s="26">
        <f t="shared" ref="AN328:AN391" si="277">SUMPRODUCT(N328:N332,_xlfn.ANCHORARRAY(N$37))/SUM(_xlfn.ANCHORARRAY(N$37))</f>
        <v>1.1038821549132032</v>
      </c>
      <c r="AO328" s="40">
        <f t="shared" ref="AO328:AO391" si="278">SUMPRODUCT(O328:O332,_xlfn.ANCHORARRAY(O$37))/SUM(_xlfn.ANCHORARRAY(O$37))</f>
        <v>2.777578672473787</v>
      </c>
      <c r="AP328" s="26">
        <f t="shared" ref="AP328:AP391" si="279">SUMPRODUCT(P328:P332,_xlfn.ANCHORARRAY(P$37))/SUM(_xlfn.ANCHORARRAY(P$37))</f>
        <v>1.6596380849561998</v>
      </c>
      <c r="AQ328" s="26">
        <f t="shared" ref="AQ328:AQ391" si="280">SUMPRODUCT(Q328:Q332,_xlfn.ANCHORARRAY(Q$37))/SUM(_xlfn.ANCHORARRAY(Q$37))</f>
        <v>2.1093341266171253</v>
      </c>
      <c r="AR328" s="26">
        <f t="shared" ref="AR328:AR391" si="281">SUMPRODUCT(R328:R332,_xlfn.ANCHORARRAY(R$37))/SUM(_xlfn.ANCHORARRAY(R$37))</f>
        <v>1.3902478860194474</v>
      </c>
      <c r="AS328" s="26">
        <f t="shared" ref="AS328:AS391" si="282">SUMPRODUCT(S328:S332,_xlfn.ANCHORARRAY(S$37))/SUM(_xlfn.ANCHORARRAY(S$37))</f>
        <v>1.6323901272085029</v>
      </c>
      <c r="AT328" s="26">
        <f t="shared" ref="AT328:AT391" si="283">SUMPRODUCT(T328:T332,_xlfn.ANCHORARRAY(T$37))/SUM(_xlfn.ANCHORARRAY(T$37))</f>
        <v>9.2413048236615405E-2</v>
      </c>
      <c r="AU328" s="26">
        <f t="shared" ref="AU328:AU391" si="284">SUMPRODUCT(U328:U332,_xlfn.ANCHORARRAY(U$37))/SUM(_xlfn.ANCHORARRAY(U$37))</f>
        <v>2.3829288778621316</v>
      </c>
      <c r="AV328" s="26">
        <f t="shared" ref="AV328:AV391" si="285">SUMPRODUCT(V328:V332,_xlfn.ANCHORARRAY(V$37))/SUM(_xlfn.ANCHORARRAY(V$37))</f>
        <v>0.90252675594626308</v>
      </c>
      <c r="AW328" s="26">
        <f t="shared" ref="AW328:AW391" si="286">SUMPRODUCT(W328:W332,_xlfn.ANCHORARRAY(W$37))/SUM(_xlfn.ANCHORARRAY(W$37))</f>
        <v>2.5374409069479689</v>
      </c>
      <c r="AX328" s="26">
        <f t="shared" ref="AX328:AX391" si="287">SUMPRODUCT(X328:X332,_xlfn.ANCHORARRAY(X$37))/SUM(_xlfn.ANCHORARRAY(X$37))</f>
        <v>0.82525006952636304</v>
      </c>
      <c r="AY328" s="26">
        <f t="shared" ref="AY328:AY391" si="288">SUMPRODUCT(Y328:Y332,_xlfn.ANCHORARRAY(Y$37))/SUM(_xlfn.ANCHORARRAY(Y$37))</f>
        <v>1.6766460944150192</v>
      </c>
      <c r="AZ328" s="26">
        <f t="shared" ref="AZ328:AZ391" si="289">SUMPRODUCT(Z328:Z332,_xlfn.ANCHORARRAY(Z$37))/SUM(_xlfn.ANCHORARRAY(Z$37))</f>
        <v>1.112383809942934</v>
      </c>
    </row>
    <row r="329" spans="1:52">
      <c r="A329" s="1" t="str">
        <f t="shared" si="264"/>
        <v>664: Twister (1996)</v>
      </c>
      <c r="B329" s="26" cm="1">
        <f t="array" ref="B329">VLOOKUP($A329,'movie-row'!$A$2:$Z$101,_xlfn.XMATCH(B$32,'movie-row'!$A$1:$Z$1),0)</f>
        <v>2.5</v>
      </c>
      <c r="C329" s="26" cm="1">
        <f t="array" ref="C329">VLOOKUP($A329,'movie-row'!$A$2:$Z$101,_xlfn.XMATCH(C$32,'movie-row'!$A$1:$Z$1),0)</f>
        <v>0</v>
      </c>
      <c r="D329" s="26" cm="1">
        <f t="array" ref="D329">VLOOKUP($A329,'movie-row'!$A$2:$Z$101,_xlfn.XMATCH(D$32,'movie-row'!$A$1:$Z$1),0)</f>
        <v>3.5</v>
      </c>
      <c r="E329" s="26" cm="1">
        <f t="array" ref="E329">VLOOKUP($A329,'movie-row'!$A$2:$Z$101,_xlfn.XMATCH(E$32,'movie-row'!$A$1:$Z$1),0)</f>
        <v>0</v>
      </c>
      <c r="F329" s="40" cm="1">
        <f t="array" ref="F329">VLOOKUP($A329,'movie-row'!$A$2:$Z$101,_xlfn.XMATCH(F$32,'movie-row'!$A$1:$Z$1),0)</f>
        <v>4.5</v>
      </c>
      <c r="G329" s="26" cm="1">
        <f t="array" ref="G329">VLOOKUP($A329,'movie-row'!$A$2:$Z$101,_xlfn.XMATCH(G$32,'movie-row'!$A$1:$Z$1),0)</f>
        <v>0</v>
      </c>
      <c r="H329" s="26" cm="1">
        <f t="array" ref="H329">VLOOKUP($A329,'movie-row'!$A$2:$Z$101,_xlfn.XMATCH(H$32,'movie-row'!$A$1:$Z$1),0)</f>
        <v>0</v>
      </c>
      <c r="I329" s="26" cm="1">
        <f t="array" ref="I329">VLOOKUP($A329,'movie-row'!$A$2:$Z$101,_xlfn.XMATCH(I$32,'movie-row'!$A$1:$Z$1),0)</f>
        <v>0</v>
      </c>
      <c r="J329" s="26" cm="1">
        <f t="array" ref="J329">VLOOKUP($A329,'movie-row'!$A$2:$Z$101,_xlfn.XMATCH(J$32,'movie-row'!$A$1:$Z$1),0)</f>
        <v>0</v>
      </c>
      <c r="K329" s="26" cm="1">
        <f t="array" ref="K329">VLOOKUP($A329,'movie-row'!$A$2:$Z$101,_xlfn.XMATCH(K$32,'movie-row'!$A$1:$Z$1),0)</f>
        <v>0</v>
      </c>
      <c r="L329" s="26" cm="1">
        <f t="array" ref="L329">VLOOKUP($A329,'movie-row'!$A$2:$Z$101,_xlfn.XMATCH(L$32,'movie-row'!$A$1:$Z$1),0)</f>
        <v>0</v>
      </c>
      <c r="M329" s="26" cm="1">
        <f t="array" ref="M329">VLOOKUP($A329,'movie-row'!$A$2:$Z$101,_xlfn.XMATCH(M$32,'movie-row'!$A$1:$Z$1),0)</f>
        <v>2.5</v>
      </c>
      <c r="N329" s="26" cm="1">
        <f t="array" ref="N329">VLOOKUP($A329,'movie-row'!$A$2:$Z$101,_xlfn.XMATCH(N$32,'movie-row'!$A$1:$Z$1),0)</f>
        <v>0</v>
      </c>
      <c r="O329" s="40" cm="1">
        <f t="array" ref="O329">VLOOKUP($A329,'movie-row'!$A$2:$Z$101,_xlfn.XMATCH(O$32,'movie-row'!$A$1:$Z$1),0)</f>
        <v>3.5</v>
      </c>
      <c r="P329" s="26" cm="1">
        <f t="array" ref="P329">VLOOKUP($A329,'movie-row'!$A$2:$Z$101,_xlfn.XMATCH(P$32,'movie-row'!$A$1:$Z$1),0)</f>
        <v>0.5</v>
      </c>
      <c r="Q329" s="26" cm="1">
        <f t="array" ref="Q329">VLOOKUP($A329,'movie-row'!$A$2:$Z$101,_xlfn.XMATCH(Q$32,'movie-row'!$A$1:$Z$1),0)</f>
        <v>0</v>
      </c>
      <c r="R329" s="26" cm="1">
        <f t="array" ref="R329">VLOOKUP($A329,'movie-row'!$A$2:$Z$101,_xlfn.XMATCH(R$32,'movie-row'!$A$1:$Z$1),0)</f>
        <v>2.5</v>
      </c>
      <c r="S329" s="26" cm="1">
        <f t="array" ref="S329">VLOOKUP($A329,'movie-row'!$A$2:$Z$101,_xlfn.XMATCH(S$32,'movie-row'!$A$1:$Z$1),0)</f>
        <v>0</v>
      </c>
      <c r="T329" s="26" cm="1">
        <f t="array" ref="T329">VLOOKUP($A329,'movie-row'!$A$2:$Z$101,_xlfn.XMATCH(T$32,'movie-row'!$A$1:$Z$1),0)</f>
        <v>0</v>
      </c>
      <c r="U329" s="26" cm="1">
        <f t="array" ref="U329">VLOOKUP($A329,'movie-row'!$A$2:$Z$101,_xlfn.XMATCH(U$32,'movie-row'!$A$1:$Z$1),0)</f>
        <v>4</v>
      </c>
      <c r="V329" s="26" cm="1">
        <f t="array" ref="V329">VLOOKUP($A329,'movie-row'!$A$2:$Z$101,_xlfn.XMATCH(V$32,'movie-row'!$A$1:$Z$1),0)</f>
        <v>4.5</v>
      </c>
      <c r="W329" s="26" cm="1">
        <f t="array" ref="W329">VLOOKUP($A329,'movie-row'!$A$2:$Z$101,_xlfn.XMATCH(W$32,'movie-row'!$A$1:$Z$1),0)</f>
        <v>0</v>
      </c>
      <c r="X329" s="26" cm="1">
        <f t="array" ref="X329">VLOOKUP($A329,'movie-row'!$A$2:$Z$101,_xlfn.XMATCH(X$32,'movie-row'!$A$1:$Z$1),0)</f>
        <v>0</v>
      </c>
      <c r="Y329" s="26" cm="1">
        <f t="array" ref="Y329">VLOOKUP($A329,'movie-row'!$A$2:$Z$101,_xlfn.XMATCH(Y$32,'movie-row'!$A$1:$Z$1),0)</f>
        <v>0</v>
      </c>
      <c r="Z329" s="26" cm="1">
        <f t="array" ref="Z329">VLOOKUP($A329,'movie-row'!$A$2:$Z$101,_xlfn.XMATCH(Z$32,'movie-row'!$A$1:$Z$1),0)</f>
        <v>0</v>
      </c>
      <c r="AB329" s="26">
        <f t="shared" si="265"/>
        <v>1.709660250228044</v>
      </c>
      <c r="AC329" s="26">
        <f t="shared" si="266"/>
        <v>1.1673365334637296</v>
      </c>
      <c r="AD329" s="26">
        <f t="shared" si="267"/>
        <v>2.2671813777919274</v>
      </c>
      <c r="AE329" s="26">
        <f t="shared" si="268"/>
        <v>0.83206968766440093</v>
      </c>
      <c r="AF329" s="40">
        <f t="shared" si="269"/>
        <v>1.7924186773621233</v>
      </c>
      <c r="AG329" s="26">
        <f t="shared" si="270"/>
        <v>1.6961096760777774</v>
      </c>
      <c r="AH329" s="26">
        <f t="shared" si="271"/>
        <v>1.4928906314852179</v>
      </c>
      <c r="AI329" s="26">
        <f t="shared" si="272"/>
        <v>1.2647631660999616</v>
      </c>
      <c r="AJ329" s="26">
        <f t="shared" si="273"/>
        <v>2.0056253244378421</v>
      </c>
      <c r="AK329" s="26">
        <f t="shared" si="274"/>
        <v>1.7948677494241361</v>
      </c>
      <c r="AL329" s="26">
        <f t="shared" si="275"/>
        <v>2.596152165000392</v>
      </c>
      <c r="AM329" s="26">
        <f t="shared" si="276"/>
        <v>1.2934329562090097</v>
      </c>
      <c r="AN329" s="26">
        <f t="shared" si="277"/>
        <v>1.4025645808736367</v>
      </c>
      <c r="AO329" s="40">
        <f t="shared" si="278"/>
        <v>2.9298216545923963</v>
      </c>
      <c r="AP329" s="26">
        <f t="shared" si="279"/>
        <v>1.7945559184719833</v>
      </c>
      <c r="AQ329" s="26">
        <f t="shared" si="280"/>
        <v>1.9550759097793335</v>
      </c>
      <c r="AR329" s="26">
        <f t="shared" si="281"/>
        <v>1.4727630143409887</v>
      </c>
      <c r="AS329" s="26">
        <f t="shared" si="282"/>
        <v>1.504624389068266</v>
      </c>
      <c r="AT329" s="26">
        <f t="shared" si="283"/>
        <v>0.1135564613984693</v>
      </c>
      <c r="AU329" s="26">
        <f t="shared" si="284"/>
        <v>1.9320100035563301</v>
      </c>
      <c r="AV329" s="26">
        <f t="shared" si="285"/>
        <v>2.0202409616028283</v>
      </c>
      <c r="AW329" s="26">
        <f t="shared" si="286"/>
        <v>2.2435940794247884</v>
      </c>
      <c r="AX329" s="26">
        <f t="shared" si="287"/>
        <v>1.6355197800344967</v>
      </c>
      <c r="AY329" s="26">
        <f t="shared" si="288"/>
        <v>1.7403620623696394</v>
      </c>
      <c r="AZ329" s="26">
        <f t="shared" si="289"/>
        <v>1.9312470644048738</v>
      </c>
    </row>
    <row r="330" spans="1:52">
      <c r="A330" s="1" t="str">
        <f t="shared" si="264"/>
        <v>664: Twister (1996)</v>
      </c>
      <c r="B330" s="26" cm="1">
        <f t="array" ref="B330">VLOOKUP($A330,'movie-row'!$A$2:$Z$101,_xlfn.XMATCH(B$33,'movie-row'!$A$1:$Z$1),0)</f>
        <v>0</v>
      </c>
      <c r="C330" s="26" cm="1">
        <f t="array" ref="C330">VLOOKUP($A330,'movie-row'!$A$2:$Z$101,_xlfn.XMATCH(C$33,'movie-row'!$A$1:$Z$1),0)</f>
        <v>0</v>
      </c>
      <c r="D330" s="26" cm="1">
        <f t="array" ref="D330">VLOOKUP($A330,'movie-row'!$A$2:$Z$101,_xlfn.XMATCH(D$33,'movie-row'!$A$1:$Z$1),0)</f>
        <v>4</v>
      </c>
      <c r="E330" s="26" cm="1">
        <f t="array" ref="E330">VLOOKUP($A330,'movie-row'!$A$2:$Z$101,_xlfn.XMATCH(E$33,'movie-row'!$A$1:$Z$1),0)</f>
        <v>3.5</v>
      </c>
      <c r="F330" s="40" cm="1">
        <f t="array" ref="F330">VLOOKUP($A330,'movie-row'!$A$2:$Z$101,_xlfn.XMATCH(F$33,'movie-row'!$A$1:$Z$1),0)</f>
        <v>0</v>
      </c>
      <c r="G330" s="26" cm="1">
        <f t="array" ref="G330">VLOOKUP($A330,'movie-row'!$A$2:$Z$101,_xlfn.XMATCH(G$33,'movie-row'!$A$1:$Z$1),0)</f>
        <v>4</v>
      </c>
      <c r="H330" s="26" cm="1">
        <f t="array" ref="H330">VLOOKUP($A330,'movie-row'!$A$2:$Z$101,_xlfn.XMATCH(H$33,'movie-row'!$A$1:$Z$1),0)</f>
        <v>0</v>
      </c>
      <c r="I330" s="26" cm="1">
        <f t="array" ref="I330">VLOOKUP($A330,'movie-row'!$A$2:$Z$101,_xlfn.XMATCH(I$33,'movie-row'!$A$1:$Z$1),0)</f>
        <v>0</v>
      </c>
      <c r="J330" s="26" cm="1">
        <f t="array" ref="J330">VLOOKUP($A330,'movie-row'!$A$2:$Z$101,_xlfn.XMATCH(J$33,'movie-row'!$A$1:$Z$1),0)</f>
        <v>4</v>
      </c>
      <c r="K330" s="26" cm="1">
        <f t="array" ref="K330">VLOOKUP($A330,'movie-row'!$A$2:$Z$101,_xlfn.XMATCH(K$33,'movie-row'!$A$1:$Z$1),0)</f>
        <v>4</v>
      </c>
      <c r="L330" s="26" cm="1">
        <f t="array" ref="L330">VLOOKUP($A330,'movie-row'!$A$2:$Z$101,_xlfn.XMATCH(L$33,'movie-row'!$A$1:$Z$1),0)</f>
        <v>4</v>
      </c>
      <c r="M330" s="26" cm="1">
        <f t="array" ref="M330">VLOOKUP($A330,'movie-row'!$A$2:$Z$101,_xlfn.XMATCH(M$33,'movie-row'!$A$1:$Z$1),0)</f>
        <v>0</v>
      </c>
      <c r="N330" s="26" cm="1">
        <f t="array" ref="N330">VLOOKUP($A330,'movie-row'!$A$2:$Z$101,_xlfn.XMATCH(N$33,'movie-row'!$A$1:$Z$1),0)</f>
        <v>0</v>
      </c>
      <c r="O330" s="40" cm="1">
        <f t="array" ref="O330">VLOOKUP($A330,'movie-row'!$A$2:$Z$101,_xlfn.XMATCH(O$33,'movie-row'!$A$1:$Z$1),0)</f>
        <v>4</v>
      </c>
      <c r="P330" s="26" cm="1">
        <f t="array" ref="P330">VLOOKUP($A330,'movie-row'!$A$2:$Z$101,_xlfn.XMATCH(P$33,'movie-row'!$A$1:$Z$1),0)</f>
        <v>0</v>
      </c>
      <c r="Q330" s="26" cm="1">
        <f t="array" ref="Q330">VLOOKUP($A330,'movie-row'!$A$2:$Z$101,_xlfn.XMATCH(Q$33,'movie-row'!$A$1:$Z$1),0)</f>
        <v>0</v>
      </c>
      <c r="R330" s="26" cm="1">
        <f t="array" ref="R330">VLOOKUP($A330,'movie-row'!$A$2:$Z$101,_xlfn.XMATCH(R$33,'movie-row'!$A$1:$Z$1),0)</f>
        <v>0</v>
      </c>
      <c r="S330" s="26" cm="1">
        <f t="array" ref="S330">VLOOKUP($A330,'movie-row'!$A$2:$Z$101,_xlfn.XMATCH(S$33,'movie-row'!$A$1:$Z$1),0)</f>
        <v>0</v>
      </c>
      <c r="T330" s="26" cm="1">
        <f t="array" ref="T330">VLOOKUP($A330,'movie-row'!$A$2:$Z$101,_xlfn.XMATCH(T$33,'movie-row'!$A$1:$Z$1),0)</f>
        <v>0.5</v>
      </c>
      <c r="U330" s="26" cm="1">
        <f t="array" ref="U330">VLOOKUP($A330,'movie-row'!$A$2:$Z$101,_xlfn.XMATCH(U$33,'movie-row'!$A$1:$Z$1),0)</f>
        <v>0</v>
      </c>
      <c r="V330" s="26" cm="1">
        <f t="array" ref="V330">VLOOKUP($A330,'movie-row'!$A$2:$Z$101,_xlfn.XMATCH(V$33,'movie-row'!$A$1:$Z$1),0)</f>
        <v>0</v>
      </c>
      <c r="W330" s="26" cm="1">
        <f t="array" ref="W330">VLOOKUP($A330,'movie-row'!$A$2:$Z$101,_xlfn.XMATCH(W$33,'movie-row'!$A$1:$Z$1),0)</f>
        <v>4</v>
      </c>
      <c r="X330" s="26" cm="1">
        <f t="array" ref="X330">VLOOKUP($A330,'movie-row'!$A$2:$Z$101,_xlfn.XMATCH(X$33,'movie-row'!$A$1:$Z$1),0)</f>
        <v>4.5</v>
      </c>
      <c r="Y330" s="26" cm="1">
        <f t="array" ref="Y330">VLOOKUP($A330,'movie-row'!$A$2:$Z$101,_xlfn.XMATCH(Y$33,'movie-row'!$A$1:$Z$1),0)</f>
        <v>3.5</v>
      </c>
      <c r="Z330" s="26" cm="1">
        <f t="array" ref="Z330">VLOOKUP($A330,'movie-row'!$A$2:$Z$101,_xlfn.XMATCH(Z$33,'movie-row'!$A$1:$Z$1),0)</f>
        <v>2.5</v>
      </c>
      <c r="AB330" s="26">
        <f t="shared" si="265"/>
        <v>1.7556205726533185</v>
      </c>
      <c r="AC330" s="26">
        <f t="shared" si="266"/>
        <v>1.8978582780011881</v>
      </c>
      <c r="AD330" s="26">
        <f t="shared" si="267"/>
        <v>2.0837224833687085</v>
      </c>
      <c r="AE330" s="26">
        <f t="shared" si="268"/>
        <v>1.4266386781562697</v>
      </c>
      <c r="AF330" s="40">
        <f t="shared" si="269"/>
        <v>0.8447194144555259</v>
      </c>
      <c r="AG330" s="26">
        <f t="shared" si="270"/>
        <v>1.826087818567953</v>
      </c>
      <c r="AH330" s="26">
        <f t="shared" si="271"/>
        <v>2.4945164399340123</v>
      </c>
      <c r="AI330" s="26">
        <f t="shared" si="272"/>
        <v>1.4057435620854755</v>
      </c>
      <c r="AJ330" s="26">
        <f t="shared" si="273"/>
        <v>3.0166632059478049</v>
      </c>
      <c r="AK330" s="26">
        <f t="shared" si="274"/>
        <v>2.704664646662629</v>
      </c>
      <c r="AL330" s="26">
        <f t="shared" si="275"/>
        <v>2.7263043587503888</v>
      </c>
      <c r="AM330" s="26">
        <f t="shared" si="276"/>
        <v>0.66979591387857196</v>
      </c>
      <c r="AN330" s="26">
        <f t="shared" si="277"/>
        <v>1.5312201244573809</v>
      </c>
      <c r="AO330" s="40">
        <f t="shared" si="278"/>
        <v>2.6553296755109432</v>
      </c>
      <c r="AP330" s="26">
        <f t="shared" si="279"/>
        <v>1.8173123362901837</v>
      </c>
      <c r="AQ330" s="26">
        <f t="shared" si="280"/>
        <v>2.1421900699464977</v>
      </c>
      <c r="AR330" s="26">
        <f t="shared" si="281"/>
        <v>1.5500373995782284</v>
      </c>
      <c r="AS330" s="26">
        <f t="shared" si="282"/>
        <v>1.5792339081800382</v>
      </c>
      <c r="AT330" s="26">
        <f t="shared" si="283"/>
        <v>0.11897497212829412</v>
      </c>
      <c r="AU330" s="26">
        <f t="shared" si="284"/>
        <v>1.7610643902708174</v>
      </c>
      <c r="AV330" s="26">
        <f t="shared" si="285"/>
        <v>0.65774816420605431</v>
      </c>
      <c r="AW330" s="26">
        <f t="shared" si="286"/>
        <v>3.3242673148771082</v>
      </c>
      <c r="AX330" s="26">
        <f t="shared" si="287"/>
        <v>1.864653738069443</v>
      </c>
      <c r="AY330" s="26">
        <f t="shared" si="288"/>
        <v>2.7134493458266089</v>
      </c>
      <c r="AZ330" s="26">
        <f t="shared" si="289"/>
        <v>2.2078713383142397</v>
      </c>
    </row>
    <row r="331" spans="1:52">
      <c r="A331" s="28" t="s">
        <v>57</v>
      </c>
      <c r="B331" s="26" cm="1">
        <f t="array" ref="B331">VLOOKUP($A331,'movie-row'!$A$2:$Z$101,_xlfn.XMATCH(B$29,'movie-row'!$A$1:$Z$1),0)</f>
        <v>2</v>
      </c>
      <c r="C331" s="26" cm="1">
        <f t="array" ref="C331">VLOOKUP($A331,'movie-row'!$A$2:$Z$101,_xlfn.XMATCH(C$29,'movie-row'!$A$1:$Z$1),0)</f>
        <v>0</v>
      </c>
      <c r="D331" s="26" cm="1">
        <f t="array" ref="D331">VLOOKUP($A331,'movie-row'!$A$2:$Z$101,_xlfn.XMATCH(D$29,'movie-row'!$A$1:$Z$1),0)</f>
        <v>0</v>
      </c>
      <c r="E331" s="26" cm="1">
        <f t="array" ref="E331">VLOOKUP($A331,'movie-row'!$A$2:$Z$101,_xlfn.XMATCH(E$29,'movie-row'!$A$1:$Z$1),0)</f>
        <v>0</v>
      </c>
      <c r="F331" s="40" cm="1">
        <f t="array" ref="F331">VLOOKUP($A331,'movie-row'!$A$2:$Z$101,_xlfn.XMATCH(F$29,'movie-row'!$A$1:$Z$1),0)</f>
        <v>3.5</v>
      </c>
      <c r="G331" s="26" cm="1">
        <f t="array" ref="G331">VLOOKUP($A331,'movie-row'!$A$2:$Z$101,_xlfn.XMATCH(G$29,'movie-row'!$A$1:$Z$1),0)</f>
        <v>0</v>
      </c>
      <c r="H331" s="26" cm="1">
        <f t="array" ref="H331">VLOOKUP($A331,'movie-row'!$A$2:$Z$101,_xlfn.XMATCH(H$29,'movie-row'!$A$1:$Z$1),0)</f>
        <v>4</v>
      </c>
      <c r="I331" s="26" cm="1">
        <f t="array" ref="I331">VLOOKUP($A331,'movie-row'!$A$2:$Z$101,_xlfn.XMATCH(I$29,'movie-row'!$A$1:$Z$1),0)</f>
        <v>0</v>
      </c>
      <c r="J331" s="26" cm="1">
        <f t="array" ref="J331">VLOOKUP($A331,'movie-row'!$A$2:$Z$101,_xlfn.XMATCH(J$29,'movie-row'!$A$1:$Z$1),0)</f>
        <v>3</v>
      </c>
      <c r="K331" s="26" cm="1">
        <f t="array" ref="K331">VLOOKUP($A331,'movie-row'!$A$2:$Z$101,_xlfn.XMATCH(K$29,'movie-row'!$A$1:$Z$1),0)</f>
        <v>3</v>
      </c>
      <c r="L331" s="26" cm="1">
        <f t="array" ref="L331">VLOOKUP($A331,'movie-row'!$A$2:$Z$101,_xlfn.XMATCH(L$29,'movie-row'!$A$1:$Z$1),0)</f>
        <v>5</v>
      </c>
      <c r="M331" s="26" cm="1">
        <f t="array" ref="M331">VLOOKUP($A331,'movie-row'!$A$2:$Z$101,_xlfn.XMATCH(M$29,'movie-row'!$A$1:$Z$1),0)</f>
        <v>3</v>
      </c>
      <c r="N331" s="26" cm="1">
        <f t="array" ref="N331">VLOOKUP($A331,'movie-row'!$A$2:$Z$101,_xlfn.XMATCH(N$29,'movie-row'!$A$1:$Z$1),0)</f>
        <v>3</v>
      </c>
      <c r="O331" s="40" cm="1">
        <f t="array" ref="O331">VLOOKUP($A331,'movie-row'!$A$2:$Z$101,_xlfn.XMATCH(O$29,'movie-row'!$A$1:$Z$1),0)</f>
        <v>0</v>
      </c>
      <c r="P331" s="26" cm="1">
        <f t="array" ref="P331">VLOOKUP($A331,'movie-row'!$A$2:$Z$101,_xlfn.XMATCH(P$29,'movie-row'!$A$1:$Z$1),0)</f>
        <v>4</v>
      </c>
      <c r="Q331" s="26" cm="1">
        <f t="array" ref="Q331">VLOOKUP($A331,'movie-row'!$A$2:$Z$101,_xlfn.XMATCH(Q$29,'movie-row'!$A$1:$Z$1),0)</f>
        <v>3</v>
      </c>
      <c r="R331" s="26" cm="1">
        <f t="array" ref="R331">VLOOKUP($A331,'movie-row'!$A$2:$Z$101,_xlfn.XMATCH(R$29,'movie-row'!$A$1:$Z$1),0)</f>
        <v>0</v>
      </c>
      <c r="S331" s="26" cm="1">
        <f t="array" ref="S331">VLOOKUP($A331,'movie-row'!$A$2:$Z$101,_xlfn.XMATCH(S$29,'movie-row'!$A$1:$Z$1),0)</f>
        <v>4</v>
      </c>
      <c r="T331" s="26" cm="1">
        <f t="array" ref="T331">VLOOKUP($A331,'movie-row'!$A$2:$Z$101,_xlfn.XMATCH(T$29,'movie-row'!$A$1:$Z$1),0)</f>
        <v>0</v>
      </c>
      <c r="U331" s="26" cm="1">
        <f t="array" ref="U331">VLOOKUP($A331,'movie-row'!$A$2:$Z$101,_xlfn.XMATCH(U$29,'movie-row'!$A$1:$Z$1),0)</f>
        <v>0</v>
      </c>
      <c r="V331" s="26" cm="1">
        <f t="array" ref="V331">VLOOKUP($A331,'movie-row'!$A$2:$Z$101,_xlfn.XMATCH(V$29,'movie-row'!$A$1:$Z$1),0)</f>
        <v>0</v>
      </c>
      <c r="W331" s="26" cm="1">
        <f t="array" ref="W331">VLOOKUP($A331,'movie-row'!$A$2:$Z$101,_xlfn.XMATCH(W$29,'movie-row'!$A$1:$Z$1),0)</f>
        <v>3</v>
      </c>
      <c r="X331" s="26" cm="1">
        <f t="array" ref="X331">VLOOKUP($A331,'movie-row'!$A$2:$Z$101,_xlfn.XMATCH(X$29,'movie-row'!$A$1:$Z$1),0)</f>
        <v>0</v>
      </c>
      <c r="Y331" s="26" cm="1">
        <f t="array" ref="Y331">VLOOKUP($A331,'movie-row'!$A$2:$Z$101,_xlfn.XMATCH(Y$29,'movie-row'!$A$1:$Z$1),0)</f>
        <v>5</v>
      </c>
      <c r="Z331" s="26" cm="1">
        <f t="array" ref="Z331">VLOOKUP($A331,'movie-row'!$A$2:$Z$101,_xlfn.XMATCH(Z$29,'movie-row'!$A$1:$Z$1),0)</f>
        <v>0</v>
      </c>
      <c r="AB331" s="26">
        <f t="shared" si="265"/>
        <v>1.8406538507482151</v>
      </c>
      <c r="AC331" s="26">
        <f t="shared" si="266"/>
        <v>2.0011255848867937</v>
      </c>
      <c r="AD331" s="26">
        <f t="shared" si="267"/>
        <v>1.6236600631086504</v>
      </c>
      <c r="AE331" s="26">
        <f t="shared" si="268"/>
        <v>0.82603072796034827</v>
      </c>
      <c r="AF331" s="40">
        <f t="shared" si="269"/>
        <v>0.87405597063963947</v>
      </c>
      <c r="AG331" s="26">
        <f t="shared" si="270"/>
        <v>1.6252463813201528</v>
      </c>
      <c r="AH331" s="26">
        <f t="shared" si="271"/>
        <v>3.1708219157164468</v>
      </c>
      <c r="AI331" s="26">
        <f t="shared" si="272"/>
        <v>2.2549794048433087</v>
      </c>
      <c r="AJ331" s="26">
        <f t="shared" si="273"/>
        <v>2.8396422179385081</v>
      </c>
      <c r="AK331" s="26">
        <f t="shared" si="274"/>
        <v>2.572832233022293</v>
      </c>
      <c r="AL331" s="26">
        <f t="shared" si="275"/>
        <v>2.5588391069114151</v>
      </c>
      <c r="AM331" s="26">
        <f t="shared" si="276"/>
        <v>1.5255744121006971</v>
      </c>
      <c r="AN331" s="26">
        <f t="shared" si="277"/>
        <v>1.6177342023782935</v>
      </c>
      <c r="AO331" s="40">
        <f t="shared" si="278"/>
        <v>2.3753085894306896</v>
      </c>
      <c r="AP331" s="26">
        <f t="shared" si="279"/>
        <v>2.6350271859928882</v>
      </c>
      <c r="AQ331" s="26">
        <f t="shared" si="280"/>
        <v>3.0897697681068008</v>
      </c>
      <c r="AR331" s="26">
        <f t="shared" si="281"/>
        <v>1.620266692638433</v>
      </c>
      <c r="AS331" s="26">
        <f t="shared" si="282"/>
        <v>1.727641527948748</v>
      </c>
      <c r="AT331" s="26">
        <f t="shared" si="283"/>
        <v>8.7178593494300224E-2</v>
      </c>
      <c r="AU331" s="26">
        <f t="shared" si="284"/>
        <v>2.581507542282667</v>
      </c>
      <c r="AV331" s="26">
        <f t="shared" si="285"/>
        <v>0.67232381921083251</v>
      </c>
      <c r="AW331" s="26">
        <f t="shared" si="286"/>
        <v>3.1888471846283646</v>
      </c>
      <c r="AX331" s="26">
        <f t="shared" si="287"/>
        <v>1.3403510431052408</v>
      </c>
      <c r="AY331" s="26">
        <f t="shared" si="288"/>
        <v>2.6072368298018302</v>
      </c>
      <c r="AZ331" s="26">
        <f t="shared" si="289"/>
        <v>2.1075381895043481</v>
      </c>
    </row>
    <row r="332" spans="1:52">
      <c r="A332" s="1" t="str">
        <f t="shared" ref="A332:A335" si="290">A331</f>
        <v>671: Harry Potter and the Sorcerer's Stone (a.k.a. Harry Potter and the Philosopher's Stone) (2001)</v>
      </c>
      <c r="B332" s="26" cm="1">
        <f t="array" ref="B332">VLOOKUP($A332,'movie-row'!$A$2:$Z$101,_xlfn.XMATCH(B$30,'movie-row'!$A$1:$Z$1),0)</f>
        <v>4</v>
      </c>
      <c r="C332" s="26" cm="1">
        <f t="array" ref="C332">VLOOKUP($A332,'movie-row'!$A$2:$Z$101,_xlfn.XMATCH(C$30,'movie-row'!$A$1:$Z$1),0)</f>
        <v>3</v>
      </c>
      <c r="D332" s="26" cm="1">
        <f t="array" ref="D332">VLOOKUP($A332,'movie-row'!$A$2:$Z$101,_xlfn.XMATCH(D$30,'movie-row'!$A$1:$Z$1),0)</f>
        <v>0</v>
      </c>
      <c r="E332" s="26" cm="1">
        <f t="array" ref="E332">VLOOKUP($A332,'movie-row'!$A$2:$Z$101,_xlfn.XMATCH(E$30,'movie-row'!$A$1:$Z$1),0)</f>
        <v>0</v>
      </c>
      <c r="F332" s="40" cm="1">
        <f t="array" ref="F332">VLOOKUP($A332,'movie-row'!$A$2:$Z$101,_xlfn.XMATCH(F$30,'movie-row'!$A$1:$Z$1),0)</f>
        <v>0</v>
      </c>
      <c r="G332" s="26" cm="1">
        <f t="array" ref="G332">VLOOKUP($A332,'movie-row'!$A$2:$Z$101,_xlfn.XMATCH(G$30,'movie-row'!$A$1:$Z$1),0)</f>
        <v>0</v>
      </c>
      <c r="H332" s="26" cm="1">
        <f t="array" ref="H332">VLOOKUP($A332,'movie-row'!$A$2:$Z$101,_xlfn.XMATCH(H$30,'movie-row'!$A$1:$Z$1),0)</f>
        <v>4</v>
      </c>
      <c r="I332" s="26" cm="1">
        <f t="array" ref="I332">VLOOKUP($A332,'movie-row'!$A$2:$Z$101,_xlfn.XMATCH(I$30,'movie-row'!$A$1:$Z$1),0)</f>
        <v>4</v>
      </c>
      <c r="J332" s="26" cm="1">
        <f t="array" ref="J332">VLOOKUP($A332,'movie-row'!$A$2:$Z$101,_xlfn.XMATCH(J$30,'movie-row'!$A$1:$Z$1),0)</f>
        <v>0</v>
      </c>
      <c r="K332" s="26" cm="1">
        <f t="array" ref="K332">VLOOKUP($A332,'movie-row'!$A$2:$Z$101,_xlfn.XMATCH(K$30,'movie-row'!$A$1:$Z$1),0)</f>
        <v>2</v>
      </c>
      <c r="L332" s="26" cm="1">
        <f t="array" ref="L332">VLOOKUP($A332,'movie-row'!$A$2:$Z$101,_xlfn.XMATCH(L$30,'movie-row'!$A$1:$Z$1),0)</f>
        <v>4</v>
      </c>
      <c r="M332" s="26" cm="1">
        <f t="array" ref="M332">VLOOKUP($A332,'movie-row'!$A$2:$Z$101,_xlfn.XMATCH(M$30,'movie-row'!$A$1:$Z$1),0)</f>
        <v>0</v>
      </c>
      <c r="N332" s="26" cm="1">
        <f t="array" ref="N332">VLOOKUP($A332,'movie-row'!$A$2:$Z$101,_xlfn.XMATCH(N$30,'movie-row'!$A$1:$Z$1),0)</f>
        <v>4</v>
      </c>
      <c r="O332" s="40" cm="1">
        <f t="array" ref="O332">VLOOKUP($A332,'movie-row'!$A$2:$Z$101,_xlfn.XMATCH(O$30,'movie-row'!$A$1:$Z$1),0)</f>
        <v>4</v>
      </c>
      <c r="P332" s="26" cm="1">
        <f t="array" ref="P332">VLOOKUP($A332,'movie-row'!$A$2:$Z$101,_xlfn.XMATCH(P$30,'movie-row'!$A$1:$Z$1),0)</f>
        <v>5</v>
      </c>
      <c r="Q332" s="26" cm="1">
        <f t="array" ref="Q332">VLOOKUP($A332,'movie-row'!$A$2:$Z$101,_xlfn.XMATCH(Q$30,'movie-row'!$A$1:$Z$1),0)</f>
        <v>4</v>
      </c>
      <c r="R332" s="26" cm="1">
        <f t="array" ref="R332">VLOOKUP($A332,'movie-row'!$A$2:$Z$101,_xlfn.XMATCH(R$30,'movie-row'!$A$1:$Z$1),0)</f>
        <v>5</v>
      </c>
      <c r="S332" s="26" cm="1">
        <f t="array" ref="S332">VLOOKUP($A332,'movie-row'!$A$2:$Z$101,_xlfn.XMATCH(S$30,'movie-row'!$A$1:$Z$1),0)</f>
        <v>0</v>
      </c>
      <c r="T332" s="26" cm="1">
        <f t="array" ref="T332">VLOOKUP($A332,'movie-row'!$A$2:$Z$101,_xlfn.XMATCH(T$30,'movie-row'!$A$1:$Z$1),0)</f>
        <v>0</v>
      </c>
      <c r="U332" s="26" cm="1">
        <f t="array" ref="U332">VLOOKUP($A332,'movie-row'!$A$2:$Z$101,_xlfn.XMATCH(U$30,'movie-row'!$A$1:$Z$1),0)</f>
        <v>4</v>
      </c>
      <c r="V332" s="26" cm="1">
        <f t="array" ref="V332">VLOOKUP($A332,'movie-row'!$A$2:$Z$101,_xlfn.XMATCH(V$30,'movie-row'!$A$1:$Z$1),0)</f>
        <v>0</v>
      </c>
      <c r="W332" s="26" cm="1">
        <f t="array" ref="W332">VLOOKUP($A332,'movie-row'!$A$2:$Z$101,_xlfn.XMATCH(W$30,'movie-row'!$A$1:$Z$1),0)</f>
        <v>4.5</v>
      </c>
      <c r="X332" s="26" cm="1">
        <f t="array" ref="X332">VLOOKUP($A332,'movie-row'!$A$2:$Z$101,_xlfn.XMATCH(X$30,'movie-row'!$A$1:$Z$1),0)</f>
        <v>0</v>
      </c>
      <c r="Y332" s="26" cm="1">
        <f t="array" ref="Y332">VLOOKUP($A332,'movie-row'!$A$2:$Z$101,_xlfn.XMATCH(Y$30,'movie-row'!$A$1:$Z$1),0)</f>
        <v>0</v>
      </c>
      <c r="Z332" s="26" cm="1">
        <f t="array" ref="Z332">VLOOKUP($A332,'movie-row'!$A$2:$Z$101,_xlfn.XMATCH(Z$30,'movie-row'!$A$1:$Z$1),0)</f>
        <v>4</v>
      </c>
      <c r="AB332" s="26">
        <f t="shared" si="265"/>
        <v>1.8399882391831144</v>
      </c>
      <c r="AC332" s="26">
        <f t="shared" si="266"/>
        <v>2.9281995164055332</v>
      </c>
      <c r="AD332" s="26">
        <f t="shared" si="267"/>
        <v>1.7570248530819677</v>
      </c>
      <c r="AE332" s="26">
        <f t="shared" si="268"/>
        <v>1.5997300138373789</v>
      </c>
      <c r="AF332" s="40">
        <f t="shared" si="269"/>
        <v>0.63503581918889518</v>
      </c>
      <c r="AG332" s="26">
        <f t="shared" si="270"/>
        <v>2.3518266666650445</v>
      </c>
      <c r="AH332" s="26">
        <f t="shared" si="271"/>
        <v>2.7577406147453236</v>
      </c>
      <c r="AI332" s="26">
        <f t="shared" si="272"/>
        <v>3.0942864074228607</v>
      </c>
      <c r="AJ332" s="26">
        <f t="shared" si="273"/>
        <v>3.036184809380531</v>
      </c>
      <c r="AK332" s="26">
        <f t="shared" si="274"/>
        <v>2.0590710728259358</v>
      </c>
      <c r="AL332" s="26">
        <f t="shared" si="275"/>
        <v>2.4588153293235022</v>
      </c>
      <c r="AM332" s="26">
        <f t="shared" si="276"/>
        <v>0.8141722746754706</v>
      </c>
      <c r="AN332" s="26">
        <f t="shared" si="277"/>
        <v>1.4108950502909134</v>
      </c>
      <c r="AO332" s="40">
        <f t="shared" si="278"/>
        <v>2.6269048082927808</v>
      </c>
      <c r="AP332" s="26">
        <f t="shared" si="279"/>
        <v>2.5544255200441635</v>
      </c>
      <c r="AQ332" s="26">
        <f t="shared" si="280"/>
        <v>2.5791501373446266</v>
      </c>
      <c r="AR332" s="26">
        <f t="shared" si="281"/>
        <v>2.2588943322073796</v>
      </c>
      <c r="AS332" s="26">
        <f t="shared" si="282"/>
        <v>1.642750618078348</v>
      </c>
      <c r="AT332" s="26">
        <f t="shared" si="283"/>
        <v>0.61094848570812232</v>
      </c>
      <c r="AU332" s="26">
        <f t="shared" si="284"/>
        <v>2.9483548355713141</v>
      </c>
      <c r="AV332" s="26">
        <f t="shared" si="285"/>
        <v>0.8831473063924784</v>
      </c>
      <c r="AW332" s="26">
        <f t="shared" si="286"/>
        <v>3.3191296788194666</v>
      </c>
      <c r="AX332" s="26">
        <f t="shared" si="287"/>
        <v>2.1460882082667014</v>
      </c>
      <c r="AY332" s="26">
        <f t="shared" si="288"/>
        <v>2.2066443595309151</v>
      </c>
      <c r="AZ332" s="26">
        <f t="shared" si="289"/>
        <v>2.3798953050089553</v>
      </c>
    </row>
    <row r="333" spans="1:52">
      <c r="A333" s="1" t="str">
        <f t="shared" si="290"/>
        <v>671: Harry Potter and the Sorcerer's Stone (a.k.a. Harry Potter and the Philosopher's Stone) (2001)</v>
      </c>
      <c r="B333" s="26" cm="1">
        <f t="array" ref="B333">VLOOKUP($A333,'movie-row'!$A$2:$Z$101,_xlfn.XMATCH(B$31,'movie-row'!$A$1:$Z$1),0)</f>
        <v>0</v>
      </c>
      <c r="C333" s="26" cm="1">
        <f t="array" ref="C333">VLOOKUP($A333,'movie-row'!$A$2:$Z$101,_xlfn.XMATCH(C$31,'movie-row'!$A$1:$Z$1),0)</f>
        <v>3.5</v>
      </c>
      <c r="D333" s="26" cm="1">
        <f t="array" ref="D333">VLOOKUP($A333,'movie-row'!$A$2:$Z$101,_xlfn.XMATCH(D$31,'movie-row'!$A$1:$Z$1),0)</f>
        <v>3</v>
      </c>
      <c r="E333" s="26" cm="1">
        <f t="array" ref="E333">VLOOKUP($A333,'movie-row'!$A$2:$Z$101,_xlfn.XMATCH(E$31,'movie-row'!$A$1:$Z$1),0)</f>
        <v>0</v>
      </c>
      <c r="F333" s="40" cm="1">
        <f t="array" ref="F333">VLOOKUP($A333,'movie-row'!$A$2:$Z$101,_xlfn.XMATCH(F$31,'movie-row'!$A$1:$Z$1),0)</f>
        <v>0.5</v>
      </c>
      <c r="G333" s="26" cm="1">
        <f t="array" ref="G333">VLOOKUP($A333,'movie-row'!$A$2:$Z$101,_xlfn.XMATCH(G$31,'movie-row'!$A$1:$Z$1),0)</f>
        <v>5</v>
      </c>
      <c r="H333" s="26" cm="1">
        <f t="array" ref="H333">VLOOKUP($A333,'movie-row'!$A$2:$Z$101,_xlfn.XMATCH(H$31,'movie-row'!$A$1:$Z$1),0)</f>
        <v>2</v>
      </c>
      <c r="I333" s="26" cm="1">
        <f t="array" ref="I333">VLOOKUP($A333,'movie-row'!$A$2:$Z$101,_xlfn.XMATCH(I$31,'movie-row'!$A$1:$Z$1),0)</f>
        <v>4</v>
      </c>
      <c r="J333" s="26" cm="1">
        <f t="array" ref="J333">VLOOKUP($A333,'movie-row'!$A$2:$Z$101,_xlfn.XMATCH(J$31,'movie-row'!$A$1:$Z$1),0)</f>
        <v>3</v>
      </c>
      <c r="K333" s="26" cm="1">
        <f t="array" ref="K333">VLOOKUP($A333,'movie-row'!$A$2:$Z$101,_xlfn.XMATCH(K$31,'movie-row'!$A$1:$Z$1),0)</f>
        <v>0</v>
      </c>
      <c r="L333" s="26" cm="1">
        <f t="array" ref="L333">VLOOKUP($A333,'movie-row'!$A$2:$Z$101,_xlfn.XMATCH(L$31,'movie-row'!$A$1:$Z$1),0)</f>
        <v>0</v>
      </c>
      <c r="M333" s="26" cm="1">
        <f t="array" ref="M333">VLOOKUP($A333,'movie-row'!$A$2:$Z$101,_xlfn.XMATCH(M$31,'movie-row'!$A$1:$Z$1),0)</f>
        <v>0</v>
      </c>
      <c r="N333" s="26" cm="1">
        <f t="array" ref="N333">VLOOKUP($A333,'movie-row'!$A$2:$Z$101,_xlfn.XMATCH(N$31,'movie-row'!$A$1:$Z$1),0)</f>
        <v>0</v>
      </c>
      <c r="O333" s="40" cm="1">
        <f t="array" ref="O333">VLOOKUP($A333,'movie-row'!$A$2:$Z$101,_xlfn.XMATCH(O$31,'movie-row'!$A$1:$Z$1),0)</f>
        <v>3</v>
      </c>
      <c r="P333" s="26" cm="1">
        <f t="array" ref="P333">VLOOKUP($A333,'movie-row'!$A$2:$Z$101,_xlfn.XMATCH(P$31,'movie-row'!$A$1:$Z$1),0)</f>
        <v>0</v>
      </c>
      <c r="Q333" s="26" cm="1">
        <f t="array" ref="Q333">VLOOKUP($A333,'movie-row'!$A$2:$Z$101,_xlfn.XMATCH(Q$31,'movie-row'!$A$1:$Z$1),0)</f>
        <v>3.5</v>
      </c>
      <c r="R333" s="26" cm="1">
        <f t="array" ref="R333">VLOOKUP($A333,'movie-row'!$A$2:$Z$101,_xlfn.XMATCH(R$31,'movie-row'!$A$1:$Z$1),0)</f>
        <v>0</v>
      </c>
      <c r="S333" s="26" cm="1">
        <f t="array" ref="S333">VLOOKUP($A333,'movie-row'!$A$2:$Z$101,_xlfn.XMATCH(S$31,'movie-row'!$A$1:$Z$1),0)</f>
        <v>4</v>
      </c>
      <c r="T333" s="26" cm="1">
        <f t="array" ref="T333">VLOOKUP($A333,'movie-row'!$A$2:$Z$101,_xlfn.XMATCH(T$31,'movie-row'!$A$1:$Z$1),0)</f>
        <v>0</v>
      </c>
      <c r="U333" s="26" cm="1">
        <f t="array" ref="U333">VLOOKUP($A333,'movie-row'!$A$2:$Z$101,_xlfn.XMATCH(U$31,'movie-row'!$A$1:$Z$1),0)</f>
        <v>2</v>
      </c>
      <c r="V333" s="26" cm="1">
        <f t="array" ref="V333">VLOOKUP($A333,'movie-row'!$A$2:$Z$101,_xlfn.XMATCH(V$31,'movie-row'!$A$1:$Z$1),0)</f>
        <v>4</v>
      </c>
      <c r="W333" s="26" cm="1">
        <f t="array" ref="W333">VLOOKUP($A333,'movie-row'!$A$2:$Z$101,_xlfn.XMATCH(W$31,'movie-row'!$A$1:$Z$1),0)</f>
        <v>0.5</v>
      </c>
      <c r="X333" s="26" cm="1">
        <f t="array" ref="X333">VLOOKUP($A333,'movie-row'!$A$2:$Z$101,_xlfn.XMATCH(X$31,'movie-row'!$A$1:$Z$1),0)</f>
        <v>4</v>
      </c>
      <c r="Y333" s="26" cm="1">
        <f t="array" ref="Y333">VLOOKUP($A333,'movie-row'!$A$2:$Z$101,_xlfn.XMATCH(Y$31,'movie-row'!$A$1:$Z$1),0)</f>
        <v>0.5</v>
      </c>
      <c r="Z333" s="26" cm="1">
        <f t="array" ref="Z333">VLOOKUP($A333,'movie-row'!$A$2:$Z$101,_xlfn.XMATCH(Z$31,'movie-row'!$A$1:$Z$1),0)</f>
        <v>4</v>
      </c>
      <c r="AB333" s="26">
        <f t="shared" si="265"/>
        <v>1.5588258344726682</v>
      </c>
      <c r="AC333" s="26">
        <f t="shared" si="266"/>
        <v>3.1431832318960922</v>
      </c>
      <c r="AD333" s="26">
        <f t="shared" si="267"/>
        <v>2.2312635903194789</v>
      </c>
      <c r="AE333" s="26">
        <f t="shared" si="268"/>
        <v>1.8389042996691427</v>
      </c>
      <c r="AF333" s="40">
        <f t="shared" si="269"/>
        <v>0.66630615184896969</v>
      </c>
      <c r="AG333" s="26">
        <f t="shared" si="270"/>
        <v>3.118762101366733</v>
      </c>
      <c r="AH333" s="26">
        <f t="shared" si="271"/>
        <v>2.6636175741002246</v>
      </c>
      <c r="AI333" s="26">
        <f t="shared" si="272"/>
        <v>3.0228032731413035</v>
      </c>
      <c r="AJ333" s="26">
        <f t="shared" si="273"/>
        <v>3.9998954244740252</v>
      </c>
      <c r="AK333" s="26">
        <f t="shared" si="274"/>
        <v>1.9315888853163865</v>
      </c>
      <c r="AL333" s="26">
        <f t="shared" si="275"/>
        <v>2.199138003365106</v>
      </c>
      <c r="AM333" s="26">
        <f t="shared" si="276"/>
        <v>0.85378105223084366</v>
      </c>
      <c r="AN333" s="26">
        <f t="shared" si="277"/>
        <v>1.2657638097609281</v>
      </c>
      <c r="AO333" s="40">
        <f t="shared" si="278"/>
        <v>2.4107413378646152</v>
      </c>
      <c r="AP333" s="26">
        <f t="shared" si="279"/>
        <v>2.1411079706779592</v>
      </c>
      <c r="AQ333" s="26">
        <f t="shared" si="280"/>
        <v>2.4055531287250629</v>
      </c>
      <c r="AR333" s="26">
        <f t="shared" si="281"/>
        <v>2.0440671268106656</v>
      </c>
      <c r="AS333" s="26">
        <f t="shared" si="282"/>
        <v>1.7219211802656036</v>
      </c>
      <c r="AT333" s="26">
        <f t="shared" si="283"/>
        <v>1.3171033446449434</v>
      </c>
      <c r="AU333" s="26">
        <f t="shared" si="284"/>
        <v>2.9335309305837085</v>
      </c>
      <c r="AV333" s="26">
        <f t="shared" si="285"/>
        <v>1.9499005318233027</v>
      </c>
      <c r="AW333" s="26">
        <f t="shared" si="286"/>
        <v>2.9823407432330886</v>
      </c>
      <c r="AX333" s="26">
        <f t="shared" si="287"/>
        <v>2.3774568004031091</v>
      </c>
      <c r="AY333" s="26">
        <f t="shared" si="288"/>
        <v>2.4289020352882744</v>
      </c>
      <c r="AZ333" s="26">
        <f t="shared" si="289"/>
        <v>2.0762356869575203</v>
      </c>
    </row>
    <row r="334" spans="1:52">
      <c r="A334" s="1" t="str">
        <f t="shared" si="290"/>
        <v>671: Harry Potter and the Sorcerer's Stone (a.k.a. Harry Potter and the Philosopher's Stone) (2001)</v>
      </c>
      <c r="B334" s="26" cm="1">
        <f t="array" ref="B334">VLOOKUP($A334,'movie-row'!$A$2:$Z$101,_xlfn.XMATCH(B$32,'movie-row'!$A$1:$Z$1),0)</f>
        <v>3</v>
      </c>
      <c r="C334" s="26" cm="1">
        <f t="array" ref="C334">VLOOKUP($A334,'movie-row'!$A$2:$Z$101,_xlfn.XMATCH(C$32,'movie-row'!$A$1:$Z$1),0)</f>
        <v>4</v>
      </c>
      <c r="D334" s="26" cm="1">
        <f t="array" ref="D334">VLOOKUP($A334,'movie-row'!$A$2:$Z$101,_xlfn.XMATCH(D$32,'movie-row'!$A$1:$Z$1),0)</f>
        <v>3</v>
      </c>
      <c r="E334" s="26" cm="1">
        <f t="array" ref="E334">VLOOKUP($A334,'movie-row'!$A$2:$Z$101,_xlfn.XMATCH(E$32,'movie-row'!$A$1:$Z$1),0)</f>
        <v>4</v>
      </c>
      <c r="F334" s="40" cm="1">
        <f t="array" ref="F334">VLOOKUP($A334,'movie-row'!$A$2:$Z$101,_xlfn.XMATCH(F$32,'movie-row'!$A$1:$Z$1),0)</f>
        <v>0</v>
      </c>
      <c r="G334" s="26" cm="1">
        <f t="array" ref="G334">VLOOKUP($A334,'movie-row'!$A$2:$Z$101,_xlfn.XMATCH(G$32,'movie-row'!$A$1:$Z$1),0)</f>
        <v>0</v>
      </c>
      <c r="H334" s="26" cm="1">
        <f t="array" ref="H334">VLOOKUP($A334,'movie-row'!$A$2:$Z$101,_xlfn.XMATCH(H$32,'movie-row'!$A$1:$Z$1),0)</f>
        <v>4</v>
      </c>
      <c r="I334" s="26" cm="1">
        <f t="array" ref="I334">VLOOKUP($A334,'movie-row'!$A$2:$Z$101,_xlfn.XMATCH(I$32,'movie-row'!$A$1:$Z$1),0)</f>
        <v>0</v>
      </c>
      <c r="J334" s="26" cm="1">
        <f t="array" ref="J334">VLOOKUP($A334,'movie-row'!$A$2:$Z$101,_xlfn.XMATCH(J$32,'movie-row'!$A$1:$Z$1),0)</f>
        <v>5</v>
      </c>
      <c r="K334" s="26" cm="1">
        <f t="array" ref="K334">VLOOKUP($A334,'movie-row'!$A$2:$Z$101,_xlfn.XMATCH(K$32,'movie-row'!$A$1:$Z$1),0)</f>
        <v>4.5</v>
      </c>
      <c r="L334" s="26" cm="1">
        <f t="array" ref="L334">VLOOKUP($A334,'movie-row'!$A$2:$Z$101,_xlfn.XMATCH(L$32,'movie-row'!$A$1:$Z$1),0)</f>
        <v>0</v>
      </c>
      <c r="M334" s="26" cm="1">
        <f t="array" ref="M334">VLOOKUP($A334,'movie-row'!$A$2:$Z$101,_xlfn.XMATCH(M$32,'movie-row'!$A$1:$Z$1),0)</f>
        <v>0.5</v>
      </c>
      <c r="N334" s="26" cm="1">
        <f t="array" ref="N334">VLOOKUP($A334,'movie-row'!$A$2:$Z$101,_xlfn.XMATCH(N$32,'movie-row'!$A$1:$Z$1),0)</f>
        <v>0</v>
      </c>
      <c r="O334" s="40" cm="1">
        <f t="array" ref="O334">VLOOKUP($A334,'movie-row'!$A$2:$Z$101,_xlfn.XMATCH(O$32,'movie-row'!$A$1:$Z$1),0)</f>
        <v>2</v>
      </c>
      <c r="P334" s="26" cm="1">
        <f t="array" ref="P334">VLOOKUP($A334,'movie-row'!$A$2:$Z$101,_xlfn.XMATCH(P$32,'movie-row'!$A$1:$Z$1),0)</f>
        <v>0.5</v>
      </c>
      <c r="Q334" s="26" cm="1">
        <f t="array" ref="Q334">VLOOKUP($A334,'movie-row'!$A$2:$Z$101,_xlfn.XMATCH(Q$32,'movie-row'!$A$1:$Z$1),0)</f>
        <v>0</v>
      </c>
      <c r="R334" s="26" cm="1">
        <f t="array" ref="R334">VLOOKUP($A334,'movie-row'!$A$2:$Z$101,_xlfn.XMATCH(R$32,'movie-row'!$A$1:$Z$1),0)</f>
        <v>3</v>
      </c>
      <c r="S334" s="26" cm="1">
        <f t="array" ref="S334">VLOOKUP($A334,'movie-row'!$A$2:$Z$101,_xlfn.XMATCH(S$32,'movie-row'!$A$1:$Z$1),0)</f>
        <v>0</v>
      </c>
      <c r="T334" s="26" cm="1">
        <f t="array" ref="T334">VLOOKUP($A334,'movie-row'!$A$2:$Z$101,_xlfn.XMATCH(T$32,'movie-row'!$A$1:$Z$1),0)</f>
        <v>0</v>
      </c>
      <c r="U334" s="26" cm="1">
        <f t="array" ref="U334">VLOOKUP($A334,'movie-row'!$A$2:$Z$101,_xlfn.XMATCH(U$32,'movie-row'!$A$1:$Z$1),0)</f>
        <v>4</v>
      </c>
      <c r="V334" s="26" cm="1">
        <f t="array" ref="V334">VLOOKUP($A334,'movie-row'!$A$2:$Z$101,_xlfn.XMATCH(V$32,'movie-row'!$A$1:$Z$1),0)</f>
        <v>0</v>
      </c>
      <c r="W334" s="26" cm="1">
        <f t="array" ref="W334">VLOOKUP($A334,'movie-row'!$A$2:$Z$101,_xlfn.XMATCH(W$32,'movie-row'!$A$1:$Z$1),0)</f>
        <v>4</v>
      </c>
      <c r="X334" s="26" cm="1">
        <f t="array" ref="X334">VLOOKUP($A334,'movie-row'!$A$2:$Z$101,_xlfn.XMATCH(X$32,'movie-row'!$A$1:$Z$1),0)</f>
        <v>0</v>
      </c>
      <c r="Y334" s="26" cm="1">
        <f t="array" ref="Y334">VLOOKUP($A334,'movie-row'!$A$2:$Z$101,_xlfn.XMATCH(Y$32,'movie-row'!$A$1:$Z$1),0)</f>
        <v>4</v>
      </c>
      <c r="Z334" s="26" cm="1">
        <f t="array" ref="Z334">VLOOKUP($A334,'movie-row'!$A$2:$Z$101,_xlfn.XMATCH(Z$32,'movie-row'!$A$1:$Z$1),0)</f>
        <v>0</v>
      </c>
      <c r="AB334" s="26">
        <f t="shared" si="265"/>
        <v>1.7205554617942882</v>
      </c>
      <c r="AC334" s="26">
        <f t="shared" si="266"/>
        <v>2.9709935672390255</v>
      </c>
      <c r="AD334" s="26">
        <f t="shared" si="267"/>
        <v>2.1825410234637577</v>
      </c>
      <c r="AE334" s="26">
        <f t="shared" si="268"/>
        <v>2.2068745023451282</v>
      </c>
      <c r="AF334" s="40">
        <f t="shared" si="269"/>
        <v>0.69766739483197371</v>
      </c>
      <c r="AG334" s="26">
        <f t="shared" si="270"/>
        <v>2.9409406981058712</v>
      </c>
      <c r="AH334" s="26">
        <f t="shared" si="271"/>
        <v>2.6142254457357157</v>
      </c>
      <c r="AI334" s="26">
        <f t="shared" si="272"/>
        <v>2.8778596711177609</v>
      </c>
      <c r="AJ334" s="26">
        <f t="shared" si="273"/>
        <v>4.143121081640202</v>
      </c>
      <c r="AK334" s="26">
        <f t="shared" si="274"/>
        <v>2.8364748227382557</v>
      </c>
      <c r="AL334" s="26">
        <f t="shared" si="275"/>
        <v>3.0026066546298593</v>
      </c>
      <c r="AM334" s="26">
        <f t="shared" si="276"/>
        <v>1.3664632407737114</v>
      </c>
      <c r="AN334" s="26">
        <f t="shared" si="277"/>
        <v>2.1348324003485635</v>
      </c>
      <c r="AO334" s="40">
        <f t="shared" si="278"/>
        <v>2.4574281446146515</v>
      </c>
      <c r="AP334" s="26">
        <f t="shared" si="279"/>
        <v>2.9586878547739985</v>
      </c>
      <c r="AQ334" s="26">
        <f t="shared" si="280"/>
        <v>2.2278996164219298</v>
      </c>
      <c r="AR334" s="26">
        <f t="shared" si="281"/>
        <v>2.2079929114965746</v>
      </c>
      <c r="AS334" s="26">
        <f t="shared" si="282"/>
        <v>1.5194212967339957</v>
      </c>
      <c r="AT334" s="26">
        <f t="shared" si="283"/>
        <v>1.3710501487567301</v>
      </c>
      <c r="AU334" s="26">
        <f t="shared" si="284"/>
        <v>2.9359604802163854</v>
      </c>
      <c r="AV334" s="26">
        <f t="shared" si="285"/>
        <v>1.2271964482488757</v>
      </c>
      <c r="AW334" s="26">
        <f t="shared" si="286"/>
        <v>3.5132035500067267</v>
      </c>
      <c r="AX334" s="26">
        <f t="shared" si="287"/>
        <v>1.9863632105344402</v>
      </c>
      <c r="AY334" s="26">
        <f t="shared" si="288"/>
        <v>2.6736144225264584</v>
      </c>
      <c r="AZ334" s="26">
        <f t="shared" si="289"/>
        <v>2.0107034797342846</v>
      </c>
    </row>
    <row r="335" spans="1:52">
      <c r="A335" s="1" t="str">
        <f t="shared" si="290"/>
        <v>671: Harry Potter and the Sorcerer's Stone (a.k.a. Harry Potter and the Philosopher's Stone) (2001)</v>
      </c>
      <c r="B335" s="26" cm="1">
        <f t="array" ref="B335">VLOOKUP($A335,'movie-row'!$A$2:$Z$101,_xlfn.XMATCH(B$33,'movie-row'!$A$1:$Z$1),0)</f>
        <v>0</v>
      </c>
      <c r="C335" s="26" cm="1">
        <f t="array" ref="C335">VLOOKUP($A335,'movie-row'!$A$2:$Z$101,_xlfn.XMATCH(C$33,'movie-row'!$A$1:$Z$1),0)</f>
        <v>0</v>
      </c>
      <c r="D335" s="26" cm="1">
        <f t="array" ref="D335">VLOOKUP($A335,'movie-row'!$A$2:$Z$101,_xlfn.XMATCH(D$33,'movie-row'!$A$1:$Z$1),0)</f>
        <v>3.5</v>
      </c>
      <c r="E335" s="26" cm="1">
        <f t="array" ref="E335">VLOOKUP($A335,'movie-row'!$A$2:$Z$101,_xlfn.XMATCH(E$33,'movie-row'!$A$1:$Z$1),0)</f>
        <v>2</v>
      </c>
      <c r="F335" s="40" cm="1">
        <f t="array" ref="F335">VLOOKUP($A335,'movie-row'!$A$2:$Z$101,_xlfn.XMATCH(F$33,'movie-row'!$A$1:$Z$1),0)</f>
        <v>0</v>
      </c>
      <c r="G335" s="26" cm="1">
        <f t="array" ref="G335">VLOOKUP($A335,'movie-row'!$A$2:$Z$101,_xlfn.XMATCH(G$33,'movie-row'!$A$1:$Z$1),0)</f>
        <v>3.5</v>
      </c>
      <c r="H335" s="26" cm="1">
        <f t="array" ref="H335">VLOOKUP($A335,'movie-row'!$A$2:$Z$101,_xlfn.XMATCH(H$33,'movie-row'!$A$1:$Z$1),0)</f>
        <v>0</v>
      </c>
      <c r="I335" s="26" cm="1">
        <f t="array" ref="I335">VLOOKUP($A335,'movie-row'!$A$2:$Z$101,_xlfn.XMATCH(I$33,'movie-row'!$A$1:$Z$1),0)</f>
        <v>4</v>
      </c>
      <c r="J335" s="26" cm="1">
        <f t="array" ref="J335">VLOOKUP($A335,'movie-row'!$A$2:$Z$101,_xlfn.XMATCH(J$33,'movie-row'!$A$1:$Z$1),0)</f>
        <v>4</v>
      </c>
      <c r="K335" s="26" cm="1">
        <f t="array" ref="K335">VLOOKUP($A335,'movie-row'!$A$2:$Z$101,_xlfn.XMATCH(K$33,'movie-row'!$A$1:$Z$1),0)</f>
        <v>3.5</v>
      </c>
      <c r="L335" s="26" cm="1">
        <f t="array" ref="L335">VLOOKUP($A335,'movie-row'!$A$2:$Z$101,_xlfn.XMATCH(L$33,'movie-row'!$A$1:$Z$1),0)</f>
        <v>3.5</v>
      </c>
      <c r="M335" s="26" cm="1">
        <f t="array" ref="M335">VLOOKUP($A335,'movie-row'!$A$2:$Z$101,_xlfn.XMATCH(M$33,'movie-row'!$A$1:$Z$1),0)</f>
        <v>4</v>
      </c>
      <c r="N335" s="26" cm="1">
        <f t="array" ref="N335">VLOOKUP($A335,'movie-row'!$A$2:$Z$101,_xlfn.XMATCH(N$33,'movie-row'!$A$1:$Z$1),0)</f>
        <v>0</v>
      </c>
      <c r="O335" s="40" cm="1">
        <f t="array" ref="O335">VLOOKUP($A335,'movie-row'!$A$2:$Z$101,_xlfn.XMATCH(O$33,'movie-row'!$A$1:$Z$1),0)</f>
        <v>3.5</v>
      </c>
      <c r="P335" s="26" cm="1">
        <f t="array" ref="P335">VLOOKUP($A335,'movie-row'!$A$2:$Z$101,_xlfn.XMATCH(P$33,'movie-row'!$A$1:$Z$1),0)</f>
        <v>3</v>
      </c>
      <c r="Q335" s="26" cm="1">
        <f t="array" ref="Q335">VLOOKUP($A335,'movie-row'!$A$2:$Z$101,_xlfn.XMATCH(Q$33,'movie-row'!$A$1:$Z$1),0)</f>
        <v>5</v>
      </c>
      <c r="R335" s="26" cm="1">
        <f t="array" ref="R335">VLOOKUP($A335,'movie-row'!$A$2:$Z$101,_xlfn.XMATCH(R$33,'movie-row'!$A$1:$Z$1),0)</f>
        <v>0</v>
      </c>
      <c r="S335" s="26" cm="1">
        <f t="array" ref="S335">VLOOKUP($A335,'movie-row'!$A$2:$Z$101,_xlfn.XMATCH(S$33,'movie-row'!$A$1:$Z$1),0)</f>
        <v>0</v>
      </c>
      <c r="T335" s="26" cm="1">
        <f t="array" ref="T335">VLOOKUP($A335,'movie-row'!$A$2:$Z$101,_xlfn.XMATCH(T$33,'movie-row'!$A$1:$Z$1),0)</f>
        <v>0.5</v>
      </c>
      <c r="U335" s="26" cm="1">
        <f t="array" ref="U335">VLOOKUP($A335,'movie-row'!$A$2:$Z$101,_xlfn.XMATCH(U$33,'movie-row'!$A$1:$Z$1),0)</f>
        <v>4</v>
      </c>
      <c r="V335" s="26" cm="1">
        <f t="array" ref="V335">VLOOKUP($A335,'movie-row'!$A$2:$Z$101,_xlfn.XMATCH(V$33,'movie-row'!$A$1:$Z$1),0)</f>
        <v>0</v>
      </c>
      <c r="W335" s="26" cm="1">
        <f t="array" ref="W335">VLOOKUP($A335,'movie-row'!$A$2:$Z$101,_xlfn.XMATCH(W$33,'movie-row'!$A$1:$Z$1),0)</f>
        <v>4</v>
      </c>
      <c r="X335" s="26" cm="1">
        <f t="array" ref="X335">VLOOKUP($A335,'movie-row'!$A$2:$Z$101,_xlfn.XMATCH(X$33,'movie-row'!$A$1:$Z$1),0)</f>
        <v>3.5</v>
      </c>
      <c r="Y335" s="26" cm="1">
        <f t="array" ref="Y335">VLOOKUP($A335,'movie-row'!$A$2:$Z$101,_xlfn.XMATCH(Y$33,'movie-row'!$A$1:$Z$1),0)</f>
        <v>3</v>
      </c>
      <c r="Z335" s="26" cm="1">
        <f t="array" ref="Z335">VLOOKUP($A335,'movie-row'!$A$2:$Z$101,_xlfn.XMATCH(Z$33,'movie-row'!$A$1:$Z$1),0)</f>
        <v>3</v>
      </c>
      <c r="AB335" s="26">
        <f t="shared" si="265"/>
        <v>1.7474692212600325</v>
      </c>
      <c r="AC335" s="26">
        <f t="shared" si="266"/>
        <v>2.6623029485225711</v>
      </c>
      <c r="AD335" s="26">
        <f t="shared" si="267"/>
        <v>2.2774639604334199</v>
      </c>
      <c r="AE335" s="26">
        <f t="shared" si="268"/>
        <v>1.8162046504041749</v>
      </c>
      <c r="AF335" s="40">
        <f t="shared" si="269"/>
        <v>0.73728231943577727</v>
      </c>
      <c r="AG335" s="26">
        <f t="shared" si="270"/>
        <v>3.2554889157334923</v>
      </c>
      <c r="AH335" s="26">
        <f t="shared" si="271"/>
        <v>2.1876041803131456</v>
      </c>
      <c r="AI335" s="26">
        <f t="shared" si="272"/>
        <v>3.3413249144095851</v>
      </c>
      <c r="AJ335" s="26">
        <f t="shared" si="273"/>
        <v>4.085322232096698</v>
      </c>
      <c r="AK335" s="26">
        <f t="shared" si="274"/>
        <v>2.6707501206935227</v>
      </c>
      <c r="AL335" s="26">
        <f t="shared" si="275"/>
        <v>3.1880444987014185</v>
      </c>
      <c r="AM335" s="26">
        <f t="shared" si="276"/>
        <v>1.7750631305613795</v>
      </c>
      <c r="AN335" s="26">
        <f t="shared" si="277"/>
        <v>2.913446700077484</v>
      </c>
      <c r="AO335" s="40">
        <f t="shared" si="278"/>
        <v>2.5323660336149421</v>
      </c>
      <c r="AP335" s="26">
        <f t="shared" si="279"/>
        <v>3.237315915257196</v>
      </c>
      <c r="AQ335" s="26">
        <f t="shared" si="280"/>
        <v>2.4076235913902799</v>
      </c>
      <c r="AR335" s="26">
        <f t="shared" si="281"/>
        <v>2.2796689643090264</v>
      </c>
      <c r="AS335" s="26">
        <f t="shared" si="282"/>
        <v>2.2907006044595559</v>
      </c>
      <c r="AT335" s="26">
        <f t="shared" si="283"/>
        <v>1.5396181264120334</v>
      </c>
      <c r="AU335" s="26">
        <f t="shared" si="284"/>
        <v>2.7872530116539336</v>
      </c>
      <c r="AV335" s="26">
        <f t="shared" si="285"/>
        <v>1.2659156930260693</v>
      </c>
      <c r="AW335" s="26">
        <f t="shared" si="286"/>
        <v>3.3300499944910564</v>
      </c>
      <c r="AX335" s="26">
        <f t="shared" si="287"/>
        <v>2.35480815094428</v>
      </c>
      <c r="AY335" s="26">
        <f t="shared" si="288"/>
        <v>2.665972047634376</v>
      </c>
      <c r="AZ335" s="26">
        <f t="shared" si="289"/>
        <v>2.3986885254518775</v>
      </c>
    </row>
    <row r="336" spans="1:52">
      <c r="A336" s="28" t="s">
        <v>58</v>
      </c>
      <c r="B336" s="26" cm="1">
        <f t="array" ref="B336">VLOOKUP($A336,'movie-row'!$A$2:$Z$101,_xlfn.XMATCH(B$29,'movie-row'!$A$1:$Z$1),0)</f>
        <v>2</v>
      </c>
      <c r="C336" s="26" cm="1">
        <f t="array" ref="C336">VLOOKUP($A336,'movie-row'!$A$2:$Z$101,_xlfn.XMATCH(C$29,'movie-row'!$A$1:$Z$1),0)</f>
        <v>4</v>
      </c>
      <c r="D336" s="26" cm="1">
        <f t="array" ref="D336">VLOOKUP($A336,'movie-row'!$A$2:$Z$101,_xlfn.XMATCH(D$29,'movie-row'!$A$1:$Z$1),0)</f>
        <v>0</v>
      </c>
      <c r="E336" s="26" cm="1">
        <f t="array" ref="E336">VLOOKUP($A336,'movie-row'!$A$2:$Z$101,_xlfn.XMATCH(E$29,'movie-row'!$A$1:$Z$1),0)</f>
        <v>3</v>
      </c>
      <c r="F336" s="40" cm="1">
        <f t="array" ref="F336">VLOOKUP($A336,'movie-row'!$A$2:$Z$101,_xlfn.XMATCH(F$29,'movie-row'!$A$1:$Z$1),0)</f>
        <v>3</v>
      </c>
      <c r="G336" s="26" cm="1">
        <f t="array" ref="G336">VLOOKUP($A336,'movie-row'!$A$2:$Z$101,_xlfn.XMATCH(G$29,'movie-row'!$A$1:$Z$1),0)</f>
        <v>4</v>
      </c>
      <c r="H336" s="26" cm="1">
        <f t="array" ref="H336">VLOOKUP($A336,'movie-row'!$A$2:$Z$101,_xlfn.XMATCH(H$29,'movie-row'!$A$1:$Z$1),0)</f>
        <v>3</v>
      </c>
      <c r="I336" s="26" cm="1">
        <f t="array" ref="I336">VLOOKUP($A336,'movie-row'!$A$2:$Z$101,_xlfn.XMATCH(I$29,'movie-row'!$A$1:$Z$1),0)</f>
        <v>3</v>
      </c>
      <c r="J336" s="26" cm="1">
        <f t="array" ref="J336">VLOOKUP($A336,'movie-row'!$A$2:$Z$101,_xlfn.XMATCH(J$29,'movie-row'!$A$1:$Z$1),0)</f>
        <v>4</v>
      </c>
      <c r="K336" s="26" cm="1">
        <f t="array" ref="K336">VLOOKUP($A336,'movie-row'!$A$2:$Z$101,_xlfn.XMATCH(K$29,'movie-row'!$A$1:$Z$1),0)</f>
        <v>0</v>
      </c>
      <c r="L336" s="26" cm="1">
        <f t="array" ref="L336">VLOOKUP($A336,'movie-row'!$A$2:$Z$101,_xlfn.XMATCH(L$29,'movie-row'!$A$1:$Z$1),0)</f>
        <v>5</v>
      </c>
      <c r="M336" s="26" cm="1">
        <f t="array" ref="M336">VLOOKUP($A336,'movie-row'!$A$2:$Z$101,_xlfn.XMATCH(M$29,'movie-row'!$A$1:$Z$1),0)</f>
        <v>0</v>
      </c>
      <c r="N336" s="26" cm="1">
        <f t="array" ref="N336">VLOOKUP($A336,'movie-row'!$A$2:$Z$101,_xlfn.XMATCH(N$29,'movie-row'!$A$1:$Z$1),0)</f>
        <v>3.5</v>
      </c>
      <c r="O336" s="40" cm="1">
        <f t="array" ref="O336">VLOOKUP($A336,'movie-row'!$A$2:$Z$101,_xlfn.XMATCH(O$29,'movie-row'!$A$1:$Z$1),0)</f>
        <v>0</v>
      </c>
      <c r="P336" s="26" cm="1">
        <f t="array" ref="P336">VLOOKUP($A336,'movie-row'!$A$2:$Z$101,_xlfn.XMATCH(P$29,'movie-row'!$A$1:$Z$1),0)</f>
        <v>3.5</v>
      </c>
      <c r="Q336" s="26" cm="1">
        <f t="array" ref="Q336">VLOOKUP($A336,'movie-row'!$A$2:$Z$101,_xlfn.XMATCH(Q$29,'movie-row'!$A$1:$Z$1),0)</f>
        <v>0</v>
      </c>
      <c r="R336" s="26" cm="1">
        <f t="array" ref="R336">VLOOKUP($A336,'movie-row'!$A$2:$Z$101,_xlfn.XMATCH(R$29,'movie-row'!$A$1:$Z$1),0)</f>
        <v>3</v>
      </c>
      <c r="S336" s="26" cm="1">
        <f t="array" ref="S336">VLOOKUP($A336,'movie-row'!$A$2:$Z$101,_xlfn.XMATCH(S$29,'movie-row'!$A$1:$Z$1),0)</f>
        <v>4.5</v>
      </c>
      <c r="T336" s="26" cm="1">
        <f t="array" ref="T336">VLOOKUP($A336,'movie-row'!$A$2:$Z$101,_xlfn.XMATCH(T$29,'movie-row'!$A$1:$Z$1),0)</f>
        <v>3</v>
      </c>
      <c r="U336" s="26" cm="1">
        <f t="array" ref="U336">VLOOKUP($A336,'movie-row'!$A$2:$Z$101,_xlfn.XMATCH(U$29,'movie-row'!$A$1:$Z$1),0)</f>
        <v>0</v>
      </c>
      <c r="V336" s="26" cm="1">
        <f t="array" ref="V336">VLOOKUP($A336,'movie-row'!$A$2:$Z$101,_xlfn.XMATCH(V$29,'movie-row'!$A$1:$Z$1),0)</f>
        <v>0.5</v>
      </c>
      <c r="W336" s="26" cm="1">
        <f t="array" ref="W336">VLOOKUP($A336,'movie-row'!$A$2:$Z$101,_xlfn.XMATCH(W$29,'movie-row'!$A$1:$Z$1),0)</f>
        <v>4</v>
      </c>
      <c r="X336" s="26" cm="1">
        <f t="array" ref="X336">VLOOKUP($A336,'movie-row'!$A$2:$Z$101,_xlfn.XMATCH(X$29,'movie-row'!$A$1:$Z$1),0)</f>
        <v>4</v>
      </c>
      <c r="Y336" s="26" cm="1">
        <f t="array" ref="Y336">VLOOKUP($A336,'movie-row'!$A$2:$Z$101,_xlfn.XMATCH(Y$29,'movie-row'!$A$1:$Z$1),0)</f>
        <v>5</v>
      </c>
      <c r="Z336" s="26" cm="1">
        <f t="array" ref="Z336">VLOOKUP($A336,'movie-row'!$A$2:$Z$101,_xlfn.XMATCH(Z$29,'movie-row'!$A$1:$Z$1),0)</f>
        <v>0</v>
      </c>
      <c r="AB336" s="26">
        <f t="shared" si="265"/>
        <v>2.569689425069535</v>
      </c>
      <c r="AC336" s="26">
        <f t="shared" si="266"/>
        <v>2.9199911663817035</v>
      </c>
      <c r="AD336" s="26">
        <f t="shared" si="267"/>
        <v>1.9044524494606632</v>
      </c>
      <c r="AE336" s="26">
        <f t="shared" si="268"/>
        <v>1.6740316604524081</v>
      </c>
      <c r="AF336" s="40">
        <f t="shared" si="269"/>
        <v>0.76370831469438416</v>
      </c>
      <c r="AG336" s="26">
        <f t="shared" si="270"/>
        <v>3.2097781297957733</v>
      </c>
      <c r="AH336" s="26">
        <f t="shared" si="271"/>
        <v>2.8509726476251136</v>
      </c>
      <c r="AI336" s="26">
        <f t="shared" si="272"/>
        <v>3.1264648612187571</v>
      </c>
      <c r="AJ336" s="26">
        <f t="shared" si="273"/>
        <v>3.9970827622551037</v>
      </c>
      <c r="AK336" s="26">
        <f t="shared" si="274"/>
        <v>2.4626809221105583</v>
      </c>
      <c r="AL336" s="26">
        <f t="shared" si="275"/>
        <v>3.0705099190419447</v>
      </c>
      <c r="AM336" s="26">
        <f t="shared" si="276"/>
        <v>1.076833114029313</v>
      </c>
      <c r="AN336" s="26">
        <f t="shared" si="277"/>
        <v>3.2735594187688211</v>
      </c>
      <c r="AO336" s="40">
        <f t="shared" si="278"/>
        <v>2.2853077074877177</v>
      </c>
      <c r="AP336" s="26">
        <f t="shared" si="279"/>
        <v>2.7585735975477865</v>
      </c>
      <c r="AQ336" s="26">
        <f t="shared" si="280"/>
        <v>2.2099613956869621</v>
      </c>
      <c r="AR336" s="26">
        <f t="shared" si="281"/>
        <v>2.3857826271066704</v>
      </c>
      <c r="AS336" s="26">
        <f t="shared" si="282"/>
        <v>2.9768136100032958</v>
      </c>
      <c r="AT336" s="26">
        <f t="shared" si="283"/>
        <v>1.7094801174518193</v>
      </c>
      <c r="AU336" s="26">
        <f t="shared" si="284"/>
        <v>2.4690624638076821</v>
      </c>
      <c r="AV336" s="26">
        <f t="shared" si="285"/>
        <v>1.4590478199989736</v>
      </c>
      <c r="AW336" s="26">
        <f t="shared" si="286"/>
        <v>3.1403530757018561</v>
      </c>
      <c r="AX336" s="26">
        <f t="shared" si="287"/>
        <v>2.1906332523213701</v>
      </c>
      <c r="AY336" s="26">
        <f t="shared" si="288"/>
        <v>2.8623032197600597</v>
      </c>
      <c r="AZ336" s="26">
        <f t="shared" si="289"/>
        <v>2.280641297493613</v>
      </c>
    </row>
    <row r="337" spans="1:52">
      <c r="A337" s="1" t="str">
        <f t="shared" ref="A337:A340" si="291">A336</f>
        <v>672: Harry Potter and the Chamber of Secrets (2002)</v>
      </c>
      <c r="B337" s="26" cm="1">
        <f t="array" ref="B337">VLOOKUP($A337,'movie-row'!$A$2:$Z$101,_xlfn.XMATCH(B$30,'movie-row'!$A$1:$Z$1),0)</f>
        <v>3</v>
      </c>
      <c r="C337" s="26" cm="1">
        <f t="array" ref="C337">VLOOKUP($A337,'movie-row'!$A$2:$Z$101,_xlfn.XMATCH(C$30,'movie-row'!$A$1:$Z$1),0)</f>
        <v>4</v>
      </c>
      <c r="D337" s="26" cm="1">
        <f t="array" ref="D337">VLOOKUP($A337,'movie-row'!$A$2:$Z$101,_xlfn.XMATCH(D$30,'movie-row'!$A$1:$Z$1),0)</f>
        <v>0.5</v>
      </c>
      <c r="E337" s="26" cm="1">
        <f t="array" ref="E337">VLOOKUP($A337,'movie-row'!$A$2:$Z$101,_xlfn.XMATCH(E$30,'movie-row'!$A$1:$Z$1),0)</f>
        <v>0</v>
      </c>
      <c r="F337" s="40" cm="1">
        <f t="array" ref="F337">VLOOKUP($A337,'movie-row'!$A$2:$Z$101,_xlfn.XMATCH(F$30,'movie-row'!$A$1:$Z$1),0)</f>
        <v>0</v>
      </c>
      <c r="G337" s="26" cm="1">
        <f t="array" ref="G337">VLOOKUP($A337,'movie-row'!$A$2:$Z$101,_xlfn.XMATCH(G$30,'movie-row'!$A$1:$Z$1),0)</f>
        <v>3</v>
      </c>
      <c r="H337" s="26" cm="1">
        <f t="array" ref="H337">VLOOKUP($A337,'movie-row'!$A$2:$Z$101,_xlfn.XMATCH(H$30,'movie-row'!$A$1:$Z$1),0)</f>
        <v>4.5</v>
      </c>
      <c r="I337" s="26" cm="1">
        <f t="array" ref="I337">VLOOKUP($A337,'movie-row'!$A$2:$Z$101,_xlfn.XMATCH(I$30,'movie-row'!$A$1:$Z$1),0)</f>
        <v>4.5</v>
      </c>
      <c r="J337" s="26" cm="1">
        <f t="array" ref="J337">VLOOKUP($A337,'movie-row'!$A$2:$Z$101,_xlfn.XMATCH(J$30,'movie-row'!$A$1:$Z$1),0)</f>
        <v>4</v>
      </c>
      <c r="K337" s="26" cm="1">
        <f t="array" ref="K337">VLOOKUP($A337,'movie-row'!$A$2:$Z$101,_xlfn.XMATCH(K$30,'movie-row'!$A$1:$Z$1),0)</f>
        <v>2</v>
      </c>
      <c r="L337" s="26" cm="1">
        <f t="array" ref="L337">VLOOKUP($A337,'movie-row'!$A$2:$Z$101,_xlfn.XMATCH(L$30,'movie-row'!$A$1:$Z$1),0)</f>
        <v>3</v>
      </c>
      <c r="M337" s="26" cm="1">
        <f t="array" ref="M337">VLOOKUP($A337,'movie-row'!$A$2:$Z$101,_xlfn.XMATCH(M$30,'movie-row'!$A$1:$Z$1),0)</f>
        <v>0</v>
      </c>
      <c r="N337" s="26" cm="1">
        <f t="array" ref="N337">VLOOKUP($A337,'movie-row'!$A$2:$Z$101,_xlfn.XMATCH(N$30,'movie-row'!$A$1:$Z$1),0)</f>
        <v>4.5</v>
      </c>
      <c r="O337" s="40" cm="1">
        <f t="array" ref="O337">VLOOKUP($A337,'movie-row'!$A$2:$Z$101,_xlfn.XMATCH(O$30,'movie-row'!$A$1:$Z$1),0)</f>
        <v>3.5</v>
      </c>
      <c r="P337" s="26" cm="1">
        <f t="array" ref="P337">VLOOKUP($A337,'movie-row'!$A$2:$Z$101,_xlfn.XMATCH(P$30,'movie-row'!$A$1:$Z$1),0)</f>
        <v>5</v>
      </c>
      <c r="Q337" s="26" cm="1">
        <f t="array" ref="Q337">VLOOKUP($A337,'movie-row'!$A$2:$Z$101,_xlfn.XMATCH(Q$30,'movie-row'!$A$1:$Z$1),0)</f>
        <v>3.5</v>
      </c>
      <c r="R337" s="26" cm="1">
        <f t="array" ref="R337">VLOOKUP($A337,'movie-row'!$A$2:$Z$101,_xlfn.XMATCH(R$30,'movie-row'!$A$1:$Z$1),0)</f>
        <v>5</v>
      </c>
      <c r="S337" s="26" cm="1">
        <f t="array" ref="S337">VLOOKUP($A337,'movie-row'!$A$2:$Z$101,_xlfn.XMATCH(S$30,'movie-row'!$A$1:$Z$1),0)</f>
        <v>0</v>
      </c>
      <c r="T337" s="26" cm="1">
        <f t="array" ref="T337">VLOOKUP($A337,'movie-row'!$A$2:$Z$101,_xlfn.XMATCH(T$30,'movie-row'!$A$1:$Z$1),0)</f>
        <v>4</v>
      </c>
      <c r="U337" s="26" cm="1">
        <f t="array" ref="U337">VLOOKUP($A337,'movie-row'!$A$2:$Z$101,_xlfn.XMATCH(U$30,'movie-row'!$A$1:$Z$1),0)</f>
        <v>4.5</v>
      </c>
      <c r="V337" s="26" cm="1">
        <f t="array" ref="V337">VLOOKUP($A337,'movie-row'!$A$2:$Z$101,_xlfn.XMATCH(V$30,'movie-row'!$A$1:$Z$1),0)</f>
        <v>4</v>
      </c>
      <c r="W337" s="26" cm="1">
        <f t="array" ref="W337">VLOOKUP($A337,'movie-row'!$A$2:$Z$101,_xlfn.XMATCH(W$30,'movie-row'!$A$1:$Z$1),0)</f>
        <v>4</v>
      </c>
      <c r="X337" s="26" cm="1">
        <f t="array" ref="X337">VLOOKUP($A337,'movie-row'!$A$2:$Z$101,_xlfn.XMATCH(X$30,'movie-row'!$A$1:$Z$1),0)</f>
        <v>0</v>
      </c>
      <c r="Y337" s="26" cm="1">
        <f t="array" ref="Y337">VLOOKUP($A337,'movie-row'!$A$2:$Z$101,_xlfn.XMATCH(Y$30,'movie-row'!$A$1:$Z$1),0)</f>
        <v>0</v>
      </c>
      <c r="Z337" s="26" cm="1">
        <f t="array" ref="Z337">VLOOKUP($A337,'movie-row'!$A$2:$Z$101,_xlfn.XMATCH(Z$30,'movie-row'!$A$1:$Z$1),0)</f>
        <v>3.5</v>
      </c>
      <c r="AB337" s="26">
        <f t="shared" si="265"/>
        <v>3.0518200859954279</v>
      </c>
      <c r="AC337" s="26">
        <f t="shared" si="266"/>
        <v>3.061966643516604</v>
      </c>
      <c r="AD337" s="26">
        <f t="shared" si="267"/>
        <v>2.7458603112032569</v>
      </c>
      <c r="AE337" s="26">
        <f t="shared" si="268"/>
        <v>1.325682630798068</v>
      </c>
      <c r="AF337" s="40">
        <f t="shared" si="269"/>
        <v>0.63503581918889518</v>
      </c>
      <c r="AG337" s="26">
        <f t="shared" si="270"/>
        <v>3.2481882010274186</v>
      </c>
      <c r="AH337" s="26">
        <f t="shared" si="271"/>
        <v>2.747138934195652</v>
      </c>
      <c r="AI337" s="26">
        <f t="shared" si="272"/>
        <v>2.7200110723413724</v>
      </c>
      <c r="AJ337" s="26">
        <f t="shared" si="273"/>
        <v>4.0704899534291448</v>
      </c>
      <c r="AK337" s="26">
        <f t="shared" si="274"/>
        <v>3.482903845508821</v>
      </c>
      <c r="AL337" s="26">
        <f t="shared" si="275"/>
        <v>2.2502465869630961</v>
      </c>
      <c r="AM337" s="26">
        <f t="shared" si="276"/>
        <v>1.9361567185188309</v>
      </c>
      <c r="AN337" s="26">
        <f t="shared" si="277"/>
        <v>3.2736339243731725</v>
      </c>
      <c r="AO337" s="40">
        <f t="shared" si="278"/>
        <v>2.5128773781026905</v>
      </c>
      <c r="AP337" s="26">
        <f t="shared" si="279"/>
        <v>2.879545257158262</v>
      </c>
      <c r="AQ337" s="26">
        <f t="shared" si="280"/>
        <v>3.1843589894151263</v>
      </c>
      <c r="AR337" s="26">
        <f t="shared" si="281"/>
        <v>1.8506985330696792</v>
      </c>
      <c r="AS337" s="26">
        <f t="shared" si="282"/>
        <v>2.9702041466365023</v>
      </c>
      <c r="AT337" s="26">
        <f t="shared" si="283"/>
        <v>1.0396767017686741</v>
      </c>
      <c r="AU337" s="26">
        <f t="shared" si="284"/>
        <v>3.3954261184226251</v>
      </c>
      <c r="AV337" s="26">
        <f t="shared" si="285"/>
        <v>2.3075639130478991</v>
      </c>
      <c r="AW337" s="26">
        <f t="shared" si="286"/>
        <v>2.9850460134289452</v>
      </c>
      <c r="AX337" s="26">
        <f t="shared" si="287"/>
        <v>2.1139193653158292</v>
      </c>
      <c r="AY337" s="26">
        <f t="shared" si="288"/>
        <v>1.6555341407150992</v>
      </c>
      <c r="AZ337" s="26">
        <f t="shared" si="289"/>
        <v>2.570460135765841</v>
      </c>
    </row>
    <row r="338" spans="1:52">
      <c r="A338" s="1" t="str">
        <f t="shared" si="291"/>
        <v>672: Harry Potter and the Chamber of Secrets (2002)</v>
      </c>
      <c r="B338" s="26" cm="1">
        <f t="array" ref="B338">VLOOKUP($A338,'movie-row'!$A$2:$Z$101,_xlfn.XMATCH(B$31,'movie-row'!$A$1:$Z$1),0)</f>
        <v>0.5</v>
      </c>
      <c r="C338" s="26" cm="1">
        <f t="array" ref="C338">VLOOKUP($A338,'movie-row'!$A$2:$Z$101,_xlfn.XMATCH(C$31,'movie-row'!$A$1:$Z$1),0)</f>
        <v>3</v>
      </c>
      <c r="D338" s="26" cm="1">
        <f t="array" ref="D338">VLOOKUP($A338,'movie-row'!$A$2:$Z$101,_xlfn.XMATCH(D$31,'movie-row'!$A$1:$Z$1),0)</f>
        <v>3.5</v>
      </c>
      <c r="E338" s="26" cm="1">
        <f t="array" ref="E338">VLOOKUP($A338,'movie-row'!$A$2:$Z$101,_xlfn.XMATCH(E$31,'movie-row'!$A$1:$Z$1),0)</f>
        <v>0</v>
      </c>
      <c r="F338" s="40" cm="1">
        <f t="array" ref="F338">VLOOKUP($A338,'movie-row'!$A$2:$Z$101,_xlfn.XMATCH(F$31,'movie-row'!$A$1:$Z$1),0)</f>
        <v>0.5</v>
      </c>
      <c r="G338" s="26" cm="1">
        <f t="array" ref="G338">VLOOKUP($A338,'movie-row'!$A$2:$Z$101,_xlfn.XMATCH(G$31,'movie-row'!$A$1:$Z$1),0)</f>
        <v>5</v>
      </c>
      <c r="H338" s="26" cm="1">
        <f t="array" ref="H338">VLOOKUP($A338,'movie-row'!$A$2:$Z$101,_xlfn.XMATCH(H$31,'movie-row'!$A$1:$Z$1),0)</f>
        <v>2</v>
      </c>
      <c r="I338" s="26" cm="1">
        <f t="array" ref="I338">VLOOKUP($A338,'movie-row'!$A$2:$Z$101,_xlfn.XMATCH(I$31,'movie-row'!$A$1:$Z$1),0)</f>
        <v>4.5</v>
      </c>
      <c r="J338" s="26" cm="1">
        <f t="array" ref="J338">VLOOKUP($A338,'movie-row'!$A$2:$Z$101,_xlfn.XMATCH(J$31,'movie-row'!$A$1:$Z$1),0)</f>
        <v>3.5</v>
      </c>
      <c r="K338" s="26" cm="1">
        <f t="array" ref="K338">VLOOKUP($A338,'movie-row'!$A$2:$Z$101,_xlfn.XMATCH(K$31,'movie-row'!$A$1:$Z$1),0)</f>
        <v>4</v>
      </c>
      <c r="L338" s="26" cm="1">
        <f t="array" ref="L338">VLOOKUP($A338,'movie-row'!$A$2:$Z$101,_xlfn.XMATCH(L$31,'movie-row'!$A$1:$Z$1),0)</f>
        <v>4</v>
      </c>
      <c r="M338" s="26" cm="1">
        <f t="array" ref="M338">VLOOKUP($A338,'movie-row'!$A$2:$Z$101,_xlfn.XMATCH(M$31,'movie-row'!$A$1:$Z$1),0)</f>
        <v>3</v>
      </c>
      <c r="N338" s="26" cm="1">
        <f t="array" ref="N338">VLOOKUP($A338,'movie-row'!$A$2:$Z$101,_xlfn.XMATCH(N$31,'movie-row'!$A$1:$Z$1),0)</f>
        <v>4</v>
      </c>
      <c r="O338" s="40" cm="1">
        <f t="array" ref="O338">VLOOKUP($A338,'movie-row'!$A$2:$Z$101,_xlfn.XMATCH(O$31,'movie-row'!$A$1:$Z$1),0)</f>
        <v>3.5</v>
      </c>
      <c r="P338" s="26" cm="1">
        <f t="array" ref="P338">VLOOKUP($A338,'movie-row'!$A$2:$Z$101,_xlfn.XMATCH(P$31,'movie-row'!$A$1:$Z$1),0)</f>
        <v>4</v>
      </c>
      <c r="Q338" s="26" cm="1">
        <f t="array" ref="Q338">VLOOKUP($A338,'movie-row'!$A$2:$Z$101,_xlfn.XMATCH(Q$31,'movie-row'!$A$1:$Z$1),0)</f>
        <v>3</v>
      </c>
      <c r="R338" s="26" cm="1">
        <f t="array" ref="R338">VLOOKUP($A338,'movie-row'!$A$2:$Z$101,_xlfn.XMATCH(R$31,'movie-row'!$A$1:$Z$1),0)</f>
        <v>0</v>
      </c>
      <c r="S338" s="26" cm="1">
        <f t="array" ref="S338">VLOOKUP($A338,'movie-row'!$A$2:$Z$101,_xlfn.XMATCH(S$31,'movie-row'!$A$1:$Z$1),0)</f>
        <v>3.5</v>
      </c>
      <c r="T338" s="26" cm="1">
        <f t="array" ref="T338">VLOOKUP($A338,'movie-row'!$A$2:$Z$101,_xlfn.XMATCH(T$31,'movie-row'!$A$1:$Z$1),0)</f>
        <v>0</v>
      </c>
      <c r="U338" s="26" cm="1">
        <f t="array" ref="U338">VLOOKUP($A338,'movie-row'!$A$2:$Z$101,_xlfn.XMATCH(U$31,'movie-row'!$A$1:$Z$1),0)</f>
        <v>2</v>
      </c>
      <c r="V338" s="26" cm="1">
        <f t="array" ref="V338">VLOOKUP($A338,'movie-row'!$A$2:$Z$101,_xlfn.XMATCH(V$31,'movie-row'!$A$1:$Z$1),0)</f>
        <v>3</v>
      </c>
      <c r="W338" s="26" cm="1">
        <f t="array" ref="W338">VLOOKUP($A338,'movie-row'!$A$2:$Z$101,_xlfn.XMATCH(W$31,'movie-row'!$A$1:$Z$1),0)</f>
        <v>0.5</v>
      </c>
      <c r="X338" s="26" cm="1">
        <f t="array" ref="X338">VLOOKUP($A338,'movie-row'!$A$2:$Z$101,_xlfn.XMATCH(X$31,'movie-row'!$A$1:$Z$1),0)</f>
        <v>3</v>
      </c>
      <c r="Y338" s="26" cm="1">
        <f t="array" ref="Y338">VLOOKUP($A338,'movie-row'!$A$2:$Z$101,_xlfn.XMATCH(Y$31,'movie-row'!$A$1:$Z$1),0)</f>
        <v>0.5</v>
      </c>
      <c r="Z338" s="26" cm="1">
        <f t="array" ref="Z338">VLOOKUP($A338,'movie-row'!$A$2:$Z$101,_xlfn.XMATCH(Z$31,'movie-row'!$A$1:$Z$1),0)</f>
        <v>4.5</v>
      </c>
      <c r="AB338" s="26">
        <f t="shared" si="265"/>
        <v>3.037856206937025</v>
      </c>
      <c r="AC338" s="26">
        <f t="shared" si="266"/>
        <v>3.0781425113806247</v>
      </c>
      <c r="AD338" s="26">
        <f t="shared" si="267"/>
        <v>3.5017673840211008</v>
      </c>
      <c r="AE338" s="26">
        <f t="shared" si="268"/>
        <v>1.5331960662157889</v>
      </c>
      <c r="AF338" s="40">
        <f t="shared" si="269"/>
        <v>1.3697711174078318</v>
      </c>
      <c r="AG338" s="26">
        <f t="shared" si="270"/>
        <v>2.7864436787951807</v>
      </c>
      <c r="AH338" s="26">
        <f t="shared" si="271"/>
        <v>2.4655035942026831</v>
      </c>
      <c r="AI338" s="26">
        <f t="shared" si="272"/>
        <v>2.3284379371795332</v>
      </c>
      <c r="AJ338" s="26">
        <f t="shared" si="273"/>
        <v>4.2845711020747821</v>
      </c>
      <c r="AK338" s="26">
        <f t="shared" si="274"/>
        <v>4.0761367920545508</v>
      </c>
      <c r="AL338" s="26">
        <f t="shared" si="275"/>
        <v>2.2256568310203</v>
      </c>
      <c r="AM338" s="26">
        <f t="shared" si="276"/>
        <v>3.0008245394331743</v>
      </c>
      <c r="AN338" s="26">
        <f t="shared" si="277"/>
        <v>3.2463519389658702</v>
      </c>
      <c r="AO338" s="40">
        <f t="shared" si="278"/>
        <v>2.5198774550083241</v>
      </c>
      <c r="AP338" s="26">
        <f t="shared" si="279"/>
        <v>1.881127762145764</v>
      </c>
      <c r="AQ338" s="26">
        <f t="shared" si="280"/>
        <v>3.3115155386156263</v>
      </c>
      <c r="AR338" s="26">
        <f t="shared" si="281"/>
        <v>0.75168135143672254</v>
      </c>
      <c r="AS338" s="26">
        <f t="shared" si="282"/>
        <v>3.168544873099763</v>
      </c>
      <c r="AT338" s="26">
        <f t="shared" si="283"/>
        <v>0.96419898317961761</v>
      </c>
      <c r="AU338" s="26">
        <f t="shared" si="284"/>
        <v>3.3227817243900564</v>
      </c>
      <c r="AV338" s="26">
        <f t="shared" si="285"/>
        <v>2.2176778360553451</v>
      </c>
      <c r="AW338" s="26">
        <f t="shared" si="286"/>
        <v>2.7309030436298793</v>
      </c>
      <c r="AX338" s="26">
        <f t="shared" si="287"/>
        <v>3.0015803648003603</v>
      </c>
      <c r="AY338" s="26">
        <f t="shared" si="288"/>
        <v>1.8150210714062591</v>
      </c>
      <c r="AZ338" s="26">
        <f t="shared" si="289"/>
        <v>2.475593819435816</v>
      </c>
    </row>
    <row r="339" spans="1:52">
      <c r="A339" s="1" t="str">
        <f t="shared" si="291"/>
        <v>672: Harry Potter and the Chamber of Secrets (2002)</v>
      </c>
      <c r="B339" s="26" cm="1">
        <f t="array" ref="B339">VLOOKUP($A339,'movie-row'!$A$2:$Z$101,_xlfn.XMATCH(B$32,'movie-row'!$A$1:$Z$1),0)</f>
        <v>3.5</v>
      </c>
      <c r="C339" s="26" cm="1">
        <f t="array" ref="C339">VLOOKUP($A339,'movie-row'!$A$2:$Z$101,_xlfn.XMATCH(C$32,'movie-row'!$A$1:$Z$1),0)</f>
        <v>3</v>
      </c>
      <c r="D339" s="26" cm="1">
        <f t="array" ref="D339">VLOOKUP($A339,'movie-row'!$A$2:$Z$101,_xlfn.XMATCH(D$32,'movie-row'!$A$1:$Z$1),0)</f>
        <v>4</v>
      </c>
      <c r="E339" s="26" cm="1">
        <f t="array" ref="E339">VLOOKUP($A339,'movie-row'!$A$2:$Z$101,_xlfn.XMATCH(E$32,'movie-row'!$A$1:$Z$1),0)</f>
        <v>4.5</v>
      </c>
      <c r="F339" s="40" cm="1">
        <f t="array" ref="F339">VLOOKUP($A339,'movie-row'!$A$2:$Z$101,_xlfn.XMATCH(F$32,'movie-row'!$A$1:$Z$1),0)</f>
        <v>0</v>
      </c>
      <c r="G339" s="26" cm="1">
        <f t="array" ref="G339">VLOOKUP($A339,'movie-row'!$A$2:$Z$101,_xlfn.XMATCH(G$32,'movie-row'!$A$1:$Z$1),0)</f>
        <v>0.5</v>
      </c>
      <c r="H339" s="26" cm="1">
        <f t="array" ref="H339">VLOOKUP($A339,'movie-row'!$A$2:$Z$101,_xlfn.XMATCH(H$32,'movie-row'!$A$1:$Z$1),0)</f>
        <v>3</v>
      </c>
      <c r="I339" s="26" cm="1">
        <f t="array" ref="I339">VLOOKUP($A339,'movie-row'!$A$2:$Z$101,_xlfn.XMATCH(I$32,'movie-row'!$A$1:$Z$1),0)</f>
        <v>0</v>
      </c>
      <c r="J339" s="26" cm="1">
        <f t="array" ref="J339">VLOOKUP($A339,'movie-row'!$A$2:$Z$101,_xlfn.XMATCH(J$32,'movie-row'!$A$1:$Z$1),0)</f>
        <v>5</v>
      </c>
      <c r="K339" s="26" cm="1">
        <f t="array" ref="K339">VLOOKUP($A339,'movie-row'!$A$2:$Z$101,_xlfn.XMATCH(K$32,'movie-row'!$A$1:$Z$1),0)</f>
        <v>4</v>
      </c>
      <c r="L339" s="26" cm="1">
        <f t="array" ref="L339">VLOOKUP($A339,'movie-row'!$A$2:$Z$101,_xlfn.XMATCH(L$32,'movie-row'!$A$1:$Z$1),0)</f>
        <v>0</v>
      </c>
      <c r="M339" s="26" cm="1">
        <f t="array" ref="M339">VLOOKUP($A339,'movie-row'!$A$2:$Z$101,_xlfn.XMATCH(M$32,'movie-row'!$A$1:$Z$1),0)</f>
        <v>0.5</v>
      </c>
      <c r="N339" s="26" cm="1">
        <f t="array" ref="N339">VLOOKUP($A339,'movie-row'!$A$2:$Z$101,_xlfn.XMATCH(N$32,'movie-row'!$A$1:$Z$1),0)</f>
        <v>3</v>
      </c>
      <c r="O339" s="40" cm="1">
        <f t="array" ref="O339">VLOOKUP($A339,'movie-row'!$A$2:$Z$101,_xlfn.XMATCH(O$32,'movie-row'!$A$1:$Z$1),0)</f>
        <v>2</v>
      </c>
      <c r="P339" s="26" cm="1">
        <f t="array" ref="P339">VLOOKUP($A339,'movie-row'!$A$2:$Z$101,_xlfn.XMATCH(P$32,'movie-row'!$A$1:$Z$1),0)</f>
        <v>0.5</v>
      </c>
      <c r="Q339" s="26" cm="1">
        <f t="array" ref="Q339">VLOOKUP($A339,'movie-row'!$A$2:$Z$101,_xlfn.XMATCH(Q$32,'movie-row'!$A$1:$Z$1),0)</f>
        <v>0</v>
      </c>
      <c r="R339" s="26" cm="1">
        <f t="array" ref="R339">VLOOKUP($A339,'movie-row'!$A$2:$Z$101,_xlfn.XMATCH(R$32,'movie-row'!$A$1:$Z$1),0)</f>
        <v>3.5</v>
      </c>
      <c r="S339" s="26" cm="1">
        <f t="array" ref="S339">VLOOKUP($A339,'movie-row'!$A$2:$Z$101,_xlfn.XMATCH(S$32,'movie-row'!$A$1:$Z$1),0)</f>
        <v>4</v>
      </c>
      <c r="T339" s="26" cm="1">
        <f t="array" ref="T339">VLOOKUP($A339,'movie-row'!$A$2:$Z$101,_xlfn.XMATCH(T$32,'movie-row'!$A$1:$Z$1),0)</f>
        <v>0</v>
      </c>
      <c r="U339" s="26" cm="1">
        <f t="array" ref="U339">VLOOKUP($A339,'movie-row'!$A$2:$Z$101,_xlfn.XMATCH(U$32,'movie-row'!$A$1:$Z$1),0)</f>
        <v>3.5</v>
      </c>
      <c r="V339" s="26" cm="1">
        <f t="array" ref="V339">VLOOKUP($A339,'movie-row'!$A$2:$Z$101,_xlfn.XMATCH(V$32,'movie-row'!$A$1:$Z$1),0)</f>
        <v>0</v>
      </c>
      <c r="W339" s="26" cm="1">
        <f t="array" ref="W339">VLOOKUP($A339,'movie-row'!$A$2:$Z$101,_xlfn.XMATCH(W$32,'movie-row'!$A$1:$Z$1),0)</f>
        <v>3</v>
      </c>
      <c r="X339" s="26" cm="1">
        <f t="array" ref="X339">VLOOKUP($A339,'movie-row'!$A$2:$Z$101,_xlfn.XMATCH(X$32,'movie-row'!$A$1:$Z$1),0)</f>
        <v>0.5</v>
      </c>
      <c r="Y339" s="26" cm="1">
        <f t="array" ref="Y339">VLOOKUP($A339,'movie-row'!$A$2:$Z$101,_xlfn.XMATCH(Y$32,'movie-row'!$A$1:$Z$1),0)</f>
        <v>4.5</v>
      </c>
      <c r="Z339" s="26" cm="1">
        <f t="array" ref="Z339">VLOOKUP($A339,'movie-row'!$A$2:$Z$101,_xlfn.XMATCH(Z$32,'movie-row'!$A$1:$Z$1),0)</f>
        <v>0.5</v>
      </c>
      <c r="AB339" s="26">
        <f t="shared" si="265"/>
        <v>3.6113919038393325</v>
      </c>
      <c r="AC339" s="26">
        <f t="shared" si="266"/>
        <v>3.000134472773242</v>
      </c>
      <c r="AD339" s="26">
        <f t="shared" si="267"/>
        <v>3.7969424294741745</v>
      </c>
      <c r="AE339" s="26">
        <f t="shared" si="268"/>
        <v>2.2261691016038032</v>
      </c>
      <c r="AF339" s="40">
        <f t="shared" si="269"/>
        <v>2.142410354929122</v>
      </c>
      <c r="AG339" s="26">
        <f t="shared" si="270"/>
        <v>1.7818424316562571</v>
      </c>
      <c r="AH339" s="26">
        <f t="shared" si="271"/>
        <v>2.7022366527194879</v>
      </c>
      <c r="AI339" s="26">
        <f t="shared" si="272"/>
        <v>2.0039071500483487</v>
      </c>
      <c r="AJ339" s="26">
        <f t="shared" si="273"/>
        <v>4.5610720399905986</v>
      </c>
      <c r="AK339" s="26">
        <f t="shared" si="274"/>
        <v>4.2553355473990351</v>
      </c>
      <c r="AL339" s="26">
        <f t="shared" si="275"/>
        <v>2.2726155304706324</v>
      </c>
      <c r="AM339" s="26">
        <f t="shared" si="276"/>
        <v>2.4074222023063343</v>
      </c>
      <c r="AN339" s="26">
        <f t="shared" si="277"/>
        <v>3.3920669857320358</v>
      </c>
      <c r="AO339" s="40">
        <f t="shared" si="278"/>
        <v>2.7081981819707059</v>
      </c>
      <c r="AP339" s="26">
        <f t="shared" si="279"/>
        <v>1.7372120918859473</v>
      </c>
      <c r="AQ339" s="26">
        <f t="shared" si="280"/>
        <v>3.6192354953674619</v>
      </c>
      <c r="AR339" s="26">
        <f t="shared" si="281"/>
        <v>0.78685044204344912</v>
      </c>
      <c r="AS339" s="26">
        <f t="shared" si="282"/>
        <v>3.2708801609116489</v>
      </c>
      <c r="AT339" s="26">
        <f t="shared" si="283"/>
        <v>0.9923257088216797</v>
      </c>
      <c r="AU339" s="26">
        <f t="shared" si="284"/>
        <v>3.8794690040092554</v>
      </c>
      <c r="AV339" s="26">
        <f t="shared" si="285"/>
        <v>1.8118358763071594</v>
      </c>
      <c r="AW339" s="26">
        <f t="shared" si="286"/>
        <v>3.8214932777389881</v>
      </c>
      <c r="AX339" s="26">
        <f t="shared" si="287"/>
        <v>2.8972699975078284</v>
      </c>
      <c r="AY339" s="26">
        <f t="shared" si="288"/>
        <v>2.7541388588903786</v>
      </c>
      <c r="AZ339" s="26">
        <f t="shared" si="289"/>
        <v>2.4085577630660504</v>
      </c>
    </row>
    <row r="340" spans="1:52">
      <c r="A340" s="1" t="str">
        <f t="shared" si="291"/>
        <v>672: Harry Potter and the Chamber of Secrets (2002)</v>
      </c>
      <c r="B340" s="26" cm="1">
        <f t="array" ref="B340">VLOOKUP($A340,'movie-row'!$A$2:$Z$101,_xlfn.XMATCH(B$33,'movie-row'!$A$1:$Z$1),0)</f>
        <v>4</v>
      </c>
      <c r="C340" s="26" cm="1">
        <f t="array" ref="C340">VLOOKUP($A340,'movie-row'!$A$2:$Z$101,_xlfn.XMATCH(C$33,'movie-row'!$A$1:$Z$1),0)</f>
        <v>0</v>
      </c>
      <c r="D340" s="26" cm="1">
        <f t="array" ref="D340">VLOOKUP($A340,'movie-row'!$A$2:$Z$101,_xlfn.XMATCH(D$33,'movie-row'!$A$1:$Z$1),0)</f>
        <v>3</v>
      </c>
      <c r="E340" s="26" cm="1">
        <f t="array" ref="E340">VLOOKUP($A340,'movie-row'!$A$2:$Z$101,_xlfn.XMATCH(E$33,'movie-row'!$A$1:$Z$1),0)</f>
        <v>2</v>
      </c>
      <c r="F340" s="40" cm="1">
        <f t="array" ref="F340">VLOOKUP($A340,'movie-row'!$A$2:$Z$101,_xlfn.XMATCH(F$33,'movie-row'!$A$1:$Z$1),0)</f>
        <v>0</v>
      </c>
      <c r="G340" s="26" cm="1">
        <f t="array" ref="G340">VLOOKUP($A340,'movie-row'!$A$2:$Z$101,_xlfn.XMATCH(G$33,'movie-row'!$A$1:$Z$1),0)</f>
        <v>3</v>
      </c>
      <c r="H340" s="26" cm="1">
        <f t="array" ref="H340">VLOOKUP($A340,'movie-row'!$A$2:$Z$101,_xlfn.XMATCH(H$33,'movie-row'!$A$1:$Z$1),0)</f>
        <v>0</v>
      </c>
      <c r="I340" s="26" cm="1">
        <f t="array" ref="I340">VLOOKUP($A340,'movie-row'!$A$2:$Z$101,_xlfn.XMATCH(I$33,'movie-row'!$A$1:$Z$1),0)</f>
        <v>3</v>
      </c>
      <c r="J340" s="26" cm="1">
        <f t="array" ref="J340">VLOOKUP($A340,'movie-row'!$A$2:$Z$101,_xlfn.XMATCH(J$33,'movie-row'!$A$1:$Z$1),0)</f>
        <v>3.5</v>
      </c>
      <c r="K340" s="26" cm="1">
        <f t="array" ref="K340">VLOOKUP($A340,'movie-row'!$A$2:$Z$101,_xlfn.XMATCH(K$33,'movie-row'!$A$1:$Z$1),0)</f>
        <v>3</v>
      </c>
      <c r="L340" s="26" cm="1">
        <f t="array" ref="L340">VLOOKUP($A340,'movie-row'!$A$2:$Z$101,_xlfn.XMATCH(L$33,'movie-row'!$A$1:$Z$1),0)</f>
        <v>3</v>
      </c>
      <c r="M340" s="26" cm="1">
        <f t="array" ref="M340">VLOOKUP($A340,'movie-row'!$A$2:$Z$101,_xlfn.XMATCH(M$33,'movie-row'!$A$1:$Z$1),0)</f>
        <v>3</v>
      </c>
      <c r="N340" s="26" cm="1">
        <f t="array" ref="N340">VLOOKUP($A340,'movie-row'!$A$2:$Z$101,_xlfn.XMATCH(N$33,'movie-row'!$A$1:$Z$1),0)</f>
        <v>0</v>
      </c>
      <c r="O340" s="40" cm="1">
        <f t="array" ref="O340">VLOOKUP($A340,'movie-row'!$A$2:$Z$101,_xlfn.XMATCH(O$33,'movie-row'!$A$1:$Z$1),0)</f>
        <v>3</v>
      </c>
      <c r="P340" s="26" cm="1">
        <f t="array" ref="P340">VLOOKUP($A340,'movie-row'!$A$2:$Z$101,_xlfn.XMATCH(P$33,'movie-row'!$A$1:$Z$1),0)</f>
        <v>0</v>
      </c>
      <c r="Q340" s="26" cm="1">
        <f t="array" ref="Q340">VLOOKUP($A340,'movie-row'!$A$2:$Z$101,_xlfn.XMATCH(Q$33,'movie-row'!$A$1:$Z$1),0)</f>
        <v>5</v>
      </c>
      <c r="R340" s="26" cm="1">
        <f t="array" ref="R340">VLOOKUP($A340,'movie-row'!$A$2:$Z$101,_xlfn.XMATCH(R$33,'movie-row'!$A$1:$Z$1),0)</f>
        <v>0</v>
      </c>
      <c r="S340" s="26" cm="1">
        <f t="array" ref="S340">VLOOKUP($A340,'movie-row'!$A$2:$Z$101,_xlfn.XMATCH(S$33,'movie-row'!$A$1:$Z$1),0)</f>
        <v>3</v>
      </c>
      <c r="T340" s="26" cm="1">
        <f t="array" ref="T340">VLOOKUP($A340,'movie-row'!$A$2:$Z$101,_xlfn.XMATCH(T$33,'movie-row'!$A$1:$Z$1),0)</f>
        <v>0.5</v>
      </c>
      <c r="U340" s="26" cm="1">
        <f t="array" ref="U340">VLOOKUP($A340,'movie-row'!$A$2:$Z$101,_xlfn.XMATCH(U$33,'movie-row'!$A$1:$Z$1),0)</f>
        <v>3</v>
      </c>
      <c r="V340" s="26" cm="1">
        <f t="array" ref="V340">VLOOKUP($A340,'movie-row'!$A$2:$Z$101,_xlfn.XMATCH(V$33,'movie-row'!$A$1:$Z$1),0)</f>
        <v>0</v>
      </c>
      <c r="W340" s="26" cm="1">
        <f t="array" ref="W340">VLOOKUP($A340,'movie-row'!$A$2:$Z$101,_xlfn.XMATCH(W$33,'movie-row'!$A$1:$Z$1),0)</f>
        <v>3.5</v>
      </c>
      <c r="X340" s="26" cm="1">
        <f t="array" ref="X340">VLOOKUP($A340,'movie-row'!$A$2:$Z$101,_xlfn.XMATCH(X$33,'movie-row'!$A$1:$Z$1),0)</f>
        <v>3</v>
      </c>
      <c r="Y340" s="26" cm="1">
        <f t="array" ref="Y340">VLOOKUP($A340,'movie-row'!$A$2:$Z$101,_xlfn.XMATCH(Y$33,'movie-row'!$A$1:$Z$1),0)</f>
        <v>4</v>
      </c>
      <c r="Z340" s="26" cm="1">
        <f t="array" ref="Z340">VLOOKUP($A340,'movie-row'!$A$2:$Z$101,_xlfn.XMATCH(Z$33,'movie-row'!$A$1:$Z$1),0)</f>
        <v>3.5</v>
      </c>
      <c r="AB340" s="26">
        <f t="shared" si="265"/>
        <v>3.9002241627674179</v>
      </c>
      <c r="AC340" s="26">
        <f t="shared" si="266"/>
        <v>3.3246814986604414</v>
      </c>
      <c r="AD340" s="26">
        <f t="shared" si="267"/>
        <v>3.7535465820590095</v>
      </c>
      <c r="AE340" s="26">
        <f t="shared" si="268"/>
        <v>1.6098999156614757</v>
      </c>
      <c r="AF340" s="40">
        <f t="shared" si="269"/>
        <v>3.0829374324106045</v>
      </c>
      <c r="AG340" s="26">
        <f t="shared" si="270"/>
        <v>2.2779808822489738</v>
      </c>
      <c r="AH340" s="26">
        <f t="shared" si="271"/>
        <v>2.8920590622168594</v>
      </c>
      <c r="AI340" s="26">
        <f t="shared" si="272"/>
        <v>2.7527647528372872</v>
      </c>
      <c r="AJ340" s="26">
        <f t="shared" si="273"/>
        <v>3.6681289850517547</v>
      </c>
      <c r="AK340" s="26">
        <f t="shared" si="274"/>
        <v>4.2534524641883174</v>
      </c>
      <c r="AL340" s="26">
        <f t="shared" si="275"/>
        <v>2.4527986543310125</v>
      </c>
      <c r="AM340" s="26">
        <f t="shared" si="276"/>
        <v>3.3291775468335731</v>
      </c>
      <c r="AN340" s="26">
        <f t="shared" si="277"/>
        <v>3.1535110459945739</v>
      </c>
      <c r="AO340" s="40">
        <f t="shared" si="278"/>
        <v>3.2226012171772838</v>
      </c>
      <c r="AP340" s="26">
        <f t="shared" si="279"/>
        <v>2.4384394955873128</v>
      </c>
      <c r="AQ340" s="26">
        <f t="shared" si="280"/>
        <v>4.5315627620699734</v>
      </c>
      <c r="AR340" s="26">
        <f t="shared" si="281"/>
        <v>0.85333263499321688</v>
      </c>
      <c r="AS340" s="26">
        <f t="shared" si="282"/>
        <v>3.3484922610136367</v>
      </c>
      <c r="AT340" s="26">
        <f t="shared" si="283"/>
        <v>1.7405342024488499</v>
      </c>
      <c r="AU340" s="26">
        <f t="shared" si="284"/>
        <v>4.0443630360421707</v>
      </c>
      <c r="AV340" s="26">
        <f t="shared" si="285"/>
        <v>2.6635121110944575</v>
      </c>
      <c r="AW340" s="26">
        <f t="shared" si="286"/>
        <v>4.2634163527493927</v>
      </c>
      <c r="AX340" s="26">
        <f t="shared" si="287"/>
        <v>3.6020730347679977</v>
      </c>
      <c r="AY340" s="26">
        <f t="shared" si="288"/>
        <v>2.6754158951619225</v>
      </c>
      <c r="AZ340" s="26">
        <f t="shared" si="289"/>
        <v>3.0946247592268668</v>
      </c>
    </row>
    <row r="341" spans="1:52">
      <c r="A341" s="28" t="s">
        <v>59</v>
      </c>
      <c r="B341" s="26" cm="1">
        <f t="array" ref="B341">VLOOKUP($A341,'movie-row'!$A$2:$Z$101,_xlfn.XMATCH(B$29,'movie-row'!$A$1:$Z$1),0)</f>
        <v>4.5</v>
      </c>
      <c r="C341" s="26" cm="1">
        <f t="array" ref="C341">VLOOKUP($A341,'movie-row'!$A$2:$Z$101,_xlfn.XMATCH(C$29,'movie-row'!$A$1:$Z$1),0)</f>
        <v>5</v>
      </c>
      <c r="D341" s="26" cm="1">
        <f t="array" ref="D341">VLOOKUP($A341,'movie-row'!$A$2:$Z$101,_xlfn.XMATCH(D$29,'movie-row'!$A$1:$Z$1),0)</f>
        <v>4</v>
      </c>
      <c r="E341" s="26" cm="1">
        <f t="array" ref="E341">VLOOKUP($A341,'movie-row'!$A$2:$Z$101,_xlfn.XMATCH(E$29,'movie-row'!$A$1:$Z$1),0)</f>
        <v>0</v>
      </c>
      <c r="F341" s="40" cm="1">
        <f t="array" ref="F341">VLOOKUP($A341,'movie-row'!$A$2:$Z$101,_xlfn.XMATCH(F$29,'movie-row'!$A$1:$Z$1),0)</f>
        <v>3</v>
      </c>
      <c r="G341" s="26" cm="1">
        <f t="array" ref="G341">VLOOKUP($A341,'movie-row'!$A$2:$Z$101,_xlfn.XMATCH(G$29,'movie-row'!$A$1:$Z$1),0)</f>
        <v>5</v>
      </c>
      <c r="H341" s="26" cm="1">
        <f t="array" ref="H341">VLOOKUP($A341,'movie-row'!$A$2:$Z$101,_xlfn.XMATCH(H$29,'movie-row'!$A$1:$Z$1),0)</f>
        <v>3</v>
      </c>
      <c r="I341" s="26" cm="1">
        <f t="array" ref="I341">VLOOKUP($A341,'movie-row'!$A$2:$Z$101,_xlfn.XMATCH(I$29,'movie-row'!$A$1:$Z$1),0)</f>
        <v>0</v>
      </c>
      <c r="J341" s="26" cm="1">
        <f t="array" ref="J341">VLOOKUP($A341,'movie-row'!$A$2:$Z$101,_xlfn.XMATCH(J$29,'movie-row'!$A$1:$Z$1),0)</f>
        <v>4.5</v>
      </c>
      <c r="K341" s="26" cm="1">
        <f t="array" ref="K341">VLOOKUP($A341,'movie-row'!$A$2:$Z$101,_xlfn.XMATCH(K$29,'movie-row'!$A$1:$Z$1),0)</f>
        <v>5</v>
      </c>
      <c r="L341" s="26" cm="1">
        <f t="array" ref="L341">VLOOKUP($A341,'movie-row'!$A$2:$Z$101,_xlfn.XMATCH(L$29,'movie-row'!$A$1:$Z$1),0)</f>
        <v>1</v>
      </c>
      <c r="M341" s="26" cm="1">
        <f t="array" ref="M341">VLOOKUP($A341,'movie-row'!$A$2:$Z$101,_xlfn.XMATCH(M$29,'movie-row'!$A$1:$Z$1),0)</f>
        <v>5</v>
      </c>
      <c r="N341" s="26" cm="1">
        <f t="array" ref="N341">VLOOKUP($A341,'movie-row'!$A$2:$Z$101,_xlfn.XMATCH(N$29,'movie-row'!$A$1:$Z$1),0)</f>
        <v>5</v>
      </c>
      <c r="O341" s="40" cm="1">
        <f t="array" ref="O341">VLOOKUP($A341,'movie-row'!$A$2:$Z$101,_xlfn.XMATCH(O$29,'movie-row'!$A$1:$Z$1),0)</f>
        <v>0</v>
      </c>
      <c r="P341" s="26" cm="1">
        <f t="array" ref="P341">VLOOKUP($A341,'movie-row'!$A$2:$Z$101,_xlfn.XMATCH(P$29,'movie-row'!$A$1:$Z$1),0)</f>
        <v>4</v>
      </c>
      <c r="Q341" s="26" cm="1">
        <f t="array" ref="Q341">VLOOKUP($A341,'movie-row'!$A$2:$Z$101,_xlfn.XMATCH(Q$29,'movie-row'!$A$1:$Z$1),0)</f>
        <v>5</v>
      </c>
      <c r="R341" s="26" cm="1">
        <f t="array" ref="R341">VLOOKUP($A341,'movie-row'!$A$2:$Z$101,_xlfn.XMATCH(R$29,'movie-row'!$A$1:$Z$1),0)</f>
        <v>0</v>
      </c>
      <c r="S341" s="26" cm="1">
        <f t="array" ref="S341">VLOOKUP($A341,'movie-row'!$A$2:$Z$101,_xlfn.XMATCH(S$29,'movie-row'!$A$1:$Z$1),0)</f>
        <v>5</v>
      </c>
      <c r="T341" s="26" cm="1">
        <f t="array" ref="T341">VLOOKUP($A341,'movie-row'!$A$2:$Z$101,_xlfn.XMATCH(T$29,'movie-row'!$A$1:$Z$1),0)</f>
        <v>0</v>
      </c>
      <c r="U341" s="26" cm="1">
        <f t="array" ref="U341">VLOOKUP($A341,'movie-row'!$A$2:$Z$101,_xlfn.XMATCH(U$29,'movie-row'!$A$1:$Z$1),0)</f>
        <v>4</v>
      </c>
      <c r="V341" s="26" cm="1">
        <f t="array" ref="V341">VLOOKUP($A341,'movie-row'!$A$2:$Z$101,_xlfn.XMATCH(V$29,'movie-row'!$A$1:$Z$1),0)</f>
        <v>3</v>
      </c>
      <c r="W341" s="26" cm="1">
        <f t="array" ref="W341">VLOOKUP($A341,'movie-row'!$A$2:$Z$101,_xlfn.XMATCH(W$29,'movie-row'!$A$1:$Z$1),0)</f>
        <v>4.5</v>
      </c>
      <c r="X341" s="26" cm="1">
        <f t="array" ref="X341">VLOOKUP($A341,'movie-row'!$A$2:$Z$101,_xlfn.XMATCH(X$29,'movie-row'!$A$1:$Z$1),0)</f>
        <v>5</v>
      </c>
      <c r="Y341" s="26" cm="1">
        <f t="array" ref="Y341">VLOOKUP($A341,'movie-row'!$A$2:$Z$101,_xlfn.XMATCH(Y$29,'movie-row'!$A$1:$Z$1),0)</f>
        <v>0</v>
      </c>
      <c r="Z341" s="26" cm="1">
        <f t="array" ref="Z341">VLOOKUP($A341,'movie-row'!$A$2:$Z$101,_xlfn.XMATCH(Z$29,'movie-row'!$A$1:$Z$1),0)</f>
        <v>0</v>
      </c>
      <c r="AB341" s="26">
        <f t="shared" si="265"/>
        <v>4.0837954029411074</v>
      </c>
      <c r="AC341" s="26">
        <f t="shared" si="266"/>
        <v>3.6313175926773846</v>
      </c>
      <c r="AD341" s="26">
        <f t="shared" si="267"/>
        <v>4.1566749091319402</v>
      </c>
      <c r="AE341" s="26">
        <f t="shared" si="268"/>
        <v>2.1228134394810385</v>
      </c>
      <c r="AF341" s="40">
        <f t="shared" si="269"/>
        <v>3.7977205750599121</v>
      </c>
      <c r="AG341" s="26">
        <f t="shared" si="270"/>
        <v>2.4777856673621321</v>
      </c>
      <c r="AH341" s="26">
        <f t="shared" si="271"/>
        <v>4.1882529951021734</v>
      </c>
      <c r="AI341" s="26">
        <f t="shared" si="272"/>
        <v>2.6686537236707832</v>
      </c>
      <c r="AJ341" s="26">
        <f t="shared" si="273"/>
        <v>3.8210096437140768</v>
      </c>
      <c r="AK341" s="26">
        <f t="shared" si="274"/>
        <v>4.6237089239771576</v>
      </c>
      <c r="AL341" s="26">
        <f t="shared" si="275"/>
        <v>2.6323909383074326</v>
      </c>
      <c r="AM341" s="26">
        <f t="shared" si="276"/>
        <v>3.8578293846421934</v>
      </c>
      <c r="AN341" s="26">
        <f t="shared" si="277"/>
        <v>3.9115523548301732</v>
      </c>
      <c r="AO341" s="40">
        <f t="shared" si="278"/>
        <v>3.4103388143527376</v>
      </c>
      <c r="AP341" s="26">
        <f t="shared" si="279"/>
        <v>3.6682229921130358</v>
      </c>
      <c r="AQ341" s="26">
        <f t="shared" si="280"/>
        <v>3.6679347123074781</v>
      </c>
      <c r="AR341" s="26">
        <f t="shared" si="281"/>
        <v>1.4227265653058834</v>
      </c>
      <c r="AS341" s="26">
        <f t="shared" si="282"/>
        <v>2.8519874842076804</v>
      </c>
      <c r="AT341" s="26">
        <f t="shared" si="283"/>
        <v>2.6231873533719634</v>
      </c>
      <c r="AU341" s="26">
        <f t="shared" si="284"/>
        <v>4.4845426351181432</v>
      </c>
      <c r="AV341" s="26">
        <f t="shared" si="285"/>
        <v>3.8095811664338766</v>
      </c>
      <c r="AW341" s="26">
        <f t="shared" si="286"/>
        <v>4.4794639161768268</v>
      </c>
      <c r="AX341" s="26">
        <f t="shared" si="287"/>
        <v>3.7255744766284256</v>
      </c>
      <c r="AY341" s="26">
        <f t="shared" si="288"/>
        <v>2.4719918109049588</v>
      </c>
      <c r="AZ341" s="26">
        <f t="shared" si="289"/>
        <v>3.2165084412719258</v>
      </c>
    </row>
    <row r="342" spans="1:52">
      <c r="A342" s="1" t="str">
        <f t="shared" ref="A342:A345" si="292">A341</f>
        <v>680: Pulp Fiction (1994)</v>
      </c>
      <c r="B342" s="26" cm="1">
        <f t="array" ref="B342">VLOOKUP($A342,'movie-row'!$A$2:$Z$101,_xlfn.XMATCH(B$30,'movie-row'!$A$1:$Z$1),0)</f>
        <v>3</v>
      </c>
      <c r="C342" s="26" cm="1">
        <f t="array" ref="C342">VLOOKUP($A342,'movie-row'!$A$2:$Z$101,_xlfn.XMATCH(C$30,'movie-row'!$A$1:$Z$1),0)</f>
        <v>4.5</v>
      </c>
      <c r="D342" s="26" cm="1">
        <f t="array" ref="D342">VLOOKUP($A342,'movie-row'!$A$2:$Z$101,_xlfn.XMATCH(D$30,'movie-row'!$A$1:$Z$1),0)</f>
        <v>3</v>
      </c>
      <c r="E342" s="26" cm="1">
        <f t="array" ref="E342">VLOOKUP($A342,'movie-row'!$A$2:$Z$101,_xlfn.XMATCH(E$30,'movie-row'!$A$1:$Z$1),0)</f>
        <v>0</v>
      </c>
      <c r="F342" s="40" cm="1">
        <f t="array" ref="F342">VLOOKUP($A342,'movie-row'!$A$2:$Z$101,_xlfn.XMATCH(F$30,'movie-row'!$A$1:$Z$1),0)</f>
        <v>4</v>
      </c>
      <c r="G342" s="26" cm="1">
        <f t="array" ref="G342">VLOOKUP($A342,'movie-row'!$A$2:$Z$101,_xlfn.XMATCH(G$30,'movie-row'!$A$1:$Z$1),0)</f>
        <v>0</v>
      </c>
      <c r="H342" s="26" cm="1">
        <f t="array" ref="H342">VLOOKUP($A342,'movie-row'!$A$2:$Z$101,_xlfn.XMATCH(H$30,'movie-row'!$A$1:$Z$1),0)</f>
        <v>5</v>
      </c>
      <c r="I342" s="26" cm="1">
        <f t="array" ref="I342">VLOOKUP($A342,'movie-row'!$A$2:$Z$101,_xlfn.XMATCH(I$30,'movie-row'!$A$1:$Z$1),0)</f>
        <v>3.5</v>
      </c>
      <c r="J342" s="26" cm="1">
        <f t="array" ref="J342">VLOOKUP($A342,'movie-row'!$A$2:$Z$101,_xlfn.XMATCH(J$30,'movie-row'!$A$1:$Z$1),0)</f>
        <v>5</v>
      </c>
      <c r="K342" s="26" cm="1">
        <f t="array" ref="K342">VLOOKUP($A342,'movie-row'!$A$2:$Z$101,_xlfn.XMATCH(K$30,'movie-row'!$A$1:$Z$1),0)</f>
        <v>4.5</v>
      </c>
      <c r="L342" s="26" cm="1">
        <f t="array" ref="L342">VLOOKUP($A342,'movie-row'!$A$2:$Z$101,_xlfn.XMATCH(L$30,'movie-row'!$A$1:$Z$1),0)</f>
        <v>3</v>
      </c>
      <c r="M342" s="26" cm="1">
        <f t="array" ref="M342">VLOOKUP($A342,'movie-row'!$A$2:$Z$101,_xlfn.XMATCH(M$30,'movie-row'!$A$1:$Z$1),0)</f>
        <v>4</v>
      </c>
      <c r="N342" s="26" cm="1">
        <f t="array" ref="N342">VLOOKUP($A342,'movie-row'!$A$2:$Z$101,_xlfn.XMATCH(N$30,'movie-row'!$A$1:$Z$1),0)</f>
        <v>5</v>
      </c>
      <c r="O342" s="40" cm="1">
        <f t="array" ref="O342">VLOOKUP($A342,'movie-row'!$A$2:$Z$101,_xlfn.XMATCH(O$30,'movie-row'!$A$1:$Z$1),0)</f>
        <v>4</v>
      </c>
      <c r="P342" s="26" cm="1">
        <f t="array" ref="P342">VLOOKUP($A342,'movie-row'!$A$2:$Z$101,_xlfn.XMATCH(P$30,'movie-row'!$A$1:$Z$1),0)</f>
        <v>0</v>
      </c>
      <c r="Q342" s="26" cm="1">
        <f t="array" ref="Q342">VLOOKUP($A342,'movie-row'!$A$2:$Z$101,_xlfn.XMATCH(Q$30,'movie-row'!$A$1:$Z$1),0)</f>
        <v>4</v>
      </c>
      <c r="R342" s="26" cm="1">
        <f t="array" ref="R342">VLOOKUP($A342,'movie-row'!$A$2:$Z$101,_xlfn.XMATCH(R$30,'movie-row'!$A$1:$Z$1),0)</f>
        <v>0</v>
      </c>
      <c r="S342" s="26" cm="1">
        <f t="array" ref="S342">VLOOKUP($A342,'movie-row'!$A$2:$Z$101,_xlfn.XMATCH(S$30,'movie-row'!$A$1:$Z$1),0)</f>
        <v>0</v>
      </c>
      <c r="T342" s="26" cm="1">
        <f t="array" ref="T342">VLOOKUP($A342,'movie-row'!$A$2:$Z$101,_xlfn.XMATCH(T$30,'movie-row'!$A$1:$Z$1),0)</f>
        <v>5</v>
      </c>
      <c r="U342" s="26" cm="1">
        <f t="array" ref="U342">VLOOKUP($A342,'movie-row'!$A$2:$Z$101,_xlfn.XMATCH(U$30,'movie-row'!$A$1:$Z$1),0)</f>
        <v>5</v>
      </c>
      <c r="V342" s="26" cm="1">
        <f t="array" ref="V342">VLOOKUP($A342,'movie-row'!$A$2:$Z$101,_xlfn.XMATCH(V$30,'movie-row'!$A$1:$Z$1),0)</f>
        <v>5</v>
      </c>
      <c r="W342" s="26" cm="1">
        <f t="array" ref="W342">VLOOKUP($A342,'movie-row'!$A$2:$Z$101,_xlfn.XMATCH(W$30,'movie-row'!$A$1:$Z$1),0)</f>
        <v>4</v>
      </c>
      <c r="X342" s="26" cm="1">
        <f t="array" ref="X342">VLOOKUP($A342,'movie-row'!$A$2:$Z$101,_xlfn.XMATCH(X$30,'movie-row'!$A$1:$Z$1),0)</f>
        <v>4</v>
      </c>
      <c r="Y342" s="26" cm="1">
        <f t="array" ref="Y342">VLOOKUP($A342,'movie-row'!$A$2:$Z$101,_xlfn.XMATCH(Y$30,'movie-row'!$A$1:$Z$1),0)</f>
        <v>0</v>
      </c>
      <c r="Z342" s="26" cm="1">
        <f t="array" ref="Z342">VLOOKUP($A342,'movie-row'!$A$2:$Z$101,_xlfn.XMATCH(Z$30,'movie-row'!$A$1:$Z$1),0)</f>
        <v>4</v>
      </c>
      <c r="AB342" s="26">
        <f t="shared" si="265"/>
        <v>3.2206975606074586</v>
      </c>
      <c r="AC342" s="26">
        <f t="shared" si="266"/>
        <v>2.6563473281246046</v>
      </c>
      <c r="AD342" s="26">
        <f t="shared" si="267"/>
        <v>3.9390848344006866</v>
      </c>
      <c r="AE342" s="26">
        <f t="shared" si="268"/>
        <v>2.5176032003093605</v>
      </c>
      <c r="AF342" s="40">
        <f t="shared" si="269"/>
        <v>4.023739975408029</v>
      </c>
      <c r="AG342" s="26">
        <f t="shared" si="270"/>
        <v>1.4079828634078366</v>
      </c>
      <c r="AH342" s="26">
        <f t="shared" si="271"/>
        <v>4.0888588321773263</v>
      </c>
      <c r="AI342" s="26">
        <f t="shared" si="272"/>
        <v>3.1228785274918747</v>
      </c>
      <c r="AJ342" s="26">
        <f t="shared" si="273"/>
        <v>3.6237332154333424</v>
      </c>
      <c r="AK342" s="26">
        <f t="shared" si="274"/>
        <v>3.7727919440822384</v>
      </c>
      <c r="AL342" s="26">
        <f t="shared" si="275"/>
        <v>3.0962803418526814</v>
      </c>
      <c r="AM342" s="26">
        <f t="shared" si="276"/>
        <v>3.0071109456557035</v>
      </c>
      <c r="AN342" s="26">
        <f t="shared" si="277"/>
        <v>3.6131029479724517</v>
      </c>
      <c r="AO342" s="40">
        <f t="shared" si="278"/>
        <v>3.7088226911922724</v>
      </c>
      <c r="AP342" s="26">
        <f t="shared" si="279"/>
        <v>3.406533525711255</v>
      </c>
      <c r="AQ342" s="26">
        <f t="shared" si="280"/>
        <v>2.7007603858072549</v>
      </c>
      <c r="AR342" s="26">
        <f t="shared" si="281"/>
        <v>1.5844740091682703</v>
      </c>
      <c r="AS342" s="26">
        <f t="shared" si="282"/>
        <v>2.5704848290907609</v>
      </c>
      <c r="AT342" s="26">
        <f t="shared" si="283"/>
        <v>2.7199464298567539</v>
      </c>
      <c r="AU342" s="26">
        <f t="shared" si="284"/>
        <v>4.3772397365513855</v>
      </c>
      <c r="AV342" s="26">
        <f t="shared" si="285"/>
        <v>4.1885968766905259</v>
      </c>
      <c r="AW342" s="26">
        <f t="shared" si="286"/>
        <v>4.3489373607806607</v>
      </c>
      <c r="AX342" s="26">
        <f t="shared" si="287"/>
        <v>2.7380058407797478</v>
      </c>
      <c r="AY342" s="26">
        <f t="shared" si="288"/>
        <v>2.6819825384102218</v>
      </c>
      <c r="AZ342" s="26">
        <f t="shared" si="289"/>
        <v>3.6051198341569641</v>
      </c>
    </row>
    <row r="343" spans="1:52">
      <c r="A343" s="1" t="str">
        <f t="shared" si="292"/>
        <v>680: Pulp Fiction (1994)</v>
      </c>
      <c r="B343" s="26" cm="1">
        <f t="array" ref="B343">VLOOKUP($A343,'movie-row'!$A$2:$Z$101,_xlfn.XMATCH(B$31,'movie-row'!$A$1:$Z$1),0)</f>
        <v>3</v>
      </c>
      <c r="C343" s="26" cm="1">
        <f t="array" ref="C343">VLOOKUP($A343,'movie-row'!$A$2:$Z$101,_xlfn.XMATCH(C$31,'movie-row'!$A$1:$Z$1),0)</f>
        <v>3</v>
      </c>
      <c r="D343" s="26" cm="1">
        <f t="array" ref="D343">VLOOKUP($A343,'movie-row'!$A$2:$Z$101,_xlfn.XMATCH(D$31,'movie-row'!$A$1:$Z$1),0)</f>
        <v>5</v>
      </c>
      <c r="E343" s="26" cm="1">
        <f t="array" ref="E343">VLOOKUP($A343,'movie-row'!$A$2:$Z$101,_xlfn.XMATCH(E$31,'movie-row'!$A$1:$Z$1),0)</f>
        <v>4.5</v>
      </c>
      <c r="F343" s="40" cm="1">
        <f t="array" ref="F343">VLOOKUP($A343,'movie-row'!$A$2:$Z$101,_xlfn.XMATCH(F$31,'movie-row'!$A$1:$Z$1),0)</f>
        <v>4.5</v>
      </c>
      <c r="G343" s="26" cm="1">
        <f t="array" ref="G343">VLOOKUP($A343,'movie-row'!$A$2:$Z$101,_xlfn.XMATCH(G$31,'movie-row'!$A$1:$Z$1),0)</f>
        <v>0</v>
      </c>
      <c r="H343" s="26" cm="1">
        <f t="array" ref="H343">VLOOKUP($A343,'movie-row'!$A$2:$Z$101,_xlfn.XMATCH(H$31,'movie-row'!$A$1:$Z$1),0)</f>
        <v>4.5</v>
      </c>
      <c r="I343" s="26" cm="1">
        <f t="array" ref="I343">VLOOKUP($A343,'movie-row'!$A$2:$Z$101,_xlfn.XMATCH(I$31,'movie-row'!$A$1:$Z$1),0)</f>
        <v>5</v>
      </c>
      <c r="J343" s="26" cm="1">
        <f t="array" ref="J343">VLOOKUP($A343,'movie-row'!$A$2:$Z$101,_xlfn.XMATCH(J$31,'movie-row'!$A$1:$Z$1),0)</f>
        <v>5</v>
      </c>
      <c r="K343" s="26" cm="1">
        <f t="array" ref="K343">VLOOKUP($A343,'movie-row'!$A$2:$Z$101,_xlfn.XMATCH(K$31,'movie-row'!$A$1:$Z$1),0)</f>
        <v>5</v>
      </c>
      <c r="L343" s="26" cm="1">
        <f t="array" ref="L343">VLOOKUP($A343,'movie-row'!$A$2:$Z$101,_xlfn.XMATCH(L$31,'movie-row'!$A$1:$Z$1),0)</f>
        <v>5</v>
      </c>
      <c r="M343" s="26" cm="1">
        <f t="array" ref="M343">VLOOKUP($A343,'movie-row'!$A$2:$Z$101,_xlfn.XMATCH(M$31,'movie-row'!$A$1:$Z$1),0)</f>
        <v>0</v>
      </c>
      <c r="N343" s="26" cm="1">
        <f t="array" ref="N343">VLOOKUP($A343,'movie-row'!$A$2:$Z$101,_xlfn.XMATCH(N$31,'movie-row'!$A$1:$Z$1),0)</f>
        <v>5</v>
      </c>
      <c r="O343" s="40" cm="1">
        <f t="array" ref="O343">VLOOKUP($A343,'movie-row'!$A$2:$Z$101,_xlfn.XMATCH(O$31,'movie-row'!$A$1:$Z$1),0)</f>
        <v>5</v>
      </c>
      <c r="P343" s="26" cm="1">
        <f t="array" ref="P343">VLOOKUP($A343,'movie-row'!$A$2:$Z$101,_xlfn.XMATCH(P$31,'movie-row'!$A$1:$Z$1),0)</f>
        <v>5</v>
      </c>
      <c r="Q343" s="26" cm="1">
        <f t="array" ref="Q343">VLOOKUP($A343,'movie-row'!$A$2:$Z$101,_xlfn.XMATCH(Q$31,'movie-row'!$A$1:$Z$1),0)</f>
        <v>4.5</v>
      </c>
      <c r="R343" s="26" cm="1">
        <f t="array" ref="R343">VLOOKUP($A343,'movie-row'!$A$2:$Z$101,_xlfn.XMATCH(R$31,'movie-row'!$A$1:$Z$1),0)</f>
        <v>0</v>
      </c>
      <c r="S343" s="26" cm="1">
        <f t="array" ref="S343">VLOOKUP($A343,'movie-row'!$A$2:$Z$101,_xlfn.XMATCH(S$31,'movie-row'!$A$1:$Z$1),0)</f>
        <v>4</v>
      </c>
      <c r="T343" s="26" cm="1">
        <f t="array" ref="T343">VLOOKUP($A343,'movie-row'!$A$2:$Z$101,_xlfn.XMATCH(T$31,'movie-row'!$A$1:$Z$1),0)</f>
        <v>0</v>
      </c>
      <c r="U343" s="26" cm="1">
        <f t="array" ref="U343">VLOOKUP($A343,'movie-row'!$A$2:$Z$101,_xlfn.XMATCH(U$31,'movie-row'!$A$1:$Z$1),0)</f>
        <v>4.5</v>
      </c>
      <c r="V343" s="26" cm="1">
        <f t="array" ref="V343">VLOOKUP($A343,'movie-row'!$A$2:$Z$101,_xlfn.XMATCH(V$31,'movie-row'!$A$1:$Z$1),0)</f>
        <v>3</v>
      </c>
      <c r="W343" s="26" cm="1">
        <f t="array" ref="W343">VLOOKUP($A343,'movie-row'!$A$2:$Z$101,_xlfn.XMATCH(W$31,'movie-row'!$A$1:$Z$1),0)</f>
        <v>5</v>
      </c>
      <c r="X343" s="26" cm="1">
        <f t="array" ref="X343">VLOOKUP($A343,'movie-row'!$A$2:$Z$101,_xlfn.XMATCH(X$31,'movie-row'!$A$1:$Z$1),0)</f>
        <v>3</v>
      </c>
      <c r="Y343" s="26" cm="1">
        <f t="array" ref="Y343">VLOOKUP($A343,'movie-row'!$A$2:$Z$101,_xlfn.XMATCH(Y$31,'movie-row'!$A$1:$Z$1),0)</f>
        <v>4.5</v>
      </c>
      <c r="Z343" s="26" cm="1">
        <f t="array" ref="Z343">VLOOKUP($A343,'movie-row'!$A$2:$Z$101,_xlfn.XMATCH(Z$31,'movie-row'!$A$1:$Z$1),0)</f>
        <v>5</v>
      </c>
      <c r="AB343" s="26">
        <f t="shared" si="265"/>
        <v>2.675217611524169</v>
      </c>
      <c r="AC343" s="26">
        <f t="shared" si="266"/>
        <v>2.4229068212931959</v>
      </c>
      <c r="AD343" s="26">
        <f t="shared" si="267"/>
        <v>4.3253124468502469</v>
      </c>
      <c r="AE343" s="26">
        <f t="shared" si="268"/>
        <v>3.0405596631503617</v>
      </c>
      <c r="AF343" s="40">
        <f t="shared" si="269"/>
        <v>3.8386737515295835</v>
      </c>
      <c r="AG343" s="26">
        <f t="shared" si="270"/>
        <v>1.5603878241061635</v>
      </c>
      <c r="AH343" s="26">
        <f t="shared" si="271"/>
        <v>3.8192884761888943</v>
      </c>
      <c r="AI343" s="26">
        <f t="shared" si="272"/>
        <v>2.5974496185900438</v>
      </c>
      <c r="AJ343" s="26">
        <f t="shared" si="273"/>
        <v>2.5235560548965941</v>
      </c>
      <c r="AK343" s="26">
        <f t="shared" si="274"/>
        <v>2.9179132520640181</v>
      </c>
      <c r="AL343" s="26">
        <f t="shared" si="275"/>
        <v>2.6135310272178245</v>
      </c>
      <c r="AM343" s="26">
        <f t="shared" si="276"/>
        <v>2.3630255627104924</v>
      </c>
      <c r="AN343" s="26">
        <f t="shared" si="277"/>
        <v>3.3290880575186272</v>
      </c>
      <c r="AO343" s="40">
        <f t="shared" si="278"/>
        <v>3.6807925431758588</v>
      </c>
      <c r="AP343" s="26">
        <f t="shared" si="279"/>
        <v>3.8801606199793115</v>
      </c>
      <c r="AQ343" s="26">
        <f t="shared" si="280"/>
        <v>2.5229256478543296</v>
      </c>
      <c r="AR343" s="26">
        <f t="shared" si="281"/>
        <v>1.69665319320184</v>
      </c>
      <c r="AS343" s="26">
        <f t="shared" si="282"/>
        <v>2.7111219818625423</v>
      </c>
      <c r="AT343" s="26">
        <f t="shared" si="283"/>
        <v>1.7401691253172931</v>
      </c>
      <c r="AU343" s="26">
        <f t="shared" si="284"/>
        <v>4.175761819384765</v>
      </c>
      <c r="AV343" s="26">
        <f t="shared" si="285"/>
        <v>3.1479524411948425</v>
      </c>
      <c r="AW343" s="26">
        <f t="shared" si="286"/>
        <v>4.381451026862635</v>
      </c>
      <c r="AX343" s="26">
        <f t="shared" si="287"/>
        <v>2.4726518907090802</v>
      </c>
      <c r="AY343" s="26">
        <f t="shared" si="288"/>
        <v>3.0512533270484821</v>
      </c>
      <c r="AZ343" s="26">
        <f t="shared" si="289"/>
        <v>3.4236020000289358</v>
      </c>
    </row>
    <row r="344" spans="1:52">
      <c r="A344" s="1" t="str">
        <f t="shared" si="292"/>
        <v>680: Pulp Fiction (1994)</v>
      </c>
      <c r="B344" s="26" cm="1">
        <f t="array" ref="B344">VLOOKUP($A344,'movie-row'!$A$2:$Z$101,_xlfn.XMATCH(B$32,'movie-row'!$A$1:$Z$1),0)</f>
        <v>5</v>
      </c>
      <c r="C344" s="26" cm="1">
        <f t="array" ref="C344">VLOOKUP($A344,'movie-row'!$A$2:$Z$101,_xlfn.XMATCH(C$32,'movie-row'!$A$1:$Z$1),0)</f>
        <v>5</v>
      </c>
      <c r="D344" s="26" cm="1">
        <f t="array" ref="D344">VLOOKUP($A344,'movie-row'!$A$2:$Z$101,_xlfn.XMATCH(D$32,'movie-row'!$A$1:$Z$1),0)</f>
        <v>4.5</v>
      </c>
      <c r="E344" s="26" cm="1">
        <f t="array" ref="E344">VLOOKUP($A344,'movie-row'!$A$2:$Z$101,_xlfn.XMATCH(E$32,'movie-row'!$A$1:$Z$1),0)</f>
        <v>3.5</v>
      </c>
      <c r="F344" s="40" cm="1">
        <f t="array" ref="F344">VLOOKUP($A344,'movie-row'!$A$2:$Z$101,_xlfn.XMATCH(F$32,'movie-row'!$A$1:$Z$1),0)</f>
        <v>4.5</v>
      </c>
      <c r="G344" s="26" cm="1">
        <f t="array" ref="G344">VLOOKUP($A344,'movie-row'!$A$2:$Z$101,_xlfn.XMATCH(G$32,'movie-row'!$A$1:$Z$1),0)</f>
        <v>3</v>
      </c>
      <c r="H344" s="26" cm="1">
        <f t="array" ref="H344">VLOOKUP($A344,'movie-row'!$A$2:$Z$101,_xlfn.XMATCH(H$32,'movie-row'!$A$1:$Z$1),0)</f>
        <v>5</v>
      </c>
      <c r="I344" s="26" cm="1">
        <f t="array" ref="I344">VLOOKUP($A344,'movie-row'!$A$2:$Z$101,_xlfn.XMATCH(I$32,'movie-row'!$A$1:$Z$1),0)</f>
        <v>3</v>
      </c>
      <c r="J344" s="26" cm="1">
        <f t="array" ref="J344">VLOOKUP($A344,'movie-row'!$A$2:$Z$101,_xlfn.XMATCH(J$32,'movie-row'!$A$1:$Z$1),0)</f>
        <v>0</v>
      </c>
      <c r="K344" s="26" cm="1">
        <f t="array" ref="K344">VLOOKUP($A344,'movie-row'!$A$2:$Z$101,_xlfn.XMATCH(K$32,'movie-row'!$A$1:$Z$1),0)</f>
        <v>4</v>
      </c>
      <c r="L344" s="26" cm="1">
        <f t="array" ref="L344">VLOOKUP($A344,'movie-row'!$A$2:$Z$101,_xlfn.XMATCH(L$32,'movie-row'!$A$1:$Z$1),0)</f>
        <v>0</v>
      </c>
      <c r="M344" s="26" cm="1">
        <f t="array" ref="M344">VLOOKUP($A344,'movie-row'!$A$2:$Z$101,_xlfn.XMATCH(M$32,'movie-row'!$A$1:$Z$1),0)</f>
        <v>5</v>
      </c>
      <c r="N344" s="26" cm="1">
        <f t="array" ref="N344">VLOOKUP($A344,'movie-row'!$A$2:$Z$101,_xlfn.XMATCH(N$32,'movie-row'!$A$1:$Z$1),0)</f>
        <v>0</v>
      </c>
      <c r="O344" s="40" cm="1">
        <f t="array" ref="O344">VLOOKUP($A344,'movie-row'!$A$2:$Z$101,_xlfn.XMATCH(O$32,'movie-row'!$A$1:$Z$1),0)</f>
        <v>4.5</v>
      </c>
      <c r="P344" s="26" cm="1">
        <f t="array" ref="P344">VLOOKUP($A344,'movie-row'!$A$2:$Z$101,_xlfn.XMATCH(P$32,'movie-row'!$A$1:$Z$1),0)</f>
        <v>4.5</v>
      </c>
      <c r="Q344" s="26" cm="1">
        <f t="array" ref="Q344">VLOOKUP($A344,'movie-row'!$A$2:$Z$101,_xlfn.XMATCH(Q$32,'movie-row'!$A$1:$Z$1),0)</f>
        <v>4</v>
      </c>
      <c r="R344" s="26" cm="1">
        <f t="array" ref="R344">VLOOKUP($A344,'movie-row'!$A$2:$Z$101,_xlfn.XMATCH(R$32,'movie-row'!$A$1:$Z$1),0)</f>
        <v>5</v>
      </c>
      <c r="S344" s="26" cm="1">
        <f t="array" ref="S344">VLOOKUP($A344,'movie-row'!$A$2:$Z$101,_xlfn.XMATCH(S$32,'movie-row'!$A$1:$Z$1),0)</f>
        <v>5</v>
      </c>
      <c r="T344" s="26" cm="1">
        <f t="array" ref="T344">VLOOKUP($A344,'movie-row'!$A$2:$Z$101,_xlfn.XMATCH(T$32,'movie-row'!$A$1:$Z$1),0)</f>
        <v>4</v>
      </c>
      <c r="U344" s="26" cm="1">
        <f t="array" ref="U344">VLOOKUP($A344,'movie-row'!$A$2:$Z$101,_xlfn.XMATCH(U$32,'movie-row'!$A$1:$Z$1),0)</f>
        <v>4</v>
      </c>
      <c r="V344" s="26" cm="1">
        <f t="array" ref="V344">VLOOKUP($A344,'movie-row'!$A$2:$Z$101,_xlfn.XMATCH(V$32,'movie-row'!$A$1:$Z$1),0)</f>
        <v>4.5</v>
      </c>
      <c r="W344" s="26" cm="1">
        <f t="array" ref="W344">VLOOKUP($A344,'movie-row'!$A$2:$Z$101,_xlfn.XMATCH(W$32,'movie-row'!$A$1:$Z$1),0)</f>
        <v>5</v>
      </c>
      <c r="X344" s="26" cm="1">
        <f t="array" ref="X344">VLOOKUP($A344,'movie-row'!$A$2:$Z$101,_xlfn.XMATCH(X$32,'movie-row'!$A$1:$Z$1),0)</f>
        <v>3</v>
      </c>
      <c r="Y344" s="26" cm="1">
        <f t="array" ref="Y344">VLOOKUP($A344,'movie-row'!$A$2:$Z$101,_xlfn.XMATCH(Y$32,'movie-row'!$A$1:$Z$1),0)</f>
        <v>5</v>
      </c>
      <c r="Z344" s="26" cm="1">
        <f t="array" ref="Z344">VLOOKUP($A344,'movie-row'!$A$2:$Z$101,_xlfn.XMATCH(Z$32,'movie-row'!$A$1:$Z$1),0)</f>
        <v>3</v>
      </c>
      <c r="AB344" s="26">
        <f t="shared" si="265"/>
        <v>2.8729067391080578</v>
      </c>
      <c r="AC344" s="26">
        <f t="shared" si="266"/>
        <v>2.5700031947129971</v>
      </c>
      <c r="AD344" s="26">
        <f t="shared" si="267"/>
        <v>4.0429166740595548</v>
      </c>
      <c r="AE344" s="26">
        <f t="shared" si="268"/>
        <v>1.9765819908851843</v>
      </c>
      <c r="AF344" s="40">
        <f t="shared" si="269"/>
        <v>3.5342877258814704</v>
      </c>
      <c r="AG344" s="26">
        <f t="shared" si="270"/>
        <v>1.6617297208068995</v>
      </c>
      <c r="AH344" s="26">
        <f t="shared" si="271"/>
        <v>3.1496185546171036</v>
      </c>
      <c r="AI344" s="26">
        <f t="shared" si="272"/>
        <v>2.0986389677542183</v>
      </c>
      <c r="AJ344" s="26">
        <f t="shared" si="273"/>
        <v>2.2735985727521872</v>
      </c>
      <c r="AK344" s="26">
        <f t="shared" si="274"/>
        <v>1.8816973681238089</v>
      </c>
      <c r="AL344" s="26">
        <f t="shared" si="275"/>
        <v>1.5209967130734892</v>
      </c>
      <c r="AM344" s="26">
        <f t="shared" si="276"/>
        <v>2.9952955383355713</v>
      </c>
      <c r="AN344" s="26">
        <f t="shared" si="277"/>
        <v>2.5228088367956594</v>
      </c>
      <c r="AO344" s="40">
        <f t="shared" si="278"/>
        <v>3.4440655767467527</v>
      </c>
      <c r="AP344" s="26">
        <f t="shared" si="279"/>
        <v>2.9345597364325458</v>
      </c>
      <c r="AQ344" s="26">
        <f t="shared" si="280"/>
        <v>2.3786951876495874</v>
      </c>
      <c r="AR344" s="26">
        <f t="shared" si="281"/>
        <v>1.7683703612935466</v>
      </c>
      <c r="AS344" s="26">
        <f t="shared" si="282"/>
        <v>2.6498015175078864</v>
      </c>
      <c r="AT344" s="26">
        <f t="shared" si="283"/>
        <v>1.9738079296125768</v>
      </c>
      <c r="AU344" s="26">
        <f t="shared" si="284"/>
        <v>3.4286254989831639</v>
      </c>
      <c r="AV344" s="26">
        <f t="shared" si="285"/>
        <v>2.8476003772439387</v>
      </c>
      <c r="AW344" s="26">
        <f t="shared" si="286"/>
        <v>4.2628024764692762</v>
      </c>
      <c r="AX344" s="26">
        <f t="shared" si="287"/>
        <v>1.9297229220551613</v>
      </c>
      <c r="AY344" s="26">
        <f t="shared" si="288"/>
        <v>2.7424003511547701</v>
      </c>
      <c r="AZ344" s="26">
        <f t="shared" si="289"/>
        <v>3.1583887597880258</v>
      </c>
    </row>
    <row r="345" spans="1:52">
      <c r="A345" s="1" t="str">
        <f t="shared" si="292"/>
        <v>680: Pulp Fiction (1994)</v>
      </c>
      <c r="B345" s="26" cm="1">
        <f t="array" ref="B345">VLOOKUP($A345,'movie-row'!$A$2:$Z$101,_xlfn.XMATCH(B$33,'movie-row'!$A$1:$Z$1),0)</f>
        <v>5</v>
      </c>
      <c r="C345" s="26" cm="1">
        <f t="array" ref="C345">VLOOKUP($A345,'movie-row'!$A$2:$Z$101,_xlfn.XMATCH(C$33,'movie-row'!$A$1:$Z$1),0)</f>
        <v>0</v>
      </c>
      <c r="D345" s="26" cm="1">
        <f t="array" ref="D345">VLOOKUP($A345,'movie-row'!$A$2:$Z$101,_xlfn.XMATCH(D$33,'movie-row'!$A$1:$Z$1),0)</f>
        <v>4.5</v>
      </c>
      <c r="E345" s="26" cm="1">
        <f t="array" ref="E345">VLOOKUP($A345,'movie-row'!$A$2:$Z$101,_xlfn.XMATCH(E$33,'movie-row'!$A$1:$Z$1),0)</f>
        <v>4.5</v>
      </c>
      <c r="F345" s="40" cm="1">
        <f t="array" ref="F345">VLOOKUP($A345,'movie-row'!$A$2:$Z$101,_xlfn.XMATCH(F$33,'movie-row'!$A$1:$Z$1),0)</f>
        <v>3</v>
      </c>
      <c r="G345" s="26" cm="1">
        <f t="array" ref="G345">VLOOKUP($A345,'movie-row'!$A$2:$Z$101,_xlfn.XMATCH(G$33,'movie-row'!$A$1:$Z$1),0)</f>
        <v>4.5</v>
      </c>
      <c r="H345" s="26" cm="1">
        <f t="array" ref="H345">VLOOKUP($A345,'movie-row'!$A$2:$Z$101,_xlfn.XMATCH(H$33,'movie-row'!$A$1:$Z$1),0)</f>
        <v>4</v>
      </c>
      <c r="I345" s="26" cm="1">
        <f t="array" ref="I345">VLOOKUP($A345,'movie-row'!$A$2:$Z$101,_xlfn.XMATCH(I$33,'movie-row'!$A$1:$Z$1),0)</f>
        <v>3</v>
      </c>
      <c r="J345" s="26" cm="1">
        <f t="array" ref="J345">VLOOKUP($A345,'movie-row'!$A$2:$Z$101,_xlfn.XMATCH(J$33,'movie-row'!$A$1:$Z$1),0)</f>
        <v>4</v>
      </c>
      <c r="K345" s="26" cm="1">
        <f t="array" ref="K345">VLOOKUP($A345,'movie-row'!$A$2:$Z$101,_xlfn.XMATCH(K$33,'movie-row'!$A$1:$Z$1),0)</f>
        <v>4.5</v>
      </c>
      <c r="L345" s="26" cm="1">
        <f t="array" ref="L345">VLOOKUP($A345,'movie-row'!$A$2:$Z$101,_xlfn.XMATCH(L$33,'movie-row'!$A$1:$Z$1),0)</f>
        <v>4.5</v>
      </c>
      <c r="M345" s="26" cm="1">
        <f t="array" ref="M345">VLOOKUP($A345,'movie-row'!$A$2:$Z$101,_xlfn.XMATCH(M$33,'movie-row'!$A$1:$Z$1),0)</f>
        <v>5</v>
      </c>
      <c r="N345" s="26" cm="1">
        <f t="array" ref="N345">VLOOKUP($A345,'movie-row'!$A$2:$Z$101,_xlfn.XMATCH(N$33,'movie-row'!$A$1:$Z$1),0)</f>
        <v>4</v>
      </c>
      <c r="O345" s="40" cm="1">
        <f t="array" ref="O345">VLOOKUP($A345,'movie-row'!$A$2:$Z$101,_xlfn.XMATCH(O$33,'movie-row'!$A$1:$Z$1),0)</f>
        <v>4.5</v>
      </c>
      <c r="P345" s="26" cm="1">
        <f t="array" ref="P345">VLOOKUP($A345,'movie-row'!$A$2:$Z$101,_xlfn.XMATCH(P$33,'movie-row'!$A$1:$Z$1),0)</f>
        <v>5</v>
      </c>
      <c r="Q345" s="26" cm="1">
        <f t="array" ref="Q345">VLOOKUP($A345,'movie-row'!$A$2:$Z$101,_xlfn.XMATCH(Q$33,'movie-row'!$A$1:$Z$1),0)</f>
        <v>0</v>
      </c>
      <c r="R345" s="26" cm="1">
        <f t="array" ref="R345">VLOOKUP($A345,'movie-row'!$A$2:$Z$101,_xlfn.XMATCH(R$33,'movie-row'!$A$1:$Z$1),0)</f>
        <v>3</v>
      </c>
      <c r="S345" s="26" cm="1">
        <f t="array" ref="S345">VLOOKUP($A345,'movie-row'!$A$2:$Z$101,_xlfn.XMATCH(S$33,'movie-row'!$A$1:$Z$1),0)</f>
        <v>0</v>
      </c>
      <c r="T345" s="26" cm="1">
        <f t="array" ref="T345">VLOOKUP($A345,'movie-row'!$A$2:$Z$101,_xlfn.XMATCH(T$33,'movie-row'!$A$1:$Z$1),0)</f>
        <v>4.5</v>
      </c>
      <c r="U345" s="26" cm="1">
        <f t="array" ref="U345">VLOOKUP($A345,'movie-row'!$A$2:$Z$101,_xlfn.XMATCH(U$33,'movie-row'!$A$1:$Z$1),0)</f>
        <v>5</v>
      </c>
      <c r="V345" s="26" cm="1">
        <f t="array" ref="V345">VLOOKUP($A345,'movie-row'!$A$2:$Z$101,_xlfn.XMATCH(V$33,'movie-row'!$A$1:$Z$1),0)</f>
        <v>4</v>
      </c>
      <c r="W345" s="26" cm="1">
        <f t="array" ref="W345">VLOOKUP($A345,'movie-row'!$A$2:$Z$101,_xlfn.XMATCH(W$33,'movie-row'!$A$1:$Z$1),0)</f>
        <v>4</v>
      </c>
      <c r="X345" s="26" cm="1">
        <f t="array" ref="X345">VLOOKUP($A345,'movie-row'!$A$2:$Z$101,_xlfn.XMATCH(X$33,'movie-row'!$A$1:$Z$1),0)</f>
        <v>3</v>
      </c>
      <c r="Y345" s="26" cm="1">
        <f t="array" ref="Y345">VLOOKUP($A345,'movie-row'!$A$2:$Z$101,_xlfn.XMATCH(Y$33,'movie-row'!$A$1:$Z$1),0)</f>
        <v>4.5</v>
      </c>
      <c r="Z345" s="26" cm="1">
        <f t="array" ref="Z345">VLOOKUP($A345,'movie-row'!$A$2:$Z$101,_xlfn.XMATCH(Z$33,'movie-row'!$A$1:$Z$1),0)</f>
        <v>5</v>
      </c>
      <c r="AB345" s="26">
        <f t="shared" si="265"/>
        <v>2.6072549417415729</v>
      </c>
      <c r="AC345" s="26">
        <f t="shared" si="266"/>
        <v>2.0797910105157369</v>
      </c>
      <c r="AD345" s="26">
        <f t="shared" si="267"/>
        <v>3.8631720308254169</v>
      </c>
      <c r="AE345" s="26">
        <f t="shared" si="268"/>
        <v>1.165857565815309</v>
      </c>
      <c r="AF345" s="40">
        <f t="shared" si="269"/>
        <v>2.6872754658703504</v>
      </c>
      <c r="AG345" s="26">
        <f t="shared" si="270"/>
        <v>1.7473372116327326</v>
      </c>
      <c r="AH345" s="26">
        <f t="shared" si="271"/>
        <v>2.361512654950241</v>
      </c>
      <c r="AI345" s="26">
        <f t="shared" si="272"/>
        <v>2.1602694755066469</v>
      </c>
      <c r="AJ345" s="26">
        <f t="shared" si="273"/>
        <v>2.4382564725723936</v>
      </c>
      <c r="AK345" s="26">
        <f t="shared" si="274"/>
        <v>1.6585090946244037</v>
      </c>
      <c r="AL345" s="26">
        <f t="shared" si="275"/>
        <v>1.6274104056291454</v>
      </c>
      <c r="AM345" s="26">
        <f t="shared" si="276"/>
        <v>2.7238895565596879</v>
      </c>
      <c r="AN345" s="26">
        <f t="shared" si="277"/>
        <v>2.7049467612182023</v>
      </c>
      <c r="AO345" s="40">
        <f t="shared" si="278"/>
        <v>2.6225890057006853</v>
      </c>
      <c r="AP345" s="26">
        <f t="shared" si="279"/>
        <v>2.6158417314062419</v>
      </c>
      <c r="AQ345" s="26">
        <f t="shared" si="280"/>
        <v>2.1762362345255539</v>
      </c>
      <c r="AR345" s="26">
        <f t="shared" si="281"/>
        <v>1.3571093440318156</v>
      </c>
      <c r="AS345" s="26">
        <f t="shared" si="282"/>
        <v>1.5792339081800382</v>
      </c>
      <c r="AT345" s="26">
        <f t="shared" si="283"/>
        <v>1.5938463101204488</v>
      </c>
      <c r="AU345" s="26">
        <f t="shared" si="284"/>
        <v>3.3742130996790438</v>
      </c>
      <c r="AV345" s="26">
        <f t="shared" si="285"/>
        <v>2.0227176077278242</v>
      </c>
      <c r="AW345" s="26">
        <f t="shared" si="286"/>
        <v>3.9424359461846836</v>
      </c>
      <c r="AX345" s="26">
        <f t="shared" si="287"/>
        <v>2.0179958167082934</v>
      </c>
      <c r="AY345" s="26">
        <f t="shared" si="288"/>
        <v>2.3695424973887333</v>
      </c>
      <c r="AZ345" s="26">
        <f t="shared" si="289"/>
        <v>3.3950972297107387</v>
      </c>
    </row>
    <row r="346" spans="1:52">
      <c r="A346" s="28" t="s">
        <v>60</v>
      </c>
      <c r="B346" s="26" cm="1">
        <f t="array" ref="B346">VLOOKUP($A346,'movie-row'!$A$2:$Z$101,_xlfn.XMATCH(B$29,'movie-row'!$A$1:$Z$1),0)</f>
        <v>0</v>
      </c>
      <c r="C346" s="26" cm="1">
        <f t="array" ref="C346">VLOOKUP($A346,'movie-row'!$A$2:$Z$101,_xlfn.XMATCH(C$29,'movie-row'!$A$1:$Z$1),0)</f>
        <v>0</v>
      </c>
      <c r="D346" s="26" cm="1">
        <f t="array" ref="D346">VLOOKUP($A346,'movie-row'!$A$2:$Z$101,_xlfn.XMATCH(D$29,'movie-row'!$A$1:$Z$1),0)</f>
        <v>3</v>
      </c>
      <c r="E346" s="26" cm="1">
        <f t="array" ref="E346">VLOOKUP($A346,'movie-row'!$A$2:$Z$101,_xlfn.XMATCH(E$29,'movie-row'!$A$1:$Z$1),0)</f>
        <v>0</v>
      </c>
      <c r="F346" s="40" cm="1">
        <f t="array" ref="F346">VLOOKUP($A346,'movie-row'!$A$2:$Z$101,_xlfn.XMATCH(F$29,'movie-row'!$A$1:$Z$1),0)</f>
        <v>4</v>
      </c>
      <c r="G346" s="26" cm="1">
        <f t="array" ref="G346">VLOOKUP($A346,'movie-row'!$A$2:$Z$101,_xlfn.XMATCH(G$29,'movie-row'!$A$1:$Z$1),0)</f>
        <v>0</v>
      </c>
      <c r="H346" s="26" cm="1">
        <f t="array" ref="H346">VLOOKUP($A346,'movie-row'!$A$2:$Z$101,_xlfn.XMATCH(H$29,'movie-row'!$A$1:$Z$1),0)</f>
        <v>0</v>
      </c>
      <c r="I346" s="26" cm="1">
        <f t="array" ref="I346">VLOOKUP($A346,'movie-row'!$A$2:$Z$101,_xlfn.XMATCH(I$29,'movie-row'!$A$1:$Z$1),0)</f>
        <v>0</v>
      </c>
      <c r="J346" s="26" cm="1">
        <f t="array" ref="J346">VLOOKUP($A346,'movie-row'!$A$2:$Z$101,_xlfn.XMATCH(J$29,'movie-row'!$A$1:$Z$1),0)</f>
        <v>3.5</v>
      </c>
      <c r="K346" s="26" cm="1">
        <f t="array" ref="K346">VLOOKUP($A346,'movie-row'!$A$2:$Z$101,_xlfn.XMATCH(K$29,'movie-row'!$A$1:$Z$1),0)</f>
        <v>0</v>
      </c>
      <c r="L346" s="26" cm="1">
        <f t="array" ref="L346">VLOOKUP($A346,'movie-row'!$A$2:$Z$101,_xlfn.XMATCH(L$29,'movie-row'!$A$1:$Z$1),0)</f>
        <v>3</v>
      </c>
      <c r="M346" s="26" cm="1">
        <f t="array" ref="M346">VLOOKUP($A346,'movie-row'!$A$2:$Z$101,_xlfn.XMATCH(M$29,'movie-row'!$A$1:$Z$1),0)</f>
        <v>0</v>
      </c>
      <c r="N346" s="26" cm="1">
        <f t="array" ref="N346">VLOOKUP($A346,'movie-row'!$A$2:$Z$101,_xlfn.XMATCH(N$29,'movie-row'!$A$1:$Z$1),0)</f>
        <v>4</v>
      </c>
      <c r="O346" s="40" cm="1">
        <f t="array" ref="O346">VLOOKUP($A346,'movie-row'!$A$2:$Z$101,_xlfn.XMATCH(O$29,'movie-row'!$A$1:$Z$1),0)</f>
        <v>0</v>
      </c>
      <c r="P346" s="26" cm="1">
        <f t="array" ref="P346">VLOOKUP($A346,'movie-row'!$A$2:$Z$101,_xlfn.XMATCH(P$29,'movie-row'!$A$1:$Z$1),0)</f>
        <v>4</v>
      </c>
      <c r="Q346" s="26" cm="1">
        <f t="array" ref="Q346">VLOOKUP($A346,'movie-row'!$A$2:$Z$101,_xlfn.XMATCH(Q$29,'movie-row'!$A$1:$Z$1),0)</f>
        <v>0</v>
      </c>
      <c r="R346" s="26" cm="1">
        <f t="array" ref="R346">VLOOKUP($A346,'movie-row'!$A$2:$Z$101,_xlfn.XMATCH(R$29,'movie-row'!$A$1:$Z$1),0)</f>
        <v>0</v>
      </c>
      <c r="S346" s="26" cm="1">
        <f t="array" ref="S346">VLOOKUP($A346,'movie-row'!$A$2:$Z$101,_xlfn.XMATCH(S$29,'movie-row'!$A$1:$Z$1),0)</f>
        <v>4</v>
      </c>
      <c r="T346" s="26" cm="1">
        <f t="array" ref="T346">VLOOKUP($A346,'movie-row'!$A$2:$Z$101,_xlfn.XMATCH(T$29,'movie-row'!$A$1:$Z$1),0)</f>
        <v>0</v>
      </c>
      <c r="U346" s="26" cm="1">
        <f t="array" ref="U346">VLOOKUP($A346,'movie-row'!$A$2:$Z$101,_xlfn.XMATCH(U$29,'movie-row'!$A$1:$Z$1),0)</f>
        <v>3</v>
      </c>
      <c r="V346" s="26" cm="1">
        <f t="array" ref="V346">VLOOKUP($A346,'movie-row'!$A$2:$Z$101,_xlfn.XMATCH(V$29,'movie-row'!$A$1:$Z$1),0)</f>
        <v>4</v>
      </c>
      <c r="W346" s="26" cm="1">
        <f t="array" ref="W346">VLOOKUP($A346,'movie-row'!$A$2:$Z$101,_xlfn.XMATCH(W$29,'movie-row'!$A$1:$Z$1),0)</f>
        <v>3.5</v>
      </c>
      <c r="X346" s="26" cm="1">
        <f t="array" ref="X346">VLOOKUP($A346,'movie-row'!$A$2:$Z$101,_xlfn.XMATCH(X$29,'movie-row'!$A$1:$Z$1),0)</f>
        <v>0</v>
      </c>
      <c r="Y346" s="26" cm="1">
        <f t="array" ref="Y346">VLOOKUP($A346,'movie-row'!$A$2:$Z$101,_xlfn.XMATCH(Y$29,'movie-row'!$A$1:$Z$1),0)</f>
        <v>0</v>
      </c>
      <c r="Z346" s="26" cm="1">
        <f t="array" ref="Z346">VLOOKUP($A346,'movie-row'!$A$2:$Z$101,_xlfn.XMATCH(Z$29,'movie-row'!$A$1:$Z$1),0)</f>
        <v>0</v>
      </c>
      <c r="AB346" s="26">
        <f t="shared" si="265"/>
        <v>1.5534064337137139</v>
      </c>
      <c r="AC346" s="26">
        <f t="shared" si="266"/>
        <v>2.199186126903355</v>
      </c>
      <c r="AD346" s="26">
        <f t="shared" si="267"/>
        <v>3.7145627850007714</v>
      </c>
      <c r="AE346" s="26">
        <f t="shared" si="268"/>
        <v>0</v>
      </c>
      <c r="AF346" s="40">
        <f t="shared" si="269"/>
        <v>2.928536178071369</v>
      </c>
      <c r="AG346" s="26">
        <f t="shared" si="270"/>
        <v>1.4683822995753417</v>
      </c>
      <c r="AH346" s="26">
        <f t="shared" si="271"/>
        <v>2.0177987060028144</v>
      </c>
      <c r="AI346" s="26">
        <f t="shared" si="272"/>
        <v>1.4873656381888081</v>
      </c>
      <c r="AJ346" s="26">
        <f t="shared" si="273"/>
        <v>2.2525793449689084</v>
      </c>
      <c r="AK346" s="26">
        <f t="shared" si="274"/>
        <v>1.4080756348344734</v>
      </c>
      <c r="AL346" s="26">
        <f t="shared" si="275"/>
        <v>1.4669302679598699</v>
      </c>
      <c r="AM346" s="26">
        <f t="shared" si="276"/>
        <v>2.0614119569314862</v>
      </c>
      <c r="AN346" s="26">
        <f t="shared" si="277"/>
        <v>2.2522164448330888</v>
      </c>
      <c r="AO346" s="40">
        <f t="shared" si="278"/>
        <v>2.3618068870839193</v>
      </c>
      <c r="AP346" s="26">
        <f t="shared" si="279"/>
        <v>1.6036090637648905</v>
      </c>
      <c r="AQ346" s="26">
        <f t="shared" si="280"/>
        <v>2.3695958454028752</v>
      </c>
      <c r="AR346" s="26">
        <f t="shared" si="281"/>
        <v>1.4965809589418577</v>
      </c>
      <c r="AS346" s="26">
        <f t="shared" si="282"/>
        <v>1.727641527948748</v>
      </c>
      <c r="AT346" s="26">
        <f t="shared" si="283"/>
        <v>1.0503331094197277</v>
      </c>
      <c r="AU346" s="26">
        <f t="shared" si="284"/>
        <v>2.9020491599984326</v>
      </c>
      <c r="AV346" s="26">
        <f t="shared" si="285"/>
        <v>1.7058794090837237</v>
      </c>
      <c r="AW346" s="26">
        <f t="shared" si="286"/>
        <v>3.9189925819539795</v>
      </c>
      <c r="AX346" s="26">
        <f t="shared" si="287"/>
        <v>2.024637494600785</v>
      </c>
      <c r="AY346" s="26">
        <f t="shared" si="288"/>
        <v>1.8508002359111893</v>
      </c>
      <c r="AZ346" s="26">
        <f t="shared" si="289"/>
        <v>3.0630869363284265</v>
      </c>
    </row>
    <row r="347" spans="1:52">
      <c r="A347" s="1" t="str">
        <f t="shared" ref="A347:A350" si="293">A346</f>
        <v>745: The Sixth Sense (1999)</v>
      </c>
      <c r="B347" s="26" cm="1">
        <f t="array" ref="B347">VLOOKUP($A347,'movie-row'!$A$2:$Z$101,_xlfn.XMATCH(B$30,'movie-row'!$A$1:$Z$1),0)</f>
        <v>0</v>
      </c>
      <c r="C347" s="26" cm="1">
        <f t="array" ref="C347">VLOOKUP($A347,'movie-row'!$A$2:$Z$101,_xlfn.XMATCH(C$30,'movie-row'!$A$1:$Z$1),0)</f>
        <v>3.5</v>
      </c>
      <c r="D347" s="26" cm="1">
        <f t="array" ref="D347">VLOOKUP($A347,'movie-row'!$A$2:$Z$101,_xlfn.XMATCH(D$30,'movie-row'!$A$1:$Z$1),0)</f>
        <v>4</v>
      </c>
      <c r="E347" s="26" cm="1">
        <f t="array" ref="E347">VLOOKUP($A347,'movie-row'!$A$2:$Z$101,_xlfn.XMATCH(E$30,'movie-row'!$A$1:$Z$1),0)</f>
        <v>0</v>
      </c>
      <c r="F347" s="40" cm="1">
        <f t="array" ref="F347">VLOOKUP($A347,'movie-row'!$A$2:$Z$101,_xlfn.XMATCH(F$30,'movie-row'!$A$1:$Z$1),0)</f>
        <v>3</v>
      </c>
      <c r="G347" s="26" cm="1">
        <f t="array" ref="G347">VLOOKUP($A347,'movie-row'!$A$2:$Z$101,_xlfn.XMATCH(G$30,'movie-row'!$A$1:$Z$1),0)</f>
        <v>0</v>
      </c>
      <c r="H347" s="26" cm="1">
        <f t="array" ref="H347">VLOOKUP($A347,'movie-row'!$A$2:$Z$101,_xlfn.XMATCH(H$30,'movie-row'!$A$1:$Z$1),0)</f>
        <v>4</v>
      </c>
      <c r="I347" s="26" cm="1">
        <f t="array" ref="I347">VLOOKUP($A347,'movie-row'!$A$2:$Z$101,_xlfn.XMATCH(I$30,'movie-row'!$A$1:$Z$1),0)</f>
        <v>0</v>
      </c>
      <c r="J347" s="26" cm="1">
        <f t="array" ref="J347">VLOOKUP($A347,'movie-row'!$A$2:$Z$101,_xlfn.XMATCH(J$30,'movie-row'!$A$1:$Z$1),0)</f>
        <v>0</v>
      </c>
      <c r="K347" s="26" cm="1">
        <f t="array" ref="K347">VLOOKUP($A347,'movie-row'!$A$2:$Z$101,_xlfn.XMATCH(K$30,'movie-row'!$A$1:$Z$1),0)</f>
        <v>0</v>
      </c>
      <c r="L347" s="26" cm="1">
        <f t="array" ref="L347">VLOOKUP($A347,'movie-row'!$A$2:$Z$101,_xlfn.XMATCH(L$30,'movie-row'!$A$1:$Z$1),0)</f>
        <v>0</v>
      </c>
      <c r="M347" s="26" cm="1">
        <f t="array" ref="M347">VLOOKUP($A347,'movie-row'!$A$2:$Z$101,_xlfn.XMATCH(M$30,'movie-row'!$A$1:$Z$1),0)</f>
        <v>3</v>
      </c>
      <c r="N347" s="26" cm="1">
        <f t="array" ref="N347">VLOOKUP($A347,'movie-row'!$A$2:$Z$101,_xlfn.XMATCH(N$30,'movie-row'!$A$1:$Z$1),0)</f>
        <v>4</v>
      </c>
      <c r="O347" s="40" cm="1">
        <f t="array" ref="O347">VLOOKUP($A347,'movie-row'!$A$2:$Z$101,_xlfn.XMATCH(O$30,'movie-row'!$A$1:$Z$1),0)</f>
        <v>4</v>
      </c>
      <c r="P347" s="26" cm="1">
        <f t="array" ref="P347">VLOOKUP($A347,'movie-row'!$A$2:$Z$101,_xlfn.XMATCH(P$30,'movie-row'!$A$1:$Z$1),0)</f>
        <v>0</v>
      </c>
      <c r="Q347" s="26" cm="1">
        <f t="array" ref="Q347">VLOOKUP($A347,'movie-row'!$A$2:$Z$101,_xlfn.XMATCH(Q$30,'movie-row'!$A$1:$Z$1),0)</f>
        <v>4</v>
      </c>
      <c r="R347" s="26" cm="1">
        <f t="array" ref="R347">VLOOKUP($A347,'movie-row'!$A$2:$Z$101,_xlfn.XMATCH(R$30,'movie-row'!$A$1:$Z$1),0)</f>
        <v>0</v>
      </c>
      <c r="S347" s="26" cm="1">
        <f t="array" ref="S347">VLOOKUP($A347,'movie-row'!$A$2:$Z$101,_xlfn.XMATCH(S$30,'movie-row'!$A$1:$Z$1),0)</f>
        <v>0</v>
      </c>
      <c r="T347" s="26" cm="1">
        <f t="array" ref="T347">VLOOKUP($A347,'movie-row'!$A$2:$Z$101,_xlfn.XMATCH(T$30,'movie-row'!$A$1:$Z$1),0)</f>
        <v>0</v>
      </c>
      <c r="U347" s="26" cm="1">
        <f t="array" ref="U347">VLOOKUP($A347,'movie-row'!$A$2:$Z$101,_xlfn.XMATCH(U$30,'movie-row'!$A$1:$Z$1),0)</f>
        <v>4</v>
      </c>
      <c r="V347" s="26" cm="1">
        <f t="array" ref="V347">VLOOKUP($A347,'movie-row'!$A$2:$Z$101,_xlfn.XMATCH(V$30,'movie-row'!$A$1:$Z$1),0)</f>
        <v>0</v>
      </c>
      <c r="W347" s="26" cm="1">
        <f t="array" ref="W347">VLOOKUP($A347,'movie-row'!$A$2:$Z$101,_xlfn.XMATCH(W$30,'movie-row'!$A$1:$Z$1),0)</f>
        <v>3.5</v>
      </c>
      <c r="X347" s="26" cm="1">
        <f t="array" ref="X347">VLOOKUP($A347,'movie-row'!$A$2:$Z$101,_xlfn.XMATCH(X$30,'movie-row'!$A$1:$Z$1),0)</f>
        <v>3</v>
      </c>
      <c r="Y347" s="26" cm="1">
        <f t="array" ref="Y347">VLOOKUP($A347,'movie-row'!$A$2:$Z$101,_xlfn.XMATCH(Y$30,'movie-row'!$A$1:$Z$1),0)</f>
        <v>0</v>
      </c>
      <c r="Z347" s="26" cm="1">
        <f t="array" ref="Z347">VLOOKUP($A347,'movie-row'!$A$2:$Z$101,_xlfn.XMATCH(Z$30,'movie-row'!$A$1:$Z$1),0)</f>
        <v>4</v>
      </c>
      <c r="AB347" s="26">
        <f t="shared" si="265"/>
        <v>1.6125771261881057</v>
      </c>
      <c r="AC347" s="26">
        <f t="shared" si="266"/>
        <v>3.2462667838909849</v>
      </c>
      <c r="AD347" s="26">
        <f t="shared" si="267"/>
        <v>3.9014438762377539</v>
      </c>
      <c r="AE347" s="26">
        <f t="shared" si="268"/>
        <v>0</v>
      </c>
      <c r="AF347" s="40">
        <f t="shared" si="269"/>
        <v>2.1406462496455947</v>
      </c>
      <c r="AG347" s="26">
        <f t="shared" si="270"/>
        <v>2.3798120627636301</v>
      </c>
      <c r="AH347" s="26">
        <f t="shared" si="271"/>
        <v>2.8063805435684084</v>
      </c>
      <c r="AI347" s="26">
        <f t="shared" si="272"/>
        <v>1.7372887167273598</v>
      </c>
      <c r="AJ347" s="26">
        <f t="shared" si="273"/>
        <v>1.6322900667347058</v>
      </c>
      <c r="AK347" s="26">
        <f t="shared" si="274"/>
        <v>1.9741302998655574</v>
      </c>
      <c r="AL347" s="26">
        <f t="shared" si="275"/>
        <v>1.2235253185521853</v>
      </c>
      <c r="AM347" s="26">
        <f t="shared" si="276"/>
        <v>2.8871168354802208</v>
      </c>
      <c r="AN347" s="26">
        <f t="shared" si="277"/>
        <v>2.0507044148101241</v>
      </c>
      <c r="AO347" s="40">
        <f t="shared" si="278"/>
        <v>2.6306238845467882</v>
      </c>
      <c r="AP347" s="26">
        <f t="shared" si="279"/>
        <v>1.245292881856197</v>
      </c>
      <c r="AQ347" s="26">
        <f t="shared" si="280"/>
        <v>2.9027703236250395</v>
      </c>
      <c r="AR347" s="26">
        <f t="shared" si="281"/>
        <v>1.6500845407447966</v>
      </c>
      <c r="AS347" s="26">
        <f t="shared" si="282"/>
        <v>1.7293911885622495</v>
      </c>
      <c r="AT347" s="26">
        <f t="shared" si="283"/>
        <v>1.0817398378736187</v>
      </c>
      <c r="AU347" s="26">
        <f t="shared" si="284"/>
        <v>3.0027318374772323</v>
      </c>
      <c r="AV347" s="26">
        <f t="shared" si="285"/>
        <v>1.2214228331167416</v>
      </c>
      <c r="AW347" s="26">
        <f t="shared" si="286"/>
        <v>3.5343527961850945</v>
      </c>
      <c r="AX347" s="26">
        <f t="shared" si="287"/>
        <v>2.991200594256588</v>
      </c>
      <c r="AY347" s="26">
        <f t="shared" si="288"/>
        <v>2.8245892781047677</v>
      </c>
      <c r="AZ347" s="26">
        <f t="shared" si="289"/>
        <v>3.3983447733982342</v>
      </c>
    </row>
    <row r="348" spans="1:52">
      <c r="A348" s="1" t="str">
        <f t="shared" si="293"/>
        <v>745: The Sixth Sense (1999)</v>
      </c>
      <c r="B348" s="26" cm="1">
        <f t="array" ref="B348">VLOOKUP($A348,'movie-row'!$A$2:$Z$101,_xlfn.XMATCH(B$31,'movie-row'!$A$1:$Z$1),0)</f>
        <v>4</v>
      </c>
      <c r="C348" s="26" cm="1">
        <f t="array" ref="C348">VLOOKUP($A348,'movie-row'!$A$2:$Z$101,_xlfn.XMATCH(C$31,'movie-row'!$A$1:$Z$1),0)</f>
        <v>4</v>
      </c>
      <c r="D348" s="26" cm="1">
        <f t="array" ref="D348">VLOOKUP($A348,'movie-row'!$A$2:$Z$101,_xlfn.XMATCH(D$31,'movie-row'!$A$1:$Z$1),0)</f>
        <v>4</v>
      </c>
      <c r="E348" s="26" cm="1">
        <f t="array" ref="E348">VLOOKUP($A348,'movie-row'!$A$2:$Z$101,_xlfn.XMATCH(E$31,'movie-row'!$A$1:$Z$1),0)</f>
        <v>0</v>
      </c>
      <c r="F348" s="40" cm="1">
        <f t="array" ref="F348">VLOOKUP($A348,'movie-row'!$A$2:$Z$101,_xlfn.XMATCH(F$31,'movie-row'!$A$1:$Z$1),0)</f>
        <v>3</v>
      </c>
      <c r="G348" s="26" cm="1">
        <f t="array" ref="G348">VLOOKUP($A348,'movie-row'!$A$2:$Z$101,_xlfn.XMATCH(G$31,'movie-row'!$A$1:$Z$1),0)</f>
        <v>0</v>
      </c>
      <c r="H348" s="26" cm="1">
        <f t="array" ref="H348">VLOOKUP($A348,'movie-row'!$A$2:$Z$101,_xlfn.XMATCH(H$31,'movie-row'!$A$1:$Z$1),0)</f>
        <v>0</v>
      </c>
      <c r="I348" s="26" cm="1">
        <f t="array" ref="I348">VLOOKUP($A348,'movie-row'!$A$2:$Z$101,_xlfn.XMATCH(I$31,'movie-row'!$A$1:$Z$1),0)</f>
        <v>4</v>
      </c>
      <c r="J348" s="26" cm="1">
        <f t="array" ref="J348">VLOOKUP($A348,'movie-row'!$A$2:$Z$101,_xlfn.XMATCH(J$31,'movie-row'!$A$1:$Z$1),0)</f>
        <v>4</v>
      </c>
      <c r="K348" s="26" cm="1">
        <f t="array" ref="K348">VLOOKUP($A348,'movie-row'!$A$2:$Z$101,_xlfn.XMATCH(K$31,'movie-row'!$A$1:$Z$1),0)</f>
        <v>0</v>
      </c>
      <c r="L348" s="26" cm="1">
        <f t="array" ref="L348">VLOOKUP($A348,'movie-row'!$A$2:$Z$101,_xlfn.XMATCH(L$31,'movie-row'!$A$1:$Z$1),0)</f>
        <v>0</v>
      </c>
      <c r="M348" s="26" cm="1">
        <f t="array" ref="M348">VLOOKUP($A348,'movie-row'!$A$2:$Z$101,_xlfn.XMATCH(M$31,'movie-row'!$A$1:$Z$1),0)</f>
        <v>0</v>
      </c>
      <c r="N348" s="26" cm="1">
        <f t="array" ref="N348">VLOOKUP($A348,'movie-row'!$A$2:$Z$101,_xlfn.XMATCH(N$31,'movie-row'!$A$1:$Z$1),0)</f>
        <v>0</v>
      </c>
      <c r="O348" s="40" cm="1">
        <f t="array" ref="O348">VLOOKUP($A348,'movie-row'!$A$2:$Z$101,_xlfn.XMATCH(O$31,'movie-row'!$A$1:$Z$1),0)</f>
        <v>4</v>
      </c>
      <c r="P348" s="26" cm="1">
        <f t="array" ref="P348">VLOOKUP($A348,'movie-row'!$A$2:$Z$101,_xlfn.XMATCH(P$31,'movie-row'!$A$1:$Z$1),0)</f>
        <v>0</v>
      </c>
      <c r="Q348" s="26" cm="1">
        <f t="array" ref="Q348">VLOOKUP($A348,'movie-row'!$A$2:$Z$101,_xlfn.XMATCH(Q$31,'movie-row'!$A$1:$Z$1),0)</f>
        <v>4.5</v>
      </c>
      <c r="R348" s="26" cm="1">
        <f t="array" ref="R348">VLOOKUP($A348,'movie-row'!$A$2:$Z$101,_xlfn.XMATCH(R$31,'movie-row'!$A$1:$Z$1),0)</f>
        <v>0</v>
      </c>
      <c r="S348" s="26" cm="1">
        <f t="array" ref="S348">VLOOKUP($A348,'movie-row'!$A$2:$Z$101,_xlfn.XMATCH(S$31,'movie-row'!$A$1:$Z$1),0)</f>
        <v>4</v>
      </c>
      <c r="T348" s="26" cm="1">
        <f t="array" ref="T348">VLOOKUP($A348,'movie-row'!$A$2:$Z$101,_xlfn.XMATCH(T$31,'movie-row'!$A$1:$Z$1),0)</f>
        <v>0</v>
      </c>
      <c r="U348" s="26" cm="1">
        <f t="array" ref="U348">VLOOKUP($A348,'movie-row'!$A$2:$Z$101,_xlfn.XMATCH(U$31,'movie-row'!$A$1:$Z$1),0)</f>
        <v>0</v>
      </c>
      <c r="V348" s="26" cm="1">
        <f t="array" ref="V348">VLOOKUP($A348,'movie-row'!$A$2:$Z$101,_xlfn.XMATCH(V$31,'movie-row'!$A$1:$Z$1),0)</f>
        <v>0</v>
      </c>
      <c r="W348" s="26" cm="1">
        <f t="array" ref="W348">VLOOKUP($A348,'movie-row'!$A$2:$Z$101,_xlfn.XMATCH(W$31,'movie-row'!$A$1:$Z$1),0)</f>
        <v>5</v>
      </c>
      <c r="X348" s="26" cm="1">
        <f t="array" ref="X348">VLOOKUP($A348,'movie-row'!$A$2:$Z$101,_xlfn.XMATCH(X$31,'movie-row'!$A$1:$Z$1),0)</f>
        <v>0</v>
      </c>
      <c r="Y348" s="26" cm="1">
        <f t="array" ref="Y348">VLOOKUP($A348,'movie-row'!$A$2:$Z$101,_xlfn.XMATCH(Y$31,'movie-row'!$A$1:$Z$1),0)</f>
        <v>3</v>
      </c>
      <c r="Z348" s="26" cm="1">
        <f t="array" ref="Z348">VLOOKUP($A348,'movie-row'!$A$2:$Z$101,_xlfn.XMATCH(Z$31,'movie-row'!$A$1:$Z$1),0)</f>
        <v>4</v>
      </c>
      <c r="AB348" s="26">
        <f t="shared" si="265"/>
        <v>2.4465935662862863</v>
      </c>
      <c r="AC348" s="26">
        <f t="shared" si="266"/>
        <v>2.6394614002166819</v>
      </c>
      <c r="AD348" s="26">
        <f t="shared" si="267"/>
        <v>3.9982326159789001</v>
      </c>
      <c r="AE348" s="26">
        <f t="shared" si="268"/>
        <v>0</v>
      </c>
      <c r="AF348" s="40">
        <f t="shared" si="269"/>
        <v>2.1922191917412097</v>
      </c>
      <c r="AG348" s="26">
        <f t="shared" si="270"/>
        <v>2.561924734222405</v>
      </c>
      <c r="AH348" s="26">
        <f t="shared" si="271"/>
        <v>2.7558173511574031</v>
      </c>
      <c r="AI348" s="26">
        <f t="shared" si="272"/>
        <v>2.552613035385098</v>
      </c>
      <c r="AJ348" s="26">
        <f t="shared" si="273"/>
        <v>2.4548500282178631</v>
      </c>
      <c r="AK348" s="26">
        <f t="shared" si="274"/>
        <v>2.0889087533299122</v>
      </c>
      <c r="AL348" s="26">
        <f t="shared" si="275"/>
        <v>1.9940426680811467</v>
      </c>
      <c r="AM348" s="26">
        <f t="shared" si="276"/>
        <v>2.6947659712242684</v>
      </c>
      <c r="AN348" s="26">
        <f t="shared" si="277"/>
        <v>2.0655257100079121</v>
      </c>
      <c r="AO348" s="40">
        <f t="shared" si="278"/>
        <v>2.5263574022491437</v>
      </c>
      <c r="AP348" s="26">
        <f t="shared" si="279"/>
        <v>2.1475670686347166</v>
      </c>
      <c r="AQ348" s="26">
        <f t="shared" si="280"/>
        <v>2.7744498444179526</v>
      </c>
      <c r="AR348" s="26">
        <f t="shared" si="281"/>
        <v>2.6466310733592544</v>
      </c>
      <c r="AS348" s="26">
        <f t="shared" si="282"/>
        <v>1.8114522333227043</v>
      </c>
      <c r="AT348" s="26">
        <f t="shared" si="283"/>
        <v>2.0204243992592104</v>
      </c>
      <c r="AU348" s="26">
        <f t="shared" si="284"/>
        <v>3.0733187395613428</v>
      </c>
      <c r="AV348" s="26">
        <f t="shared" si="285"/>
        <v>1.972321259102136</v>
      </c>
      <c r="AW348" s="26">
        <f t="shared" si="286"/>
        <v>3.4754295313524404</v>
      </c>
      <c r="AX348" s="26">
        <f t="shared" si="287"/>
        <v>2.9687414678992314</v>
      </c>
      <c r="AY348" s="26">
        <f t="shared" si="288"/>
        <v>3.1700697283723751</v>
      </c>
      <c r="AZ348" s="26">
        <f t="shared" si="289"/>
        <v>3.194865059826363</v>
      </c>
    </row>
    <row r="349" spans="1:52">
      <c r="A349" s="1" t="str">
        <f t="shared" si="293"/>
        <v>745: The Sixth Sense (1999)</v>
      </c>
      <c r="B349" s="26" cm="1">
        <f t="array" ref="B349">VLOOKUP($A349,'movie-row'!$A$2:$Z$101,_xlfn.XMATCH(B$32,'movie-row'!$A$1:$Z$1),0)</f>
        <v>4</v>
      </c>
      <c r="C349" s="26" cm="1">
        <f t="array" ref="C349">VLOOKUP($A349,'movie-row'!$A$2:$Z$101,_xlfn.XMATCH(C$32,'movie-row'!$A$1:$Z$1),0)</f>
        <v>4</v>
      </c>
      <c r="D349" s="26" cm="1">
        <f t="array" ref="D349">VLOOKUP($A349,'movie-row'!$A$2:$Z$101,_xlfn.XMATCH(D$32,'movie-row'!$A$1:$Z$1),0)</f>
        <v>3.5</v>
      </c>
      <c r="E349" s="26" cm="1">
        <f t="array" ref="E349">VLOOKUP($A349,'movie-row'!$A$2:$Z$101,_xlfn.XMATCH(E$32,'movie-row'!$A$1:$Z$1),0)</f>
        <v>0</v>
      </c>
      <c r="F349" s="40" cm="1">
        <f t="array" ref="F349">VLOOKUP($A349,'movie-row'!$A$2:$Z$101,_xlfn.XMATCH(F$32,'movie-row'!$A$1:$Z$1),0)</f>
        <v>0</v>
      </c>
      <c r="G349" s="26" cm="1">
        <f t="array" ref="G349">VLOOKUP($A349,'movie-row'!$A$2:$Z$101,_xlfn.XMATCH(G$32,'movie-row'!$A$1:$Z$1),0)</f>
        <v>4</v>
      </c>
      <c r="H349" s="26" cm="1">
        <f t="array" ref="H349">VLOOKUP($A349,'movie-row'!$A$2:$Z$101,_xlfn.XMATCH(H$32,'movie-row'!$A$1:$Z$1),0)</f>
        <v>4</v>
      </c>
      <c r="I349" s="26" cm="1">
        <f t="array" ref="I349">VLOOKUP($A349,'movie-row'!$A$2:$Z$101,_xlfn.XMATCH(I$32,'movie-row'!$A$1:$Z$1),0)</f>
        <v>4.5</v>
      </c>
      <c r="J349" s="26" cm="1">
        <f t="array" ref="J349">VLOOKUP($A349,'movie-row'!$A$2:$Z$101,_xlfn.XMATCH(J$32,'movie-row'!$A$1:$Z$1),0)</f>
        <v>0</v>
      </c>
      <c r="K349" s="26" cm="1">
        <f t="array" ref="K349">VLOOKUP($A349,'movie-row'!$A$2:$Z$101,_xlfn.XMATCH(K$32,'movie-row'!$A$1:$Z$1),0)</f>
        <v>3.5</v>
      </c>
      <c r="L349" s="26" cm="1">
        <f t="array" ref="L349">VLOOKUP($A349,'movie-row'!$A$2:$Z$101,_xlfn.XMATCH(L$32,'movie-row'!$A$1:$Z$1),0)</f>
        <v>0</v>
      </c>
      <c r="M349" s="26" cm="1">
        <f t="array" ref="M349">VLOOKUP($A349,'movie-row'!$A$2:$Z$101,_xlfn.XMATCH(M$32,'movie-row'!$A$1:$Z$1),0)</f>
        <v>5</v>
      </c>
      <c r="N349" s="26" cm="1">
        <f t="array" ref="N349">VLOOKUP($A349,'movie-row'!$A$2:$Z$101,_xlfn.XMATCH(N$32,'movie-row'!$A$1:$Z$1),0)</f>
        <v>0</v>
      </c>
      <c r="O349" s="40" cm="1">
        <f t="array" ref="O349">VLOOKUP($A349,'movie-row'!$A$2:$Z$101,_xlfn.XMATCH(O$32,'movie-row'!$A$1:$Z$1),0)</f>
        <v>0</v>
      </c>
      <c r="P349" s="26" cm="1">
        <f t="array" ref="P349">VLOOKUP($A349,'movie-row'!$A$2:$Z$101,_xlfn.XMATCH(P$32,'movie-row'!$A$1:$Z$1),0)</f>
        <v>3</v>
      </c>
      <c r="Q349" s="26" cm="1">
        <f t="array" ref="Q349">VLOOKUP($A349,'movie-row'!$A$2:$Z$101,_xlfn.XMATCH(Q$32,'movie-row'!$A$1:$Z$1),0)</f>
        <v>3</v>
      </c>
      <c r="R349" s="26" cm="1">
        <f t="array" ref="R349">VLOOKUP($A349,'movie-row'!$A$2:$Z$101,_xlfn.XMATCH(R$32,'movie-row'!$A$1:$Z$1),0)</f>
        <v>4</v>
      </c>
      <c r="S349" s="26" cm="1">
        <f t="array" ref="S349">VLOOKUP($A349,'movie-row'!$A$2:$Z$101,_xlfn.XMATCH(S$32,'movie-row'!$A$1:$Z$1),0)</f>
        <v>0</v>
      </c>
      <c r="T349" s="26" cm="1">
        <f t="array" ref="T349">VLOOKUP($A349,'movie-row'!$A$2:$Z$101,_xlfn.XMATCH(T$32,'movie-row'!$A$1:$Z$1),0)</f>
        <v>3</v>
      </c>
      <c r="U349" s="26" cm="1">
        <f t="array" ref="U349">VLOOKUP($A349,'movie-row'!$A$2:$Z$101,_xlfn.XMATCH(U$32,'movie-row'!$A$1:$Z$1),0)</f>
        <v>4</v>
      </c>
      <c r="V349" s="26" cm="1">
        <f t="array" ref="V349">VLOOKUP($A349,'movie-row'!$A$2:$Z$101,_xlfn.XMATCH(V$32,'movie-row'!$A$1:$Z$1),0)</f>
        <v>0</v>
      </c>
      <c r="W349" s="26" cm="1">
        <f t="array" ref="W349">VLOOKUP($A349,'movie-row'!$A$2:$Z$101,_xlfn.XMATCH(W$32,'movie-row'!$A$1:$Z$1),0)</f>
        <v>4</v>
      </c>
      <c r="X349" s="26" cm="1">
        <f t="array" ref="X349">VLOOKUP($A349,'movie-row'!$A$2:$Z$101,_xlfn.XMATCH(X$32,'movie-row'!$A$1:$Z$1),0)</f>
        <v>4</v>
      </c>
      <c r="Y349" s="26" cm="1">
        <f t="array" ref="Y349">VLOOKUP($A349,'movie-row'!$A$2:$Z$101,_xlfn.XMATCH(Y$32,'movie-row'!$A$1:$Z$1),0)</f>
        <v>4</v>
      </c>
      <c r="Z349" s="26" cm="1">
        <f t="array" ref="Z349">VLOOKUP($A349,'movie-row'!$A$2:$Z$101,_xlfn.XMATCH(Z$32,'movie-row'!$A$1:$Z$1),0)</f>
        <v>4</v>
      </c>
      <c r="AB349" s="26">
        <f t="shared" si="265"/>
        <v>2.4800904831867934</v>
      </c>
      <c r="AC349" s="26">
        <f t="shared" si="266"/>
        <v>1.8047521443894046</v>
      </c>
      <c r="AD349" s="26">
        <f t="shared" si="267"/>
        <v>3.9379483376289914</v>
      </c>
      <c r="AE349" s="26">
        <f t="shared" si="268"/>
        <v>0.58484314283740813</v>
      </c>
      <c r="AF349" s="40">
        <f t="shared" si="269"/>
        <v>2.4069501866524572</v>
      </c>
      <c r="AG349" s="26">
        <f t="shared" si="270"/>
        <v>3.67633477227435</v>
      </c>
      <c r="AH349" s="26">
        <f t="shared" si="271"/>
        <v>3.3812082748789303</v>
      </c>
      <c r="AI349" s="26">
        <f t="shared" si="272"/>
        <v>2.4830151378329059</v>
      </c>
      <c r="AJ349" s="26">
        <f t="shared" si="273"/>
        <v>2.4183687841636972</v>
      </c>
      <c r="AK349" s="26">
        <f t="shared" si="274"/>
        <v>2.9866615425102254</v>
      </c>
      <c r="AL349" s="26">
        <f t="shared" si="275"/>
        <v>2.8856767225622142</v>
      </c>
      <c r="AM349" s="26">
        <f t="shared" si="276"/>
        <v>3.3565961907155693</v>
      </c>
      <c r="AN349" s="26">
        <f t="shared" si="277"/>
        <v>3.0837405600212002</v>
      </c>
      <c r="AO349" s="40">
        <f t="shared" si="278"/>
        <v>2.358622820419463</v>
      </c>
      <c r="AP349" s="26">
        <f t="shared" si="279"/>
        <v>3.217526006216179</v>
      </c>
      <c r="AQ349" s="26">
        <f t="shared" si="280"/>
        <v>2.5168588505284322</v>
      </c>
      <c r="AR349" s="26">
        <f t="shared" si="281"/>
        <v>2.7764320842068244</v>
      </c>
      <c r="AS349" s="26">
        <f t="shared" si="282"/>
        <v>1.7074993453675289</v>
      </c>
      <c r="AT349" s="26">
        <f t="shared" si="283"/>
        <v>2.18608092384147</v>
      </c>
      <c r="AU349" s="26">
        <f t="shared" si="284"/>
        <v>3.4647660866589871</v>
      </c>
      <c r="AV349" s="26">
        <f t="shared" si="285"/>
        <v>2.7452258941634629</v>
      </c>
      <c r="AW349" s="26">
        <f t="shared" si="286"/>
        <v>2.9733110645253649</v>
      </c>
      <c r="AX349" s="26">
        <f t="shared" si="287"/>
        <v>4.0038031006211092</v>
      </c>
      <c r="AY349" s="26">
        <f t="shared" si="288"/>
        <v>3.4380955644171518</v>
      </c>
      <c r="AZ349" s="26">
        <f t="shared" si="289"/>
        <v>3.333248073304572</v>
      </c>
    </row>
    <row r="350" spans="1:52">
      <c r="A350" s="1" t="str">
        <f t="shared" si="293"/>
        <v>745: The Sixth Sense (1999)</v>
      </c>
      <c r="B350" s="26" cm="1">
        <f t="array" ref="B350">VLOOKUP($A350,'movie-row'!$A$2:$Z$101,_xlfn.XMATCH(B$33,'movie-row'!$A$1:$Z$1),0)</f>
        <v>0</v>
      </c>
      <c r="C350" s="26" cm="1">
        <f t="array" ref="C350">VLOOKUP($A350,'movie-row'!$A$2:$Z$101,_xlfn.XMATCH(C$33,'movie-row'!$A$1:$Z$1),0)</f>
        <v>0</v>
      </c>
      <c r="D350" s="26" cm="1">
        <f t="array" ref="D350">VLOOKUP($A350,'movie-row'!$A$2:$Z$101,_xlfn.XMATCH(D$33,'movie-row'!$A$1:$Z$1),0)</f>
        <v>4.5</v>
      </c>
      <c r="E350" s="26" cm="1">
        <f t="array" ref="E350">VLOOKUP($A350,'movie-row'!$A$2:$Z$101,_xlfn.XMATCH(E$33,'movie-row'!$A$1:$Z$1),0)</f>
        <v>0</v>
      </c>
      <c r="F350" s="40" cm="1">
        <f t="array" ref="F350">VLOOKUP($A350,'movie-row'!$A$2:$Z$101,_xlfn.XMATCH(F$33,'movie-row'!$A$1:$Z$1),0)</f>
        <v>4.5</v>
      </c>
      <c r="G350" s="26" cm="1">
        <f t="array" ref="G350">VLOOKUP($A350,'movie-row'!$A$2:$Z$101,_xlfn.XMATCH(G$33,'movie-row'!$A$1:$Z$1),0)</f>
        <v>4.5</v>
      </c>
      <c r="H350" s="26" cm="1">
        <f t="array" ref="H350">VLOOKUP($A350,'movie-row'!$A$2:$Z$101,_xlfn.XMATCH(H$33,'movie-row'!$A$1:$Z$1),0)</f>
        <v>3</v>
      </c>
      <c r="I350" s="26" cm="1">
        <f t="array" ref="I350">VLOOKUP($A350,'movie-row'!$A$2:$Z$101,_xlfn.XMATCH(I$33,'movie-row'!$A$1:$Z$1),0)</f>
        <v>0</v>
      </c>
      <c r="J350" s="26" cm="1">
        <f t="array" ref="J350">VLOOKUP($A350,'movie-row'!$A$2:$Z$101,_xlfn.XMATCH(J$33,'movie-row'!$A$1:$Z$1),0)</f>
        <v>4</v>
      </c>
      <c r="K350" s="26" cm="1">
        <f t="array" ref="K350">VLOOKUP($A350,'movie-row'!$A$2:$Z$101,_xlfn.XMATCH(K$33,'movie-row'!$A$1:$Z$1),0)</f>
        <v>4.5</v>
      </c>
      <c r="L350" s="26" cm="1">
        <f t="array" ref="L350">VLOOKUP($A350,'movie-row'!$A$2:$Z$101,_xlfn.XMATCH(L$33,'movie-row'!$A$1:$Z$1),0)</f>
        <v>4.5</v>
      </c>
      <c r="M350" s="26" cm="1">
        <f t="array" ref="M350">VLOOKUP($A350,'movie-row'!$A$2:$Z$101,_xlfn.XMATCH(M$33,'movie-row'!$A$1:$Z$1),0)</f>
        <v>4</v>
      </c>
      <c r="N350" s="26" cm="1">
        <f t="array" ref="N350">VLOOKUP($A350,'movie-row'!$A$2:$Z$101,_xlfn.XMATCH(N$33,'movie-row'!$A$1:$Z$1),0)</f>
        <v>3</v>
      </c>
      <c r="O350" s="40" cm="1">
        <f t="array" ref="O350">VLOOKUP($A350,'movie-row'!$A$2:$Z$101,_xlfn.XMATCH(O$33,'movie-row'!$A$1:$Z$1),0)</f>
        <v>4.5</v>
      </c>
      <c r="P350" s="26" cm="1">
        <f t="array" ref="P350">VLOOKUP($A350,'movie-row'!$A$2:$Z$101,_xlfn.XMATCH(P$33,'movie-row'!$A$1:$Z$1),0)</f>
        <v>0</v>
      </c>
      <c r="Q350" s="26" cm="1">
        <f t="array" ref="Q350">VLOOKUP($A350,'movie-row'!$A$2:$Z$101,_xlfn.XMATCH(Q$33,'movie-row'!$A$1:$Z$1),0)</f>
        <v>0</v>
      </c>
      <c r="R350" s="26" cm="1">
        <f t="array" ref="R350">VLOOKUP($A350,'movie-row'!$A$2:$Z$101,_xlfn.XMATCH(R$33,'movie-row'!$A$1:$Z$1),0)</f>
        <v>4.5</v>
      </c>
      <c r="S350" s="26" cm="1">
        <f t="array" ref="S350">VLOOKUP($A350,'movie-row'!$A$2:$Z$101,_xlfn.XMATCH(S$33,'movie-row'!$A$1:$Z$1),0)</f>
        <v>0</v>
      </c>
      <c r="T350" s="26" cm="1">
        <f t="array" ref="T350">VLOOKUP($A350,'movie-row'!$A$2:$Z$101,_xlfn.XMATCH(T$33,'movie-row'!$A$1:$Z$1),0)</f>
        <v>3</v>
      </c>
      <c r="U350" s="26" cm="1">
        <f t="array" ref="U350">VLOOKUP($A350,'movie-row'!$A$2:$Z$101,_xlfn.XMATCH(U$33,'movie-row'!$A$1:$Z$1),0)</f>
        <v>4</v>
      </c>
      <c r="V350" s="26" cm="1">
        <f t="array" ref="V350">VLOOKUP($A350,'movie-row'!$A$2:$Z$101,_xlfn.XMATCH(V$33,'movie-row'!$A$1:$Z$1),0)</f>
        <v>3</v>
      </c>
      <c r="W350" s="26" cm="1">
        <f t="array" ref="W350">VLOOKUP($A350,'movie-row'!$A$2:$Z$101,_xlfn.XMATCH(W$33,'movie-row'!$A$1:$Z$1),0)</f>
        <v>4</v>
      </c>
      <c r="X350" s="26" cm="1">
        <f t="array" ref="X350">VLOOKUP($A350,'movie-row'!$A$2:$Z$101,_xlfn.XMATCH(X$33,'movie-row'!$A$1:$Z$1),0)</f>
        <v>4</v>
      </c>
      <c r="Y350" s="26" cm="1">
        <f t="array" ref="Y350">VLOOKUP($A350,'movie-row'!$A$2:$Z$101,_xlfn.XMATCH(Y$33,'movie-row'!$A$1:$Z$1),0)</f>
        <v>3.5</v>
      </c>
      <c r="Z350" s="26" cm="1">
        <f t="array" ref="Z350">VLOOKUP($A350,'movie-row'!$A$2:$Z$101,_xlfn.XMATCH(Z$33,'movie-row'!$A$1:$Z$1),0)</f>
        <v>4</v>
      </c>
      <c r="AB350" s="26">
        <f t="shared" si="265"/>
        <v>2.3905915245996598</v>
      </c>
      <c r="AC350" s="26">
        <f t="shared" si="266"/>
        <v>1.4933244408822841</v>
      </c>
      <c r="AD350" s="26">
        <f t="shared" si="267"/>
        <v>3.5151784832765238</v>
      </c>
      <c r="AE350" s="26">
        <f t="shared" si="268"/>
        <v>1.0267584260949598</v>
      </c>
      <c r="AF350" s="40">
        <f t="shared" si="269"/>
        <v>3.3298213867765569</v>
      </c>
      <c r="AG350" s="26">
        <f t="shared" si="270"/>
        <v>3.6612321103113952</v>
      </c>
      <c r="AH350" s="26">
        <f t="shared" si="271"/>
        <v>3.1398942544510282</v>
      </c>
      <c r="AI350" s="26">
        <f t="shared" si="272"/>
        <v>1.9161092135915749</v>
      </c>
      <c r="AJ350" s="26">
        <f t="shared" si="273"/>
        <v>3.3473468440471583</v>
      </c>
      <c r="AK350" s="26">
        <f t="shared" si="274"/>
        <v>2.8759234649976846</v>
      </c>
      <c r="AL350" s="26">
        <f t="shared" si="275"/>
        <v>3.0992259396941075</v>
      </c>
      <c r="AM350" s="26">
        <f t="shared" si="276"/>
        <v>2.8158090117229659</v>
      </c>
      <c r="AN350" s="26">
        <f t="shared" si="277"/>
        <v>3.541137822119067</v>
      </c>
      <c r="AO350" s="40">
        <f t="shared" si="278"/>
        <v>2.6225890057006853</v>
      </c>
      <c r="AP350" s="26">
        <f t="shared" si="279"/>
        <v>3.300866939005302</v>
      </c>
      <c r="AQ350" s="26">
        <f t="shared" si="280"/>
        <v>2.6112623531931987</v>
      </c>
      <c r="AR350" s="26">
        <f t="shared" si="281"/>
        <v>2.7323687806327355</v>
      </c>
      <c r="AS350" s="26">
        <f t="shared" si="282"/>
        <v>2.5747454134659624</v>
      </c>
      <c r="AT350" s="26">
        <f t="shared" si="283"/>
        <v>2.1558174213594055</v>
      </c>
      <c r="AU350" s="26">
        <f t="shared" si="284"/>
        <v>3.4536006794241771</v>
      </c>
      <c r="AV350" s="26">
        <f t="shared" si="285"/>
        <v>3.9601046285583976</v>
      </c>
      <c r="AW350" s="26">
        <f t="shared" si="286"/>
        <v>2.5671791080419784</v>
      </c>
      <c r="AX350" s="26">
        <f t="shared" si="287"/>
        <v>4.099661641258816</v>
      </c>
      <c r="AY350" s="26">
        <f t="shared" si="288"/>
        <v>3.600804738546497</v>
      </c>
      <c r="AZ350" s="26">
        <f t="shared" si="289"/>
        <v>3.4373596021614756</v>
      </c>
    </row>
    <row r="351" spans="1:52">
      <c r="A351" s="28" t="s">
        <v>61</v>
      </c>
      <c r="B351" s="26" cm="1">
        <f t="array" ref="B351">VLOOKUP($A351,'movie-row'!$A$2:$Z$101,_xlfn.XMATCH(B$29,'movie-row'!$A$1:$Z$1),0)</f>
        <v>0</v>
      </c>
      <c r="C351" s="26" cm="1">
        <f t="array" ref="C351">VLOOKUP($A351,'movie-row'!$A$2:$Z$101,_xlfn.XMATCH(C$29,'movie-row'!$A$1:$Z$1),0)</f>
        <v>4.5</v>
      </c>
      <c r="D351" s="26" cm="1">
        <f t="array" ref="D351">VLOOKUP($A351,'movie-row'!$A$2:$Z$101,_xlfn.XMATCH(D$29,'movie-row'!$A$1:$Z$1),0)</f>
        <v>3.5</v>
      </c>
      <c r="E351" s="26" cm="1">
        <f t="array" ref="E351">VLOOKUP($A351,'movie-row'!$A$2:$Z$101,_xlfn.XMATCH(E$29,'movie-row'!$A$1:$Z$1),0)</f>
        <v>0</v>
      </c>
      <c r="F351" s="40" cm="1">
        <f t="array" ref="F351">VLOOKUP($A351,'movie-row'!$A$2:$Z$101,_xlfn.XMATCH(F$29,'movie-row'!$A$1:$Z$1),0)</f>
        <v>0</v>
      </c>
      <c r="G351" s="26" cm="1">
        <f t="array" ref="G351">VLOOKUP($A351,'movie-row'!$A$2:$Z$101,_xlfn.XMATCH(G$29,'movie-row'!$A$1:$Z$1),0)</f>
        <v>4.5</v>
      </c>
      <c r="H351" s="26" cm="1">
        <f t="array" ref="H351">VLOOKUP($A351,'movie-row'!$A$2:$Z$101,_xlfn.XMATCH(H$29,'movie-row'!$A$1:$Z$1),0)</f>
        <v>4</v>
      </c>
      <c r="I351" s="26" cm="1">
        <f t="array" ref="I351">VLOOKUP($A351,'movie-row'!$A$2:$Z$101,_xlfn.XMATCH(I$29,'movie-row'!$A$1:$Z$1),0)</f>
        <v>0</v>
      </c>
      <c r="J351" s="26" cm="1">
        <f t="array" ref="J351">VLOOKUP($A351,'movie-row'!$A$2:$Z$101,_xlfn.XMATCH(J$29,'movie-row'!$A$1:$Z$1),0)</f>
        <v>0</v>
      </c>
      <c r="K351" s="26" cm="1">
        <f t="array" ref="K351">VLOOKUP($A351,'movie-row'!$A$2:$Z$101,_xlfn.XMATCH(K$29,'movie-row'!$A$1:$Z$1),0)</f>
        <v>2.5</v>
      </c>
      <c r="L351" s="26" cm="1">
        <f t="array" ref="L351">VLOOKUP($A351,'movie-row'!$A$2:$Z$101,_xlfn.XMATCH(L$29,'movie-row'!$A$1:$Z$1),0)</f>
        <v>2</v>
      </c>
      <c r="M351" s="26" cm="1">
        <f t="array" ref="M351">VLOOKUP($A351,'movie-row'!$A$2:$Z$101,_xlfn.XMATCH(M$29,'movie-row'!$A$1:$Z$1),0)</f>
        <v>2.5</v>
      </c>
      <c r="N351" s="26" cm="1">
        <f t="array" ref="N351">VLOOKUP($A351,'movie-row'!$A$2:$Z$101,_xlfn.XMATCH(N$29,'movie-row'!$A$1:$Z$1),0)</f>
        <v>4</v>
      </c>
      <c r="O351" s="40" cm="1">
        <f t="array" ref="O351">VLOOKUP($A351,'movie-row'!$A$2:$Z$101,_xlfn.XMATCH(O$29,'movie-row'!$A$1:$Z$1),0)</f>
        <v>0</v>
      </c>
      <c r="P351" s="26" cm="1">
        <f t="array" ref="P351">VLOOKUP($A351,'movie-row'!$A$2:$Z$101,_xlfn.XMATCH(P$29,'movie-row'!$A$1:$Z$1),0)</f>
        <v>4</v>
      </c>
      <c r="Q351" s="26" cm="1">
        <f t="array" ref="Q351">VLOOKUP($A351,'movie-row'!$A$2:$Z$101,_xlfn.XMATCH(Q$29,'movie-row'!$A$1:$Z$1),0)</f>
        <v>2.5</v>
      </c>
      <c r="R351" s="26" cm="1">
        <f t="array" ref="R351">VLOOKUP($A351,'movie-row'!$A$2:$Z$101,_xlfn.XMATCH(R$29,'movie-row'!$A$1:$Z$1),0)</f>
        <v>0</v>
      </c>
      <c r="S351" s="26" cm="1">
        <f t="array" ref="S351">VLOOKUP($A351,'movie-row'!$A$2:$Z$101,_xlfn.XMATCH(S$29,'movie-row'!$A$1:$Z$1),0)</f>
        <v>5</v>
      </c>
      <c r="T351" s="26" cm="1">
        <f t="array" ref="T351">VLOOKUP($A351,'movie-row'!$A$2:$Z$101,_xlfn.XMATCH(T$29,'movie-row'!$A$1:$Z$1),0)</f>
        <v>0</v>
      </c>
      <c r="U351" s="26" cm="1">
        <f t="array" ref="U351">VLOOKUP($A351,'movie-row'!$A$2:$Z$101,_xlfn.XMATCH(U$29,'movie-row'!$A$1:$Z$1),0)</f>
        <v>3.5</v>
      </c>
      <c r="V351" s="26" cm="1">
        <f t="array" ref="V351">VLOOKUP($A351,'movie-row'!$A$2:$Z$101,_xlfn.XMATCH(V$29,'movie-row'!$A$1:$Z$1),0)</f>
        <v>4.5</v>
      </c>
      <c r="W351" s="26" cm="1">
        <f t="array" ref="W351">VLOOKUP($A351,'movie-row'!$A$2:$Z$101,_xlfn.XMATCH(W$29,'movie-row'!$A$1:$Z$1),0)</f>
        <v>0</v>
      </c>
      <c r="X351" s="26" cm="1">
        <f t="array" ref="X351">VLOOKUP($A351,'movie-row'!$A$2:$Z$101,_xlfn.XMATCH(X$29,'movie-row'!$A$1:$Z$1),0)</f>
        <v>4.5</v>
      </c>
      <c r="Y351" s="26" cm="1">
        <f t="array" ref="Y351">VLOOKUP($A351,'movie-row'!$A$2:$Z$101,_xlfn.XMATCH(Y$29,'movie-row'!$A$1:$Z$1),0)</f>
        <v>5</v>
      </c>
      <c r="Z351" s="26" cm="1">
        <f t="array" ref="Z351">VLOOKUP($A351,'movie-row'!$A$2:$Z$101,_xlfn.XMATCH(Z$29,'movie-row'!$A$1:$Z$1),0)</f>
        <v>0</v>
      </c>
      <c r="AB351" s="26">
        <f t="shared" si="265"/>
        <v>3.3116709259836505</v>
      </c>
      <c r="AC351" s="26">
        <f t="shared" si="266"/>
        <v>1.6414382892140087</v>
      </c>
      <c r="AD351" s="26">
        <f t="shared" si="267"/>
        <v>3.2438930178774941</v>
      </c>
      <c r="AE351" s="26">
        <f t="shared" si="268"/>
        <v>1.4672077413617763</v>
      </c>
      <c r="AF351" s="40">
        <f t="shared" si="269"/>
        <v>3.1161306650634901</v>
      </c>
      <c r="AG351" s="26">
        <f t="shared" si="270"/>
        <v>3.4820286660227491</v>
      </c>
      <c r="AH351" s="26">
        <f t="shared" si="271"/>
        <v>3.4029654776658611</v>
      </c>
      <c r="AI351" s="26">
        <f t="shared" si="272"/>
        <v>2.791919202303542</v>
      </c>
      <c r="AJ351" s="26">
        <f t="shared" si="273"/>
        <v>3.3719495097791916</v>
      </c>
      <c r="AK351" s="26">
        <f t="shared" si="274"/>
        <v>2.5533747329414274</v>
      </c>
      <c r="AL351" s="26">
        <f t="shared" si="275"/>
        <v>2.7860333993592703</v>
      </c>
      <c r="AM351" s="26">
        <f t="shared" si="276"/>
        <v>2.4789184958788661</v>
      </c>
      <c r="AN351" s="26">
        <f t="shared" si="277"/>
        <v>3.5022373027093052</v>
      </c>
      <c r="AO351" s="40">
        <f t="shared" si="278"/>
        <v>2.190241981837922</v>
      </c>
      <c r="AP351" s="26">
        <f t="shared" si="279"/>
        <v>4.1276812292261047</v>
      </c>
      <c r="AQ351" s="26">
        <f t="shared" si="280"/>
        <v>3.6329034053126383</v>
      </c>
      <c r="AR351" s="26">
        <f t="shared" si="281"/>
        <v>2.3997449339956751</v>
      </c>
      <c r="AS351" s="26">
        <f t="shared" si="282"/>
        <v>2.7624564311505795</v>
      </c>
      <c r="AT351" s="26">
        <f t="shared" si="283"/>
        <v>2.4217539672311728</v>
      </c>
      <c r="AU351" s="26">
        <f t="shared" si="284"/>
        <v>3.1096795953527265</v>
      </c>
      <c r="AV351" s="26">
        <f t="shared" si="285"/>
        <v>4.2541569203848235</v>
      </c>
      <c r="AW351" s="26">
        <f t="shared" si="286"/>
        <v>2.2399737024436099</v>
      </c>
      <c r="AX351" s="26">
        <f t="shared" si="287"/>
        <v>3.4187979352251068</v>
      </c>
      <c r="AY351" s="26">
        <f t="shared" si="288"/>
        <v>3.0291344876091344</v>
      </c>
      <c r="AZ351" s="26">
        <f t="shared" si="289"/>
        <v>3.3680202371865984</v>
      </c>
    </row>
    <row r="352" spans="1:52">
      <c r="A352" s="1" t="str">
        <f t="shared" ref="A352:A355" si="294">A351</f>
        <v>752: V for Vendetta (2006)</v>
      </c>
      <c r="B352" s="26" cm="1">
        <f t="array" ref="B352">VLOOKUP($A352,'movie-row'!$A$2:$Z$101,_xlfn.XMATCH(B$30,'movie-row'!$A$1:$Z$1),0)</f>
        <v>4</v>
      </c>
      <c r="C352" s="26" cm="1">
        <f t="array" ref="C352">VLOOKUP($A352,'movie-row'!$A$2:$Z$101,_xlfn.XMATCH(C$30,'movie-row'!$A$1:$Z$1),0)</f>
        <v>0</v>
      </c>
      <c r="D352" s="26" cm="1">
        <f t="array" ref="D352">VLOOKUP($A352,'movie-row'!$A$2:$Z$101,_xlfn.XMATCH(D$30,'movie-row'!$A$1:$Z$1),0)</f>
        <v>4.5</v>
      </c>
      <c r="E352" s="26" cm="1">
        <f t="array" ref="E352">VLOOKUP($A352,'movie-row'!$A$2:$Z$101,_xlfn.XMATCH(E$30,'movie-row'!$A$1:$Z$1),0)</f>
        <v>0</v>
      </c>
      <c r="F352" s="40" cm="1">
        <f t="array" ref="F352">VLOOKUP($A352,'movie-row'!$A$2:$Z$101,_xlfn.XMATCH(F$30,'movie-row'!$A$1:$Z$1),0)</f>
        <v>3.5</v>
      </c>
      <c r="G352" s="26" cm="1">
        <f t="array" ref="G352">VLOOKUP($A352,'movie-row'!$A$2:$Z$101,_xlfn.XMATCH(G$30,'movie-row'!$A$1:$Z$1),0)</f>
        <v>0</v>
      </c>
      <c r="H352" s="26" cm="1">
        <f t="array" ref="H352">VLOOKUP($A352,'movie-row'!$A$2:$Z$101,_xlfn.XMATCH(H$30,'movie-row'!$A$1:$Z$1),0)</f>
        <v>5</v>
      </c>
      <c r="I352" s="26" cm="1">
        <f t="array" ref="I352">VLOOKUP($A352,'movie-row'!$A$2:$Z$101,_xlfn.XMATCH(I$30,'movie-row'!$A$1:$Z$1),0)</f>
        <v>3</v>
      </c>
      <c r="J352" s="26" cm="1">
        <f t="array" ref="J352">VLOOKUP($A352,'movie-row'!$A$2:$Z$101,_xlfn.XMATCH(J$30,'movie-row'!$A$1:$Z$1),0)</f>
        <v>4.5</v>
      </c>
      <c r="K352" s="26" cm="1">
        <f t="array" ref="K352">VLOOKUP($A352,'movie-row'!$A$2:$Z$101,_xlfn.XMATCH(K$30,'movie-row'!$A$1:$Z$1),0)</f>
        <v>0</v>
      </c>
      <c r="L352" s="26" cm="1">
        <f t="array" ref="L352">VLOOKUP($A352,'movie-row'!$A$2:$Z$101,_xlfn.XMATCH(L$30,'movie-row'!$A$1:$Z$1),0)</f>
        <v>4</v>
      </c>
      <c r="M352" s="26" cm="1">
        <f t="array" ref="M352">VLOOKUP($A352,'movie-row'!$A$2:$Z$101,_xlfn.XMATCH(M$30,'movie-row'!$A$1:$Z$1),0)</f>
        <v>3.5</v>
      </c>
      <c r="N352" s="26" cm="1">
        <f t="array" ref="N352">VLOOKUP($A352,'movie-row'!$A$2:$Z$101,_xlfn.XMATCH(N$30,'movie-row'!$A$1:$Z$1),0)</f>
        <v>5</v>
      </c>
      <c r="O352" s="40" cm="1">
        <f t="array" ref="O352">VLOOKUP($A352,'movie-row'!$A$2:$Z$101,_xlfn.XMATCH(O$30,'movie-row'!$A$1:$Z$1),0)</f>
        <v>4</v>
      </c>
      <c r="P352" s="26" cm="1">
        <f t="array" ref="P352">VLOOKUP($A352,'movie-row'!$A$2:$Z$101,_xlfn.XMATCH(P$30,'movie-row'!$A$1:$Z$1),0)</f>
        <v>5</v>
      </c>
      <c r="Q352" s="26" cm="1">
        <f t="array" ref="Q352">VLOOKUP($A352,'movie-row'!$A$2:$Z$101,_xlfn.XMATCH(Q$30,'movie-row'!$A$1:$Z$1),0)</f>
        <v>4</v>
      </c>
      <c r="R352" s="26" cm="1">
        <f t="array" ref="R352">VLOOKUP($A352,'movie-row'!$A$2:$Z$101,_xlfn.XMATCH(R$30,'movie-row'!$A$1:$Z$1),0)</f>
        <v>5</v>
      </c>
      <c r="S352" s="26" cm="1">
        <f t="array" ref="S352">VLOOKUP($A352,'movie-row'!$A$2:$Z$101,_xlfn.XMATCH(S$30,'movie-row'!$A$1:$Z$1),0)</f>
        <v>0</v>
      </c>
      <c r="T352" s="26" cm="1">
        <f t="array" ref="T352">VLOOKUP($A352,'movie-row'!$A$2:$Z$101,_xlfn.XMATCH(T$30,'movie-row'!$A$1:$Z$1),0)</f>
        <v>4.5</v>
      </c>
      <c r="U352" s="26" cm="1">
        <f t="array" ref="U352">VLOOKUP($A352,'movie-row'!$A$2:$Z$101,_xlfn.XMATCH(U$30,'movie-row'!$A$1:$Z$1),0)</f>
        <v>5</v>
      </c>
      <c r="V352" s="26" cm="1">
        <f t="array" ref="V352">VLOOKUP($A352,'movie-row'!$A$2:$Z$101,_xlfn.XMATCH(V$30,'movie-row'!$A$1:$Z$1),0)</f>
        <v>4.5</v>
      </c>
      <c r="W352" s="26" cm="1">
        <f t="array" ref="W352">VLOOKUP($A352,'movie-row'!$A$2:$Z$101,_xlfn.XMATCH(W$30,'movie-row'!$A$1:$Z$1),0)</f>
        <v>2.5</v>
      </c>
      <c r="X352" s="26" cm="1">
        <f t="array" ref="X352">VLOOKUP($A352,'movie-row'!$A$2:$Z$101,_xlfn.XMATCH(X$30,'movie-row'!$A$1:$Z$1),0)</f>
        <v>3.5</v>
      </c>
      <c r="Y352" s="26" cm="1">
        <f t="array" ref="Y352">VLOOKUP($A352,'movie-row'!$A$2:$Z$101,_xlfn.XMATCH(Y$30,'movie-row'!$A$1:$Z$1),0)</f>
        <v>0</v>
      </c>
      <c r="Z352" s="26" cm="1">
        <f t="array" ref="Z352">VLOOKUP($A352,'movie-row'!$A$2:$Z$101,_xlfn.XMATCH(Z$30,'movie-row'!$A$1:$Z$1),0)</f>
        <v>4</v>
      </c>
      <c r="AB352" s="26">
        <f t="shared" si="265"/>
        <v>3.4577438933335953</v>
      </c>
      <c r="AC352" s="26">
        <f t="shared" si="266"/>
        <v>0.55088530913911204</v>
      </c>
      <c r="AD352" s="26">
        <f t="shared" si="267"/>
        <v>2.638147180036273</v>
      </c>
      <c r="AE352" s="26">
        <f t="shared" si="268"/>
        <v>1.7648921572537115</v>
      </c>
      <c r="AF352" s="40">
        <f t="shared" si="269"/>
        <v>3.3025871032211982</v>
      </c>
      <c r="AG352" s="26">
        <f t="shared" si="270"/>
        <v>2.5975809229831532</v>
      </c>
      <c r="AH352" s="26">
        <f t="shared" si="271"/>
        <v>2.5152881508077587</v>
      </c>
      <c r="AI352" s="26">
        <f t="shared" si="272"/>
        <v>3.2437130505646374</v>
      </c>
      <c r="AJ352" s="26">
        <f t="shared" si="273"/>
        <v>3.6053959454942484</v>
      </c>
      <c r="AK352" s="26">
        <f t="shared" si="274"/>
        <v>2.0877192927235528</v>
      </c>
      <c r="AL352" s="26">
        <f t="shared" si="275"/>
        <v>3.377156862027348</v>
      </c>
      <c r="AM352" s="26">
        <f t="shared" si="276"/>
        <v>2.2188367277703263</v>
      </c>
      <c r="AN352" s="26">
        <f t="shared" si="277"/>
        <v>2.8736963142987846</v>
      </c>
      <c r="AO352" s="40">
        <f t="shared" si="278"/>
        <v>2.4408394945680829</v>
      </c>
      <c r="AP352" s="26">
        <f t="shared" si="279"/>
        <v>4.1046463552353689</v>
      </c>
      <c r="AQ352" s="26">
        <f t="shared" si="280"/>
        <v>3.3145640152212499</v>
      </c>
      <c r="AR352" s="26">
        <f t="shared" si="281"/>
        <v>2.5920112039448764</v>
      </c>
      <c r="AS352" s="26">
        <f t="shared" si="282"/>
        <v>1.775922787069915</v>
      </c>
      <c r="AT352" s="26">
        <f t="shared" si="283"/>
        <v>2.5085584094918447</v>
      </c>
      <c r="AU352" s="26">
        <f t="shared" si="284"/>
        <v>2.5741873487494797</v>
      </c>
      <c r="AV352" s="26">
        <f t="shared" si="285"/>
        <v>3.5071704983255909</v>
      </c>
      <c r="AW352" s="26">
        <f t="shared" si="286"/>
        <v>2.7070775527570801</v>
      </c>
      <c r="AX352" s="26">
        <f t="shared" si="287"/>
        <v>2.5660250503585136</v>
      </c>
      <c r="AY352" s="26">
        <f t="shared" si="288"/>
        <v>1.8690395348595181</v>
      </c>
      <c r="AZ352" s="26">
        <f t="shared" si="289"/>
        <v>3.7102732491182562</v>
      </c>
    </row>
    <row r="353" spans="1:52">
      <c r="A353" s="1" t="str">
        <f t="shared" si="294"/>
        <v>752: V for Vendetta (2006)</v>
      </c>
      <c r="B353" s="26" cm="1">
        <f t="array" ref="B353">VLOOKUP($A353,'movie-row'!$A$2:$Z$101,_xlfn.XMATCH(B$31,'movie-row'!$A$1:$Z$1),0)</f>
        <v>4.5</v>
      </c>
      <c r="C353" s="26" cm="1">
        <f t="array" ref="C353">VLOOKUP($A353,'movie-row'!$A$2:$Z$101,_xlfn.XMATCH(C$31,'movie-row'!$A$1:$Z$1),0)</f>
        <v>0</v>
      </c>
      <c r="D353" s="26" cm="1">
        <f t="array" ref="D353">VLOOKUP($A353,'movie-row'!$A$2:$Z$101,_xlfn.XMATCH(D$31,'movie-row'!$A$1:$Z$1),0)</f>
        <v>4</v>
      </c>
      <c r="E353" s="26" cm="1">
        <f t="array" ref="E353">VLOOKUP($A353,'movie-row'!$A$2:$Z$101,_xlfn.XMATCH(E$31,'movie-row'!$A$1:$Z$1),0)</f>
        <v>4.5</v>
      </c>
      <c r="F353" s="40" cm="1">
        <f t="array" ref="F353">VLOOKUP($A353,'movie-row'!$A$2:$Z$101,_xlfn.XMATCH(F$31,'movie-row'!$A$1:$Z$1),0)</f>
        <v>4.5</v>
      </c>
      <c r="G353" s="26" cm="1">
        <f t="array" ref="G353">VLOOKUP($A353,'movie-row'!$A$2:$Z$101,_xlfn.XMATCH(G$31,'movie-row'!$A$1:$Z$1),0)</f>
        <v>5</v>
      </c>
      <c r="H353" s="26" cm="1">
        <f t="array" ref="H353">VLOOKUP($A353,'movie-row'!$A$2:$Z$101,_xlfn.XMATCH(H$31,'movie-row'!$A$1:$Z$1),0)</f>
        <v>0</v>
      </c>
      <c r="I353" s="26" cm="1">
        <f t="array" ref="I353">VLOOKUP($A353,'movie-row'!$A$2:$Z$101,_xlfn.XMATCH(I$31,'movie-row'!$A$1:$Z$1),0)</f>
        <v>5</v>
      </c>
      <c r="J353" s="26" cm="1">
        <f t="array" ref="J353">VLOOKUP($A353,'movie-row'!$A$2:$Z$101,_xlfn.XMATCH(J$31,'movie-row'!$A$1:$Z$1),0)</f>
        <v>4</v>
      </c>
      <c r="K353" s="26" cm="1">
        <f t="array" ref="K353">VLOOKUP($A353,'movie-row'!$A$2:$Z$101,_xlfn.XMATCH(K$31,'movie-row'!$A$1:$Z$1),0)</f>
        <v>4.5</v>
      </c>
      <c r="L353" s="26" cm="1">
        <f t="array" ref="L353">VLOOKUP($A353,'movie-row'!$A$2:$Z$101,_xlfn.XMATCH(L$31,'movie-row'!$A$1:$Z$1),0)</f>
        <v>4.5</v>
      </c>
      <c r="M353" s="26" cm="1">
        <f t="array" ref="M353">VLOOKUP($A353,'movie-row'!$A$2:$Z$101,_xlfn.XMATCH(M$31,'movie-row'!$A$1:$Z$1),0)</f>
        <v>0</v>
      </c>
      <c r="N353" s="26" cm="1">
        <f t="array" ref="N353">VLOOKUP($A353,'movie-row'!$A$2:$Z$101,_xlfn.XMATCH(N$31,'movie-row'!$A$1:$Z$1),0)</f>
        <v>4.5</v>
      </c>
      <c r="O353" s="40" cm="1">
        <f t="array" ref="O353">VLOOKUP($A353,'movie-row'!$A$2:$Z$101,_xlfn.XMATCH(O$31,'movie-row'!$A$1:$Z$1),0)</f>
        <v>4</v>
      </c>
      <c r="P353" s="26" cm="1">
        <f t="array" ref="P353">VLOOKUP($A353,'movie-row'!$A$2:$Z$101,_xlfn.XMATCH(P$31,'movie-row'!$A$1:$Z$1),0)</f>
        <v>4.5</v>
      </c>
      <c r="Q353" s="26" cm="1">
        <f t="array" ref="Q353">VLOOKUP($A353,'movie-row'!$A$2:$Z$101,_xlfn.XMATCH(Q$31,'movie-row'!$A$1:$Z$1),0)</f>
        <v>3.5</v>
      </c>
      <c r="R353" s="26" cm="1">
        <f t="array" ref="R353">VLOOKUP($A353,'movie-row'!$A$2:$Z$101,_xlfn.XMATCH(R$31,'movie-row'!$A$1:$Z$1),0)</f>
        <v>0</v>
      </c>
      <c r="S353" s="26" cm="1">
        <f t="array" ref="S353">VLOOKUP($A353,'movie-row'!$A$2:$Z$101,_xlfn.XMATCH(S$31,'movie-row'!$A$1:$Z$1),0)</f>
        <v>4</v>
      </c>
      <c r="T353" s="26" cm="1">
        <f t="array" ref="T353">VLOOKUP($A353,'movie-row'!$A$2:$Z$101,_xlfn.XMATCH(T$31,'movie-row'!$A$1:$Z$1),0)</f>
        <v>0</v>
      </c>
      <c r="U353" s="26" cm="1">
        <f t="array" ref="U353">VLOOKUP($A353,'movie-row'!$A$2:$Z$101,_xlfn.XMATCH(U$31,'movie-row'!$A$1:$Z$1),0)</f>
        <v>0</v>
      </c>
      <c r="V353" s="26" cm="1">
        <f t="array" ref="V353">VLOOKUP($A353,'movie-row'!$A$2:$Z$101,_xlfn.XMATCH(V$31,'movie-row'!$A$1:$Z$1),0)</f>
        <v>4</v>
      </c>
      <c r="W353" s="26" cm="1">
        <f t="array" ref="W353">VLOOKUP($A353,'movie-row'!$A$2:$Z$101,_xlfn.XMATCH(W$31,'movie-row'!$A$1:$Z$1),0)</f>
        <v>3.5</v>
      </c>
      <c r="X353" s="26" cm="1">
        <f t="array" ref="X353">VLOOKUP($A353,'movie-row'!$A$2:$Z$101,_xlfn.XMATCH(X$31,'movie-row'!$A$1:$Z$1),0)</f>
        <v>4</v>
      </c>
      <c r="Y353" s="26" cm="1">
        <f t="array" ref="Y353">VLOOKUP($A353,'movie-row'!$A$2:$Z$101,_xlfn.XMATCH(Y$31,'movie-row'!$A$1:$Z$1),0)</f>
        <v>4.5</v>
      </c>
      <c r="Z353" s="26" cm="1">
        <f t="array" ref="Z353">VLOOKUP($A353,'movie-row'!$A$2:$Z$101,_xlfn.XMATCH(Z$31,'movie-row'!$A$1:$Z$1),0)</f>
        <v>5</v>
      </c>
      <c r="AB353" s="26">
        <f t="shared" si="265"/>
        <v>2.7001530201991275</v>
      </c>
      <c r="AC353" s="26">
        <f t="shared" si="266"/>
        <v>0.63747794296025628</v>
      </c>
      <c r="AD353" s="26">
        <f t="shared" si="267"/>
        <v>1.8352575587713384</v>
      </c>
      <c r="AE353" s="26">
        <f t="shared" si="268"/>
        <v>1.8790601552419381</v>
      </c>
      <c r="AF353" s="40">
        <f t="shared" si="269"/>
        <v>2.6714194118450028</v>
      </c>
      <c r="AG353" s="26">
        <f t="shared" si="270"/>
        <v>2.8564065603384901</v>
      </c>
      <c r="AH353" s="26">
        <f t="shared" si="271"/>
        <v>1.3499994254415724</v>
      </c>
      <c r="AI353" s="26">
        <f t="shared" si="272"/>
        <v>2.8969445936936467</v>
      </c>
      <c r="AJ353" s="26">
        <f t="shared" si="273"/>
        <v>2.8213721789787254</v>
      </c>
      <c r="AK353" s="26">
        <f t="shared" si="274"/>
        <v>2.2939287462474067</v>
      </c>
      <c r="AL353" s="26">
        <f t="shared" si="275"/>
        <v>2.6875595272895145</v>
      </c>
      <c r="AM353" s="26">
        <f t="shared" si="276"/>
        <v>1.264871623083567</v>
      </c>
      <c r="AN353" s="26">
        <f t="shared" si="277"/>
        <v>1.8093686620165048</v>
      </c>
      <c r="AO353" s="40">
        <f t="shared" si="278"/>
        <v>2.2460727772615017</v>
      </c>
      <c r="AP353" s="26">
        <f t="shared" si="279"/>
        <v>3.1810209271827659</v>
      </c>
      <c r="AQ353" s="26">
        <f t="shared" si="280"/>
        <v>3.1609033946669931</v>
      </c>
      <c r="AR353" s="26">
        <f t="shared" si="281"/>
        <v>1.5856908746495775</v>
      </c>
      <c r="AS353" s="26">
        <f t="shared" si="282"/>
        <v>1.8870003719403319</v>
      </c>
      <c r="AT353" s="26">
        <f t="shared" si="283"/>
        <v>1.6266126639188236</v>
      </c>
      <c r="AU353" s="26">
        <f t="shared" si="284"/>
        <v>1.5606714019242796</v>
      </c>
      <c r="AV353" s="26">
        <f t="shared" si="285"/>
        <v>2.7112817001979979</v>
      </c>
      <c r="AW353" s="26">
        <f t="shared" si="286"/>
        <v>2.6641336598815779</v>
      </c>
      <c r="AX353" s="26">
        <f t="shared" si="287"/>
        <v>1.9745041162928574</v>
      </c>
      <c r="AY353" s="26">
        <f t="shared" si="288"/>
        <v>2.2238587731254302</v>
      </c>
      <c r="AZ353" s="26">
        <f t="shared" si="289"/>
        <v>3.4587778019449296</v>
      </c>
    </row>
    <row r="354" spans="1:52">
      <c r="A354" s="1" t="str">
        <f t="shared" si="294"/>
        <v>752: V for Vendetta (2006)</v>
      </c>
      <c r="B354" s="26" cm="1">
        <f t="array" ref="B354">VLOOKUP($A354,'movie-row'!$A$2:$Z$101,_xlfn.XMATCH(B$32,'movie-row'!$A$1:$Z$1),0)</f>
        <v>4</v>
      </c>
      <c r="C354" s="26" cm="1">
        <f t="array" ref="C354">VLOOKUP($A354,'movie-row'!$A$2:$Z$101,_xlfn.XMATCH(C$32,'movie-row'!$A$1:$Z$1),0)</f>
        <v>3</v>
      </c>
      <c r="D354" s="26" cm="1">
        <f t="array" ref="D354">VLOOKUP($A354,'movie-row'!$A$2:$Z$101,_xlfn.XMATCH(D$32,'movie-row'!$A$1:$Z$1),0)</f>
        <v>0</v>
      </c>
      <c r="E354" s="26" cm="1">
        <f t="array" ref="E354">VLOOKUP($A354,'movie-row'!$A$2:$Z$101,_xlfn.XMATCH(E$32,'movie-row'!$A$1:$Z$1),0)</f>
        <v>3</v>
      </c>
      <c r="F354" s="40" cm="1">
        <f t="array" ref="F354">VLOOKUP($A354,'movie-row'!$A$2:$Z$101,_xlfn.XMATCH(F$32,'movie-row'!$A$1:$Z$1),0)</f>
        <v>4.5</v>
      </c>
      <c r="G354" s="26" cm="1">
        <f t="array" ref="G354">VLOOKUP($A354,'movie-row'!$A$2:$Z$101,_xlfn.XMATCH(G$32,'movie-row'!$A$1:$Z$1),0)</f>
        <v>4.5</v>
      </c>
      <c r="H354" s="26" cm="1">
        <f t="array" ref="H354">VLOOKUP($A354,'movie-row'!$A$2:$Z$101,_xlfn.XMATCH(H$32,'movie-row'!$A$1:$Z$1),0)</f>
        <v>3</v>
      </c>
      <c r="I354" s="26" cm="1">
        <f t="array" ref="I354">VLOOKUP($A354,'movie-row'!$A$2:$Z$101,_xlfn.XMATCH(I$32,'movie-row'!$A$1:$Z$1),0)</f>
        <v>3.5</v>
      </c>
      <c r="J354" s="26" cm="1">
        <f t="array" ref="J354">VLOOKUP($A354,'movie-row'!$A$2:$Z$101,_xlfn.XMATCH(J$32,'movie-row'!$A$1:$Z$1),0)</f>
        <v>5</v>
      </c>
      <c r="K354" s="26" cm="1">
        <f t="array" ref="K354">VLOOKUP($A354,'movie-row'!$A$2:$Z$101,_xlfn.XMATCH(K$32,'movie-row'!$A$1:$Z$1),0)</f>
        <v>2.5</v>
      </c>
      <c r="L354" s="26" cm="1">
        <f t="array" ref="L354">VLOOKUP($A354,'movie-row'!$A$2:$Z$101,_xlfn.XMATCH(L$32,'movie-row'!$A$1:$Z$1),0)</f>
        <v>0</v>
      </c>
      <c r="M354" s="26" cm="1">
        <f t="array" ref="M354">VLOOKUP($A354,'movie-row'!$A$2:$Z$101,_xlfn.XMATCH(M$32,'movie-row'!$A$1:$Z$1),0)</f>
        <v>3.5</v>
      </c>
      <c r="N354" s="26" cm="1">
        <f t="array" ref="N354">VLOOKUP($A354,'movie-row'!$A$2:$Z$101,_xlfn.XMATCH(N$32,'movie-row'!$A$1:$Z$1),0)</f>
        <v>0</v>
      </c>
      <c r="O354" s="40" cm="1">
        <f t="array" ref="O354">VLOOKUP($A354,'movie-row'!$A$2:$Z$101,_xlfn.XMATCH(O$32,'movie-row'!$A$1:$Z$1),0)</f>
        <v>0</v>
      </c>
      <c r="P354" s="26" cm="1">
        <f t="array" ref="P354">VLOOKUP($A354,'movie-row'!$A$2:$Z$101,_xlfn.XMATCH(P$32,'movie-row'!$A$1:$Z$1),0)</f>
        <v>4.5</v>
      </c>
      <c r="Q354" s="26" cm="1">
        <f t="array" ref="Q354">VLOOKUP($A354,'movie-row'!$A$2:$Z$101,_xlfn.XMATCH(Q$32,'movie-row'!$A$1:$Z$1),0)</f>
        <v>3.5</v>
      </c>
      <c r="R354" s="26" cm="1">
        <f t="array" ref="R354">VLOOKUP($A354,'movie-row'!$A$2:$Z$101,_xlfn.XMATCH(R$32,'movie-row'!$A$1:$Z$1),0)</f>
        <v>4</v>
      </c>
      <c r="S354" s="26" cm="1">
        <f t="array" ref="S354">VLOOKUP($A354,'movie-row'!$A$2:$Z$101,_xlfn.XMATCH(S$32,'movie-row'!$A$1:$Z$1),0)</f>
        <v>4.5</v>
      </c>
      <c r="T354" s="26" cm="1">
        <f t="array" ref="T354">VLOOKUP($A354,'movie-row'!$A$2:$Z$101,_xlfn.XMATCH(T$32,'movie-row'!$A$1:$Z$1),0)</f>
        <v>3.5</v>
      </c>
      <c r="U354" s="26" cm="1">
        <f t="array" ref="U354">VLOOKUP($A354,'movie-row'!$A$2:$Z$101,_xlfn.XMATCH(U$32,'movie-row'!$A$1:$Z$1),0)</f>
        <v>4</v>
      </c>
      <c r="V354" s="26" cm="1">
        <f t="array" ref="V354">VLOOKUP($A354,'movie-row'!$A$2:$Z$101,_xlfn.XMATCH(V$32,'movie-row'!$A$1:$Z$1),0)</f>
        <v>4.5</v>
      </c>
      <c r="W354" s="26" cm="1">
        <f t="array" ref="W354">VLOOKUP($A354,'movie-row'!$A$2:$Z$101,_xlfn.XMATCH(W$32,'movie-row'!$A$1:$Z$1),0)</f>
        <v>3</v>
      </c>
      <c r="X354" s="26" cm="1">
        <f t="array" ref="X354">VLOOKUP($A354,'movie-row'!$A$2:$Z$101,_xlfn.XMATCH(X$32,'movie-row'!$A$1:$Z$1),0)</f>
        <v>4.5</v>
      </c>
      <c r="Y354" s="26" cm="1">
        <f t="array" ref="Y354">VLOOKUP($A354,'movie-row'!$A$2:$Z$101,_xlfn.XMATCH(Y$32,'movie-row'!$A$1:$Z$1),0)</f>
        <v>5</v>
      </c>
      <c r="Z354" s="26" cm="1">
        <f t="array" ref="Z354">VLOOKUP($A354,'movie-row'!$A$2:$Z$101,_xlfn.XMATCH(Z$32,'movie-row'!$A$1:$Z$1),0)</f>
        <v>4.5</v>
      </c>
      <c r="AB354" s="26">
        <f t="shared" si="265"/>
        <v>1.808493243733134</v>
      </c>
      <c r="AC354" s="26">
        <f t="shared" si="266"/>
        <v>0.73381813551055231</v>
      </c>
      <c r="AD354" s="26">
        <f t="shared" si="267"/>
        <v>0.70226455448342873</v>
      </c>
      <c r="AE354" s="26">
        <f t="shared" si="268"/>
        <v>0.77723837721020594</v>
      </c>
      <c r="AF354" s="40">
        <f t="shared" si="269"/>
        <v>2.2727872928146842</v>
      </c>
      <c r="AG354" s="26">
        <f t="shared" si="270"/>
        <v>1.8059642687551256</v>
      </c>
      <c r="AH354" s="26">
        <f t="shared" si="271"/>
        <v>1.8213426159377504</v>
      </c>
      <c r="AI354" s="26">
        <f t="shared" si="272"/>
        <v>1.8459643823499698</v>
      </c>
      <c r="AJ354" s="26">
        <f t="shared" si="273"/>
        <v>2.0719322872310437</v>
      </c>
      <c r="AK354" s="26">
        <f t="shared" si="274"/>
        <v>1.315317792100422</v>
      </c>
      <c r="AL354" s="26">
        <f t="shared" si="275"/>
        <v>1.7186909371635077</v>
      </c>
      <c r="AM354" s="26">
        <f t="shared" si="276"/>
        <v>1.6188124545011979</v>
      </c>
      <c r="AN354" s="26">
        <f t="shared" si="277"/>
        <v>0.79416531902365262</v>
      </c>
      <c r="AO354" s="40">
        <f t="shared" si="278"/>
        <v>1.3745319734415309</v>
      </c>
      <c r="AP354" s="26">
        <f t="shared" si="279"/>
        <v>2.3513913633299719</v>
      </c>
      <c r="AQ354" s="26">
        <f t="shared" si="280"/>
        <v>3.1707333023978532</v>
      </c>
      <c r="AR354" s="26">
        <f t="shared" si="281"/>
        <v>1.6509389994863786</v>
      </c>
      <c r="AS354" s="26">
        <f t="shared" si="282"/>
        <v>1.6371434089829708</v>
      </c>
      <c r="AT354" s="26">
        <f t="shared" si="283"/>
        <v>1.8548329574842826</v>
      </c>
      <c r="AU354" s="26">
        <f t="shared" si="284"/>
        <v>1.6863837709656873</v>
      </c>
      <c r="AV354" s="26">
        <f t="shared" si="285"/>
        <v>2.0749958073724102</v>
      </c>
      <c r="AW354" s="26">
        <f t="shared" si="286"/>
        <v>2.0440790253098706</v>
      </c>
      <c r="AX354" s="26">
        <f t="shared" si="287"/>
        <v>1.1615229256815507</v>
      </c>
      <c r="AY354" s="26">
        <f t="shared" si="288"/>
        <v>1.7926880984319762</v>
      </c>
      <c r="AZ354" s="26">
        <f t="shared" si="289"/>
        <v>2.5976513054896069</v>
      </c>
    </row>
    <row r="355" spans="1:52">
      <c r="A355" s="1" t="str">
        <f t="shared" si="294"/>
        <v>752: V for Vendetta (2006)</v>
      </c>
      <c r="B355" s="26" cm="1">
        <f t="array" ref="B355">VLOOKUP($A355,'movie-row'!$A$2:$Z$101,_xlfn.XMATCH(B$33,'movie-row'!$A$1:$Z$1),0)</f>
        <v>4.5</v>
      </c>
      <c r="C355" s="26" cm="1">
        <f t="array" ref="C355">VLOOKUP($A355,'movie-row'!$A$2:$Z$101,_xlfn.XMATCH(C$33,'movie-row'!$A$1:$Z$1),0)</f>
        <v>0</v>
      </c>
      <c r="D355" s="26" cm="1">
        <f t="array" ref="D355">VLOOKUP($A355,'movie-row'!$A$2:$Z$101,_xlfn.XMATCH(D$33,'movie-row'!$A$1:$Z$1),0)</f>
        <v>3.5</v>
      </c>
      <c r="E355" s="26" cm="1">
        <f t="array" ref="E355">VLOOKUP($A355,'movie-row'!$A$2:$Z$101,_xlfn.XMATCH(E$33,'movie-row'!$A$1:$Z$1),0)</f>
        <v>0</v>
      </c>
      <c r="F355" s="40" cm="1">
        <f t="array" ref="F355">VLOOKUP($A355,'movie-row'!$A$2:$Z$101,_xlfn.XMATCH(F$33,'movie-row'!$A$1:$Z$1),0)</f>
        <v>3.5</v>
      </c>
      <c r="G355" s="26" cm="1">
        <f t="array" ref="G355">VLOOKUP($A355,'movie-row'!$A$2:$Z$101,_xlfn.XMATCH(G$33,'movie-row'!$A$1:$Z$1),0)</f>
        <v>3.5</v>
      </c>
      <c r="H355" s="26" cm="1">
        <f t="array" ref="H355">VLOOKUP($A355,'movie-row'!$A$2:$Z$101,_xlfn.XMATCH(H$33,'movie-row'!$A$1:$Z$1),0)</f>
        <v>3.5</v>
      </c>
      <c r="I355" s="26" cm="1">
        <f t="array" ref="I355">VLOOKUP($A355,'movie-row'!$A$2:$Z$101,_xlfn.XMATCH(I$33,'movie-row'!$A$1:$Z$1),0)</f>
        <v>4</v>
      </c>
      <c r="J355" s="26" cm="1">
        <f t="array" ref="J355">VLOOKUP($A355,'movie-row'!$A$2:$Z$101,_xlfn.XMATCH(J$33,'movie-row'!$A$1:$Z$1),0)</f>
        <v>4</v>
      </c>
      <c r="K355" s="26" cm="1">
        <f t="array" ref="K355">VLOOKUP($A355,'movie-row'!$A$2:$Z$101,_xlfn.XMATCH(K$33,'movie-row'!$A$1:$Z$1),0)</f>
        <v>3.5</v>
      </c>
      <c r="L355" s="26" cm="1">
        <f t="array" ref="L355">VLOOKUP($A355,'movie-row'!$A$2:$Z$101,_xlfn.XMATCH(L$33,'movie-row'!$A$1:$Z$1),0)</f>
        <v>3.5</v>
      </c>
      <c r="M355" s="26" cm="1">
        <f t="array" ref="M355">VLOOKUP($A355,'movie-row'!$A$2:$Z$101,_xlfn.XMATCH(M$33,'movie-row'!$A$1:$Z$1),0)</f>
        <v>3</v>
      </c>
      <c r="N355" s="26" cm="1">
        <f t="array" ref="N355">VLOOKUP($A355,'movie-row'!$A$2:$Z$101,_xlfn.XMATCH(N$33,'movie-row'!$A$1:$Z$1),0)</f>
        <v>3.5</v>
      </c>
      <c r="O355" s="40" cm="1">
        <f t="array" ref="O355">VLOOKUP($A355,'movie-row'!$A$2:$Z$101,_xlfn.XMATCH(O$33,'movie-row'!$A$1:$Z$1),0)</f>
        <v>3.5</v>
      </c>
      <c r="P355" s="26" cm="1">
        <f t="array" ref="P355">VLOOKUP($A355,'movie-row'!$A$2:$Z$101,_xlfn.XMATCH(P$33,'movie-row'!$A$1:$Z$1),0)</f>
        <v>2.5</v>
      </c>
      <c r="Q355" s="26" cm="1">
        <f t="array" ref="Q355">VLOOKUP($A355,'movie-row'!$A$2:$Z$101,_xlfn.XMATCH(Q$33,'movie-row'!$A$1:$Z$1),0)</f>
        <v>5</v>
      </c>
      <c r="R355" s="26" cm="1">
        <f t="array" ref="R355">VLOOKUP($A355,'movie-row'!$A$2:$Z$101,_xlfn.XMATCH(R$33,'movie-row'!$A$1:$Z$1),0)</f>
        <v>3.5</v>
      </c>
      <c r="S355" s="26" cm="1">
        <f t="array" ref="S355">VLOOKUP($A355,'movie-row'!$A$2:$Z$101,_xlfn.XMATCH(S$33,'movie-row'!$A$1:$Z$1),0)</f>
        <v>0</v>
      </c>
      <c r="T355" s="26" cm="1">
        <f t="array" ref="T355">VLOOKUP($A355,'movie-row'!$A$2:$Z$101,_xlfn.XMATCH(T$33,'movie-row'!$A$1:$Z$1),0)</f>
        <v>4.5</v>
      </c>
      <c r="U355" s="26" cm="1">
        <f t="array" ref="U355">VLOOKUP($A355,'movie-row'!$A$2:$Z$101,_xlfn.XMATCH(U$33,'movie-row'!$A$1:$Z$1),0)</f>
        <v>3</v>
      </c>
      <c r="V355" s="26" cm="1">
        <f t="array" ref="V355">VLOOKUP($A355,'movie-row'!$A$2:$Z$101,_xlfn.XMATCH(V$33,'movie-row'!$A$1:$Z$1),0)</f>
        <v>3.5</v>
      </c>
      <c r="W355" s="26" cm="1">
        <f t="array" ref="W355">VLOOKUP($A355,'movie-row'!$A$2:$Z$101,_xlfn.XMATCH(W$33,'movie-row'!$A$1:$Z$1),0)</f>
        <v>4</v>
      </c>
      <c r="X355" s="26" cm="1">
        <f t="array" ref="X355">VLOOKUP($A355,'movie-row'!$A$2:$Z$101,_xlfn.XMATCH(X$33,'movie-row'!$A$1:$Z$1),0)</f>
        <v>0</v>
      </c>
      <c r="Y355" s="26" cm="1">
        <f t="array" ref="Y355">VLOOKUP($A355,'movie-row'!$A$2:$Z$101,_xlfn.XMATCH(Y$33,'movie-row'!$A$1:$Z$1),0)</f>
        <v>0</v>
      </c>
      <c r="Z355" s="26" cm="1">
        <f t="array" ref="Z355">VLOOKUP($A355,'movie-row'!$A$2:$Z$101,_xlfn.XMATCH(Z$33,'movie-row'!$A$1:$Z$1),0)</f>
        <v>4</v>
      </c>
      <c r="AB355" s="26">
        <f t="shared" si="265"/>
        <v>0.98924430568355493</v>
      </c>
      <c r="AC355" s="26">
        <f t="shared" si="266"/>
        <v>0</v>
      </c>
      <c r="AD355" s="26">
        <f t="shared" si="267"/>
        <v>0.99481178131882131</v>
      </c>
      <c r="AE355" s="26">
        <f t="shared" si="268"/>
        <v>0</v>
      </c>
      <c r="AF355" s="40">
        <f t="shared" si="269"/>
        <v>1.3283920875205011</v>
      </c>
      <c r="AG355" s="26">
        <f t="shared" si="270"/>
        <v>0.82951263107781625</v>
      </c>
      <c r="AH355" s="26">
        <f t="shared" si="271"/>
        <v>1.0577918466971414</v>
      </c>
      <c r="AI355" s="26">
        <f t="shared" si="272"/>
        <v>1.0920439863300306</v>
      </c>
      <c r="AJ355" s="26">
        <f t="shared" si="273"/>
        <v>0.92104470637108615</v>
      </c>
      <c r="AK355" s="26">
        <f t="shared" si="274"/>
        <v>1.0919385971141344</v>
      </c>
      <c r="AL355" s="26">
        <f t="shared" si="275"/>
        <v>1.809966038573096</v>
      </c>
      <c r="AM355" s="26">
        <f t="shared" si="276"/>
        <v>0.87364976052615495</v>
      </c>
      <c r="AN355" s="26">
        <f t="shared" si="277"/>
        <v>0.8284694774098057</v>
      </c>
      <c r="AO355" s="40">
        <f t="shared" si="278"/>
        <v>1.5249908581974774</v>
      </c>
      <c r="AP355" s="26">
        <f t="shared" si="279"/>
        <v>1.8533744604021758</v>
      </c>
      <c r="AQ355" s="26">
        <f t="shared" si="280"/>
        <v>2.5945590146948074</v>
      </c>
      <c r="AR355" s="26">
        <f t="shared" si="281"/>
        <v>0.78685044204344912</v>
      </c>
      <c r="AS355" s="26">
        <f t="shared" si="282"/>
        <v>0.62671737139970563</v>
      </c>
      <c r="AT355" s="26">
        <f t="shared" si="283"/>
        <v>1.0707747491546473</v>
      </c>
      <c r="AU355" s="26">
        <f t="shared" si="284"/>
        <v>1.2614439956655719</v>
      </c>
      <c r="AV355" s="26">
        <f t="shared" si="285"/>
        <v>1.0679126521369746</v>
      </c>
      <c r="AW355" s="26">
        <f t="shared" si="286"/>
        <v>1.4366514817584302</v>
      </c>
      <c r="AX355" s="26">
        <f t="shared" si="287"/>
        <v>0</v>
      </c>
      <c r="AY355" s="26">
        <f t="shared" si="288"/>
        <v>0.54196200236713599</v>
      </c>
      <c r="AZ355" s="26">
        <f t="shared" si="289"/>
        <v>1.6519330803492094</v>
      </c>
    </row>
    <row r="356" spans="1:52">
      <c r="A356" s="28" t="s">
        <v>62</v>
      </c>
      <c r="B356" s="26" cm="1">
        <f t="array" ref="B356">VLOOKUP($A356,'movie-row'!$A$2:$Z$101,_xlfn.XMATCH(B$29,'movie-row'!$A$1:$Z$1),0)</f>
        <v>0</v>
      </c>
      <c r="C356" s="26" cm="1">
        <f t="array" ref="C356">VLOOKUP($A356,'movie-row'!$A$2:$Z$101,_xlfn.XMATCH(C$29,'movie-row'!$A$1:$Z$1),0)</f>
        <v>0</v>
      </c>
      <c r="D356" s="26" cm="1">
        <f t="array" ref="D356">VLOOKUP($A356,'movie-row'!$A$2:$Z$101,_xlfn.XMATCH(D$29,'movie-row'!$A$1:$Z$1),0)</f>
        <v>0</v>
      </c>
      <c r="E356" s="26" cm="1">
        <f t="array" ref="E356">VLOOKUP($A356,'movie-row'!$A$2:$Z$101,_xlfn.XMATCH(E$29,'movie-row'!$A$1:$Z$1),0)</f>
        <v>0</v>
      </c>
      <c r="F356" s="40" cm="1">
        <f t="array" ref="F356">VLOOKUP($A356,'movie-row'!$A$2:$Z$101,_xlfn.XMATCH(F$29,'movie-row'!$A$1:$Z$1),0)</f>
        <v>0</v>
      </c>
      <c r="G356" s="26" cm="1">
        <f t="array" ref="G356">VLOOKUP($A356,'movie-row'!$A$2:$Z$101,_xlfn.XMATCH(G$29,'movie-row'!$A$1:$Z$1),0)</f>
        <v>0</v>
      </c>
      <c r="H356" s="26" cm="1">
        <f t="array" ref="H356">VLOOKUP($A356,'movie-row'!$A$2:$Z$101,_xlfn.XMATCH(H$29,'movie-row'!$A$1:$Z$1),0)</f>
        <v>0</v>
      </c>
      <c r="I356" s="26" cm="1">
        <f t="array" ref="I356">VLOOKUP($A356,'movie-row'!$A$2:$Z$101,_xlfn.XMATCH(I$29,'movie-row'!$A$1:$Z$1),0)</f>
        <v>0</v>
      </c>
      <c r="J356" s="26" cm="1">
        <f t="array" ref="J356">VLOOKUP($A356,'movie-row'!$A$2:$Z$101,_xlfn.XMATCH(J$29,'movie-row'!$A$1:$Z$1),0)</f>
        <v>0</v>
      </c>
      <c r="K356" s="26" cm="1">
        <f t="array" ref="K356">VLOOKUP($A356,'movie-row'!$A$2:$Z$101,_xlfn.XMATCH(K$29,'movie-row'!$A$1:$Z$1),0)</f>
        <v>0</v>
      </c>
      <c r="L356" s="26" cm="1">
        <f t="array" ref="L356">VLOOKUP($A356,'movie-row'!$A$2:$Z$101,_xlfn.XMATCH(L$29,'movie-row'!$A$1:$Z$1),0)</f>
        <v>5</v>
      </c>
      <c r="M356" s="26" cm="1">
        <f t="array" ref="M356">VLOOKUP($A356,'movie-row'!$A$2:$Z$101,_xlfn.XMATCH(M$29,'movie-row'!$A$1:$Z$1),0)</f>
        <v>0</v>
      </c>
      <c r="N356" s="26" cm="1">
        <f t="array" ref="N356">VLOOKUP($A356,'movie-row'!$A$2:$Z$101,_xlfn.XMATCH(N$29,'movie-row'!$A$1:$Z$1),0)</f>
        <v>0</v>
      </c>
      <c r="O356" s="40" cm="1">
        <f t="array" ref="O356">VLOOKUP($A356,'movie-row'!$A$2:$Z$101,_xlfn.XMATCH(O$29,'movie-row'!$A$1:$Z$1),0)</f>
        <v>0</v>
      </c>
      <c r="P356" s="26" cm="1">
        <f t="array" ref="P356">VLOOKUP($A356,'movie-row'!$A$2:$Z$101,_xlfn.XMATCH(P$29,'movie-row'!$A$1:$Z$1),0)</f>
        <v>3.5</v>
      </c>
      <c r="Q356" s="26" cm="1">
        <f t="array" ref="Q356">VLOOKUP($A356,'movie-row'!$A$2:$Z$101,_xlfn.XMATCH(Q$29,'movie-row'!$A$1:$Z$1),0)</f>
        <v>0</v>
      </c>
      <c r="R356" s="26" cm="1">
        <f t="array" ref="R356">VLOOKUP($A356,'movie-row'!$A$2:$Z$101,_xlfn.XMATCH(R$29,'movie-row'!$A$1:$Z$1),0)</f>
        <v>0</v>
      </c>
      <c r="S356" s="26" cm="1">
        <f t="array" ref="S356">VLOOKUP($A356,'movie-row'!$A$2:$Z$101,_xlfn.XMATCH(S$29,'movie-row'!$A$1:$Z$1),0)</f>
        <v>0</v>
      </c>
      <c r="T356" s="26" cm="1">
        <f t="array" ref="T356">VLOOKUP($A356,'movie-row'!$A$2:$Z$101,_xlfn.XMATCH(T$29,'movie-row'!$A$1:$Z$1),0)</f>
        <v>0</v>
      </c>
      <c r="U356" s="26" cm="1">
        <f t="array" ref="U356">VLOOKUP($A356,'movie-row'!$A$2:$Z$101,_xlfn.XMATCH(U$29,'movie-row'!$A$1:$Z$1),0)</f>
        <v>0</v>
      </c>
      <c r="V356" s="26" cm="1">
        <f t="array" ref="V356">VLOOKUP($A356,'movie-row'!$A$2:$Z$101,_xlfn.XMATCH(V$29,'movie-row'!$A$1:$Z$1),0)</f>
        <v>0</v>
      </c>
      <c r="W356" s="26" cm="1">
        <f t="array" ref="W356">VLOOKUP($A356,'movie-row'!$A$2:$Z$101,_xlfn.XMATCH(W$29,'movie-row'!$A$1:$Z$1),0)</f>
        <v>0</v>
      </c>
      <c r="X356" s="26" cm="1">
        <f t="array" ref="X356">VLOOKUP($A356,'movie-row'!$A$2:$Z$101,_xlfn.XMATCH(X$29,'movie-row'!$A$1:$Z$1),0)</f>
        <v>0</v>
      </c>
      <c r="Y356" s="26" cm="1">
        <f t="array" ref="Y356">VLOOKUP($A356,'movie-row'!$A$2:$Z$101,_xlfn.XMATCH(Y$29,'movie-row'!$A$1:$Z$1),0)</f>
        <v>0</v>
      </c>
      <c r="Z356" s="26" cm="1">
        <f t="array" ref="Z356">VLOOKUP($A356,'movie-row'!$A$2:$Z$101,_xlfn.XMATCH(Z$29,'movie-row'!$A$1:$Z$1),0)</f>
        <v>0</v>
      </c>
      <c r="AB356" s="26">
        <f t="shared" si="265"/>
        <v>0</v>
      </c>
      <c r="AC356" s="26">
        <f t="shared" si="266"/>
        <v>0</v>
      </c>
      <c r="AD356" s="26">
        <f t="shared" si="267"/>
        <v>0.62637537894177386</v>
      </c>
      <c r="AE356" s="26">
        <f t="shared" si="268"/>
        <v>0</v>
      </c>
      <c r="AF356" s="40">
        <f t="shared" si="269"/>
        <v>0.60973427413711589</v>
      </c>
      <c r="AG356" s="26">
        <f t="shared" si="270"/>
        <v>0.68082097167554034</v>
      </c>
      <c r="AH356" s="26">
        <f t="shared" si="271"/>
        <v>0</v>
      </c>
      <c r="AI356" s="26">
        <f t="shared" si="272"/>
        <v>0</v>
      </c>
      <c r="AJ356" s="26">
        <f t="shared" si="273"/>
        <v>0.6099806646679824</v>
      </c>
      <c r="AK356" s="26">
        <f t="shared" si="274"/>
        <v>0.93905431338337741</v>
      </c>
      <c r="AL356" s="26">
        <f t="shared" si="275"/>
        <v>1.8303290544916921</v>
      </c>
      <c r="AM356" s="26">
        <f t="shared" si="276"/>
        <v>0</v>
      </c>
      <c r="AN356" s="26">
        <f t="shared" si="277"/>
        <v>0</v>
      </c>
      <c r="AO356" s="40">
        <f t="shared" si="278"/>
        <v>1.3965462295000524</v>
      </c>
      <c r="AP356" s="26">
        <f t="shared" si="279"/>
        <v>1.470632768911218</v>
      </c>
      <c r="AQ356" s="26">
        <f t="shared" si="280"/>
        <v>1.5958232692295005</v>
      </c>
      <c r="AR356" s="26">
        <f t="shared" si="281"/>
        <v>0</v>
      </c>
      <c r="AS356" s="26">
        <f t="shared" si="282"/>
        <v>0.71006234704742011</v>
      </c>
      <c r="AT356" s="26">
        <f t="shared" si="283"/>
        <v>0.52307156096580132</v>
      </c>
      <c r="AU356" s="26">
        <f t="shared" si="284"/>
        <v>0.5629198765838318</v>
      </c>
      <c r="AV356" s="26">
        <f t="shared" si="285"/>
        <v>0</v>
      </c>
      <c r="AW356" s="26">
        <f t="shared" si="286"/>
        <v>0.84090368499514923</v>
      </c>
      <c r="AX356" s="26">
        <f t="shared" si="287"/>
        <v>0</v>
      </c>
      <c r="AY356" s="26">
        <f t="shared" si="288"/>
        <v>0.55159636928203459</v>
      </c>
      <c r="AZ356" s="26">
        <f t="shared" si="289"/>
        <v>0.73423965668126023</v>
      </c>
    </row>
    <row r="357" spans="1:52">
      <c r="A357" s="1" t="str">
        <f t="shared" ref="A357:A360" si="295">A356</f>
        <v>786: Almost Famous (2000)</v>
      </c>
      <c r="B357" s="26" cm="1">
        <f t="array" ref="B357">VLOOKUP($A357,'movie-row'!$A$2:$Z$101,_xlfn.XMATCH(B$30,'movie-row'!$A$1:$Z$1),0)</f>
        <v>0</v>
      </c>
      <c r="C357" s="26" cm="1">
        <f t="array" ref="C357">VLOOKUP($A357,'movie-row'!$A$2:$Z$101,_xlfn.XMATCH(C$30,'movie-row'!$A$1:$Z$1),0)</f>
        <v>0</v>
      </c>
      <c r="D357" s="26" cm="1">
        <f t="array" ref="D357">VLOOKUP($A357,'movie-row'!$A$2:$Z$101,_xlfn.XMATCH(D$30,'movie-row'!$A$1:$Z$1),0)</f>
        <v>0</v>
      </c>
      <c r="E357" s="26" cm="1">
        <f t="array" ref="E357">VLOOKUP($A357,'movie-row'!$A$2:$Z$101,_xlfn.XMATCH(E$30,'movie-row'!$A$1:$Z$1),0)</f>
        <v>0</v>
      </c>
      <c r="F357" s="40" cm="1">
        <f t="array" ref="F357">VLOOKUP($A357,'movie-row'!$A$2:$Z$101,_xlfn.XMATCH(F$30,'movie-row'!$A$1:$Z$1),0)</f>
        <v>0</v>
      </c>
      <c r="G357" s="26" cm="1">
        <f t="array" ref="G357">VLOOKUP($A357,'movie-row'!$A$2:$Z$101,_xlfn.XMATCH(G$30,'movie-row'!$A$1:$Z$1),0)</f>
        <v>0</v>
      </c>
      <c r="H357" s="26" cm="1">
        <f t="array" ref="H357">VLOOKUP($A357,'movie-row'!$A$2:$Z$101,_xlfn.XMATCH(H$30,'movie-row'!$A$1:$Z$1),0)</f>
        <v>0</v>
      </c>
      <c r="I357" s="26" cm="1">
        <f t="array" ref="I357">VLOOKUP($A357,'movie-row'!$A$2:$Z$101,_xlfn.XMATCH(I$30,'movie-row'!$A$1:$Z$1),0)</f>
        <v>0</v>
      </c>
      <c r="J357" s="26" cm="1">
        <f t="array" ref="J357">VLOOKUP($A357,'movie-row'!$A$2:$Z$101,_xlfn.XMATCH(J$30,'movie-row'!$A$1:$Z$1),0)</f>
        <v>0</v>
      </c>
      <c r="K357" s="26" cm="1">
        <f t="array" ref="K357">VLOOKUP($A357,'movie-row'!$A$2:$Z$101,_xlfn.XMATCH(K$30,'movie-row'!$A$1:$Z$1),0)</f>
        <v>0</v>
      </c>
      <c r="L357" s="26" cm="1">
        <f t="array" ref="L357">VLOOKUP($A357,'movie-row'!$A$2:$Z$101,_xlfn.XMATCH(L$30,'movie-row'!$A$1:$Z$1),0)</f>
        <v>0</v>
      </c>
      <c r="M357" s="26" cm="1">
        <f t="array" ref="M357">VLOOKUP($A357,'movie-row'!$A$2:$Z$101,_xlfn.XMATCH(M$30,'movie-row'!$A$1:$Z$1),0)</f>
        <v>0</v>
      </c>
      <c r="N357" s="26" cm="1">
        <f t="array" ref="N357">VLOOKUP($A357,'movie-row'!$A$2:$Z$101,_xlfn.XMATCH(N$30,'movie-row'!$A$1:$Z$1),0)</f>
        <v>0</v>
      </c>
      <c r="O357" s="40" cm="1">
        <f t="array" ref="O357">VLOOKUP($A357,'movie-row'!$A$2:$Z$101,_xlfn.XMATCH(O$30,'movie-row'!$A$1:$Z$1),0)</f>
        <v>3.5</v>
      </c>
      <c r="P357" s="26" cm="1">
        <f t="array" ref="P357">VLOOKUP($A357,'movie-row'!$A$2:$Z$101,_xlfn.XMATCH(P$30,'movie-row'!$A$1:$Z$1),0)</f>
        <v>0</v>
      </c>
      <c r="Q357" s="26" cm="1">
        <f t="array" ref="Q357">VLOOKUP($A357,'movie-row'!$A$2:$Z$101,_xlfn.XMATCH(Q$30,'movie-row'!$A$1:$Z$1),0)</f>
        <v>3.5</v>
      </c>
      <c r="R357" s="26" cm="1">
        <f t="array" ref="R357">VLOOKUP($A357,'movie-row'!$A$2:$Z$101,_xlfn.XMATCH(R$30,'movie-row'!$A$1:$Z$1),0)</f>
        <v>0</v>
      </c>
      <c r="S357" s="26" cm="1">
        <f t="array" ref="S357">VLOOKUP($A357,'movie-row'!$A$2:$Z$101,_xlfn.XMATCH(S$30,'movie-row'!$A$1:$Z$1),0)</f>
        <v>0</v>
      </c>
      <c r="T357" s="26" cm="1">
        <f t="array" ref="T357">VLOOKUP($A357,'movie-row'!$A$2:$Z$101,_xlfn.XMATCH(T$30,'movie-row'!$A$1:$Z$1),0)</f>
        <v>0</v>
      </c>
      <c r="U357" s="26" cm="1">
        <f t="array" ref="U357">VLOOKUP($A357,'movie-row'!$A$2:$Z$101,_xlfn.XMATCH(U$30,'movie-row'!$A$1:$Z$1),0)</f>
        <v>0</v>
      </c>
      <c r="V357" s="26" cm="1">
        <f t="array" ref="V357">VLOOKUP($A357,'movie-row'!$A$2:$Z$101,_xlfn.XMATCH(V$30,'movie-row'!$A$1:$Z$1),0)</f>
        <v>0</v>
      </c>
      <c r="W357" s="26" cm="1">
        <f t="array" ref="W357">VLOOKUP($A357,'movie-row'!$A$2:$Z$101,_xlfn.XMATCH(W$30,'movie-row'!$A$1:$Z$1),0)</f>
        <v>1.5</v>
      </c>
      <c r="X357" s="26" cm="1">
        <f t="array" ref="X357">VLOOKUP($A357,'movie-row'!$A$2:$Z$101,_xlfn.XMATCH(X$30,'movie-row'!$A$1:$Z$1),0)</f>
        <v>0</v>
      </c>
      <c r="Y357" s="26" cm="1">
        <f t="array" ref="Y357">VLOOKUP($A357,'movie-row'!$A$2:$Z$101,_xlfn.XMATCH(Y$30,'movie-row'!$A$1:$Z$1),0)</f>
        <v>0</v>
      </c>
      <c r="Z357" s="26" cm="1">
        <f t="array" ref="Z357">VLOOKUP($A357,'movie-row'!$A$2:$Z$101,_xlfn.XMATCH(Z$30,'movie-row'!$A$1:$Z$1),0)</f>
        <v>3.5</v>
      </c>
      <c r="AB357" s="26">
        <f t="shared" si="265"/>
        <v>0.6486732656242985</v>
      </c>
      <c r="AC357" s="26">
        <f t="shared" si="266"/>
        <v>0</v>
      </c>
      <c r="AD357" s="26">
        <f t="shared" si="267"/>
        <v>0.87090836588146536</v>
      </c>
      <c r="AE357" s="26">
        <f t="shared" si="268"/>
        <v>0</v>
      </c>
      <c r="AF357" s="40">
        <f t="shared" si="269"/>
        <v>1.0842881735927805</v>
      </c>
      <c r="AG357" s="26">
        <f t="shared" si="270"/>
        <v>0.70245870644035879</v>
      </c>
      <c r="AH357" s="26">
        <f t="shared" si="271"/>
        <v>0</v>
      </c>
      <c r="AI357" s="26">
        <f t="shared" si="272"/>
        <v>0</v>
      </c>
      <c r="AJ357" s="26">
        <f t="shared" si="273"/>
        <v>1.232686369327062</v>
      </c>
      <c r="AK357" s="26">
        <f t="shared" si="274"/>
        <v>1.0743468386164359</v>
      </c>
      <c r="AL357" s="26">
        <f t="shared" si="275"/>
        <v>1.1265974085823502</v>
      </c>
      <c r="AM357" s="26">
        <f t="shared" si="276"/>
        <v>0</v>
      </c>
      <c r="AN357" s="26">
        <f t="shared" si="277"/>
        <v>0.53036890330742004</v>
      </c>
      <c r="AO357" s="40">
        <f t="shared" si="278"/>
        <v>1.6033708148360473</v>
      </c>
      <c r="AP357" s="26">
        <f t="shared" si="279"/>
        <v>1.4137570181841601</v>
      </c>
      <c r="AQ357" s="26">
        <f t="shared" si="280"/>
        <v>1.6412398573108309</v>
      </c>
      <c r="AR357" s="26">
        <f t="shared" si="281"/>
        <v>0</v>
      </c>
      <c r="AS357" s="26">
        <f t="shared" si="282"/>
        <v>1.1883151506773368</v>
      </c>
      <c r="AT357" s="26">
        <f t="shared" si="283"/>
        <v>0.52726154845392625</v>
      </c>
      <c r="AU357" s="26">
        <f t="shared" si="284"/>
        <v>0.96453215883915477</v>
      </c>
      <c r="AV357" s="26">
        <f t="shared" si="285"/>
        <v>0</v>
      </c>
      <c r="AW357" s="26">
        <f t="shared" si="286"/>
        <v>1.453801436975672</v>
      </c>
      <c r="AX357" s="26">
        <f t="shared" si="287"/>
        <v>0</v>
      </c>
      <c r="AY357" s="26">
        <f t="shared" si="288"/>
        <v>0.63314150181519591</v>
      </c>
      <c r="AZ357" s="26">
        <f t="shared" si="289"/>
        <v>0.81979893071262677</v>
      </c>
    </row>
    <row r="358" spans="1:52">
      <c r="A358" s="1" t="str">
        <f t="shared" si="295"/>
        <v>786: Almost Famous (2000)</v>
      </c>
      <c r="B358" s="26" cm="1">
        <f t="array" ref="B358">VLOOKUP($A358,'movie-row'!$A$2:$Z$101,_xlfn.XMATCH(B$31,'movie-row'!$A$1:$Z$1),0)</f>
        <v>0</v>
      </c>
      <c r="C358" s="26" cm="1">
        <f t="array" ref="C358">VLOOKUP($A358,'movie-row'!$A$2:$Z$101,_xlfn.XMATCH(C$31,'movie-row'!$A$1:$Z$1),0)</f>
        <v>0</v>
      </c>
      <c r="D358" s="26" cm="1">
        <f t="array" ref="D358">VLOOKUP($A358,'movie-row'!$A$2:$Z$101,_xlfn.XMATCH(D$31,'movie-row'!$A$1:$Z$1),0)</f>
        <v>0</v>
      </c>
      <c r="E358" s="26" cm="1">
        <f t="array" ref="E358">VLOOKUP($A358,'movie-row'!$A$2:$Z$101,_xlfn.XMATCH(E$31,'movie-row'!$A$1:$Z$1),0)</f>
        <v>0</v>
      </c>
      <c r="F358" s="40" cm="1">
        <f t="array" ref="F358">VLOOKUP($A358,'movie-row'!$A$2:$Z$101,_xlfn.XMATCH(F$31,'movie-row'!$A$1:$Z$1),0)</f>
        <v>3</v>
      </c>
      <c r="G358" s="26" cm="1">
        <f t="array" ref="G358">VLOOKUP($A358,'movie-row'!$A$2:$Z$101,_xlfn.XMATCH(G$31,'movie-row'!$A$1:$Z$1),0)</f>
        <v>0</v>
      </c>
      <c r="H358" s="26" cm="1">
        <f t="array" ref="H358">VLOOKUP($A358,'movie-row'!$A$2:$Z$101,_xlfn.XMATCH(H$31,'movie-row'!$A$1:$Z$1),0)</f>
        <v>0</v>
      </c>
      <c r="I358" s="26" cm="1">
        <f t="array" ref="I358">VLOOKUP($A358,'movie-row'!$A$2:$Z$101,_xlfn.XMATCH(I$31,'movie-row'!$A$1:$Z$1),0)</f>
        <v>0</v>
      </c>
      <c r="J358" s="26" cm="1">
        <f t="array" ref="J358">VLOOKUP($A358,'movie-row'!$A$2:$Z$101,_xlfn.XMATCH(J$31,'movie-row'!$A$1:$Z$1),0)</f>
        <v>0</v>
      </c>
      <c r="K358" s="26" cm="1">
        <f t="array" ref="K358">VLOOKUP($A358,'movie-row'!$A$2:$Z$101,_xlfn.XMATCH(K$31,'movie-row'!$A$1:$Z$1),0)</f>
        <v>0</v>
      </c>
      <c r="L358" s="26" cm="1">
        <f t="array" ref="L358">VLOOKUP($A358,'movie-row'!$A$2:$Z$101,_xlfn.XMATCH(L$31,'movie-row'!$A$1:$Z$1),0)</f>
        <v>0</v>
      </c>
      <c r="M358" s="26" cm="1">
        <f t="array" ref="M358">VLOOKUP($A358,'movie-row'!$A$2:$Z$101,_xlfn.XMATCH(M$31,'movie-row'!$A$1:$Z$1),0)</f>
        <v>0</v>
      </c>
      <c r="N358" s="26" cm="1">
        <f t="array" ref="N358">VLOOKUP($A358,'movie-row'!$A$2:$Z$101,_xlfn.XMATCH(N$31,'movie-row'!$A$1:$Z$1),0)</f>
        <v>0</v>
      </c>
      <c r="O358" s="40" cm="1">
        <f t="array" ref="O358">VLOOKUP($A358,'movie-row'!$A$2:$Z$101,_xlfn.XMATCH(O$31,'movie-row'!$A$1:$Z$1),0)</f>
        <v>0</v>
      </c>
      <c r="P358" s="26" cm="1">
        <f t="array" ref="P358">VLOOKUP($A358,'movie-row'!$A$2:$Z$101,_xlfn.XMATCH(P$31,'movie-row'!$A$1:$Z$1),0)</f>
        <v>0</v>
      </c>
      <c r="Q358" s="26" cm="1">
        <f t="array" ref="Q358">VLOOKUP($A358,'movie-row'!$A$2:$Z$101,_xlfn.XMATCH(Q$31,'movie-row'!$A$1:$Z$1),0)</f>
        <v>4</v>
      </c>
      <c r="R358" s="26" cm="1">
        <f t="array" ref="R358">VLOOKUP($A358,'movie-row'!$A$2:$Z$101,_xlfn.XMATCH(R$31,'movie-row'!$A$1:$Z$1),0)</f>
        <v>0</v>
      </c>
      <c r="S358" s="26" cm="1">
        <f t="array" ref="S358">VLOOKUP($A358,'movie-row'!$A$2:$Z$101,_xlfn.XMATCH(S$31,'movie-row'!$A$1:$Z$1),0)</f>
        <v>3.5</v>
      </c>
      <c r="T358" s="26" cm="1">
        <f t="array" ref="T358">VLOOKUP($A358,'movie-row'!$A$2:$Z$101,_xlfn.XMATCH(T$31,'movie-row'!$A$1:$Z$1),0)</f>
        <v>0</v>
      </c>
      <c r="U358" s="26" cm="1">
        <f t="array" ref="U358">VLOOKUP($A358,'movie-row'!$A$2:$Z$101,_xlfn.XMATCH(U$31,'movie-row'!$A$1:$Z$1),0)</f>
        <v>0</v>
      </c>
      <c r="V358" s="26" cm="1">
        <f t="array" ref="V358">VLOOKUP($A358,'movie-row'!$A$2:$Z$101,_xlfn.XMATCH(V$31,'movie-row'!$A$1:$Z$1),0)</f>
        <v>0</v>
      </c>
      <c r="W358" s="26" cm="1">
        <f t="array" ref="W358">VLOOKUP($A358,'movie-row'!$A$2:$Z$101,_xlfn.XMATCH(W$31,'movie-row'!$A$1:$Z$1),0)</f>
        <v>0</v>
      </c>
      <c r="X358" s="26" cm="1">
        <f t="array" ref="X358">VLOOKUP($A358,'movie-row'!$A$2:$Z$101,_xlfn.XMATCH(X$31,'movie-row'!$A$1:$Z$1),0)</f>
        <v>0</v>
      </c>
      <c r="Y358" s="26" cm="1">
        <f t="array" ref="Y358">VLOOKUP($A358,'movie-row'!$A$2:$Z$101,_xlfn.XMATCH(Y$31,'movie-row'!$A$1:$Z$1),0)</f>
        <v>3</v>
      </c>
      <c r="Z358" s="26" cm="1">
        <f t="array" ref="Z358">VLOOKUP($A358,'movie-row'!$A$2:$Z$101,_xlfn.XMATCH(Z$31,'movie-row'!$A$1:$Z$1),0)</f>
        <v>0</v>
      </c>
      <c r="AB358" s="26">
        <f t="shared" si="265"/>
        <v>0.67090951120723274</v>
      </c>
      <c r="AC358" s="26">
        <f t="shared" si="266"/>
        <v>0.62662544751554961</v>
      </c>
      <c r="AD358" s="26">
        <f t="shared" si="267"/>
        <v>1.0365978094763602</v>
      </c>
      <c r="AE358" s="26">
        <f t="shared" si="268"/>
        <v>0</v>
      </c>
      <c r="AF358" s="40">
        <f t="shared" si="269"/>
        <v>1.3891840443425336</v>
      </c>
      <c r="AG358" s="26">
        <f t="shared" si="270"/>
        <v>0.823622424883244</v>
      </c>
      <c r="AH358" s="26">
        <f t="shared" si="271"/>
        <v>0.31609280079421315</v>
      </c>
      <c r="AI358" s="26">
        <f t="shared" si="272"/>
        <v>0</v>
      </c>
      <c r="AJ358" s="26">
        <f t="shared" si="273"/>
        <v>1.2785571135235292</v>
      </c>
      <c r="AK358" s="26">
        <f t="shared" si="274"/>
        <v>1.6663763643293747</v>
      </c>
      <c r="AL358" s="26">
        <f t="shared" si="275"/>
        <v>1.1912518803721972</v>
      </c>
      <c r="AM358" s="26">
        <f t="shared" si="276"/>
        <v>0.21072453997366475</v>
      </c>
      <c r="AN358" s="26">
        <f t="shared" si="277"/>
        <v>1.0961649000415152</v>
      </c>
      <c r="AO358" s="40">
        <f t="shared" si="278"/>
        <v>1.6358332156885622</v>
      </c>
      <c r="AP358" s="26">
        <f t="shared" si="279"/>
        <v>1.4851792886400719</v>
      </c>
      <c r="AQ358" s="26">
        <f t="shared" si="280"/>
        <v>1.7133791321594145</v>
      </c>
      <c r="AR358" s="26">
        <f t="shared" si="281"/>
        <v>0</v>
      </c>
      <c r="AS358" s="26">
        <f t="shared" si="282"/>
        <v>1.2492792551932383</v>
      </c>
      <c r="AT358" s="26">
        <f t="shared" si="283"/>
        <v>0.55447828941969246</v>
      </c>
      <c r="AU358" s="26">
        <f t="shared" si="284"/>
        <v>1.4180171136282225</v>
      </c>
      <c r="AV358" s="26">
        <f t="shared" si="285"/>
        <v>0</v>
      </c>
      <c r="AW358" s="26">
        <f t="shared" si="286"/>
        <v>1.5865481782296711</v>
      </c>
      <c r="AX358" s="26">
        <f t="shared" si="287"/>
        <v>0.26005518246363157</v>
      </c>
      <c r="AY358" s="26">
        <f t="shared" si="288"/>
        <v>0.77908195784451362</v>
      </c>
      <c r="AZ358" s="26">
        <f t="shared" si="289"/>
        <v>0.75206903325220698</v>
      </c>
    </row>
    <row r="359" spans="1:52">
      <c r="A359" s="1" t="str">
        <f t="shared" si="295"/>
        <v>786: Almost Famous (2000)</v>
      </c>
      <c r="B359" s="26" cm="1">
        <f t="array" ref="B359">VLOOKUP($A359,'movie-row'!$A$2:$Z$101,_xlfn.XMATCH(B$32,'movie-row'!$A$1:$Z$1),0)</f>
        <v>0</v>
      </c>
      <c r="C359" s="26" cm="1">
        <f t="array" ref="C359">VLOOKUP($A359,'movie-row'!$A$2:$Z$101,_xlfn.XMATCH(C$32,'movie-row'!$A$1:$Z$1),0)</f>
        <v>0</v>
      </c>
      <c r="D359" s="26" cm="1">
        <f t="array" ref="D359">VLOOKUP($A359,'movie-row'!$A$2:$Z$101,_xlfn.XMATCH(D$32,'movie-row'!$A$1:$Z$1),0)</f>
        <v>0</v>
      </c>
      <c r="E359" s="26" cm="1">
        <f t="array" ref="E359">VLOOKUP($A359,'movie-row'!$A$2:$Z$101,_xlfn.XMATCH(E$32,'movie-row'!$A$1:$Z$1),0)</f>
        <v>0</v>
      </c>
      <c r="F359" s="40" cm="1">
        <f t="array" ref="F359">VLOOKUP($A359,'movie-row'!$A$2:$Z$101,_xlfn.XMATCH(F$32,'movie-row'!$A$1:$Z$1),0)</f>
        <v>0</v>
      </c>
      <c r="G359" s="26" cm="1">
        <f t="array" ref="G359">VLOOKUP($A359,'movie-row'!$A$2:$Z$101,_xlfn.XMATCH(G$32,'movie-row'!$A$1:$Z$1),0)</f>
        <v>0</v>
      </c>
      <c r="H359" s="26" cm="1">
        <f t="array" ref="H359">VLOOKUP($A359,'movie-row'!$A$2:$Z$101,_xlfn.XMATCH(H$32,'movie-row'!$A$1:$Z$1),0)</f>
        <v>0</v>
      </c>
      <c r="I359" s="26" cm="1">
        <f t="array" ref="I359">VLOOKUP($A359,'movie-row'!$A$2:$Z$101,_xlfn.XMATCH(I$32,'movie-row'!$A$1:$Z$1),0)</f>
        <v>0</v>
      </c>
      <c r="J359" s="26" cm="1">
        <f t="array" ref="J359">VLOOKUP($A359,'movie-row'!$A$2:$Z$101,_xlfn.XMATCH(J$32,'movie-row'!$A$1:$Z$1),0)</f>
        <v>0</v>
      </c>
      <c r="K359" s="26" cm="1">
        <f t="array" ref="K359">VLOOKUP($A359,'movie-row'!$A$2:$Z$101,_xlfn.XMATCH(K$32,'movie-row'!$A$1:$Z$1),0)</f>
        <v>1.5</v>
      </c>
      <c r="L359" s="26" cm="1">
        <f t="array" ref="L359">VLOOKUP($A359,'movie-row'!$A$2:$Z$101,_xlfn.XMATCH(L$32,'movie-row'!$A$1:$Z$1),0)</f>
        <v>0</v>
      </c>
      <c r="M359" s="26" cm="1">
        <f t="array" ref="M359">VLOOKUP($A359,'movie-row'!$A$2:$Z$101,_xlfn.XMATCH(M$32,'movie-row'!$A$1:$Z$1),0)</f>
        <v>0</v>
      </c>
      <c r="N359" s="26" cm="1">
        <f t="array" ref="N359">VLOOKUP($A359,'movie-row'!$A$2:$Z$101,_xlfn.XMATCH(N$32,'movie-row'!$A$1:$Z$1),0)</f>
        <v>0</v>
      </c>
      <c r="O359" s="40" cm="1">
        <f t="array" ref="O359">VLOOKUP($A359,'movie-row'!$A$2:$Z$101,_xlfn.XMATCH(O$32,'movie-row'!$A$1:$Z$1),0)</f>
        <v>0</v>
      </c>
      <c r="P359" s="26" cm="1">
        <f t="array" ref="P359">VLOOKUP($A359,'movie-row'!$A$2:$Z$101,_xlfn.XMATCH(P$32,'movie-row'!$A$1:$Z$1),0)</f>
        <v>3</v>
      </c>
      <c r="Q359" s="26" cm="1">
        <f t="array" ref="Q359">VLOOKUP($A359,'movie-row'!$A$2:$Z$101,_xlfn.XMATCH(Q$32,'movie-row'!$A$1:$Z$1),0)</f>
        <v>0</v>
      </c>
      <c r="R359" s="26" cm="1">
        <f t="array" ref="R359">VLOOKUP($A359,'movie-row'!$A$2:$Z$101,_xlfn.XMATCH(R$32,'movie-row'!$A$1:$Z$1),0)</f>
        <v>0</v>
      </c>
      <c r="S359" s="26" cm="1">
        <f t="array" ref="S359">VLOOKUP($A359,'movie-row'!$A$2:$Z$101,_xlfn.XMATCH(S$32,'movie-row'!$A$1:$Z$1),0)</f>
        <v>0</v>
      </c>
      <c r="T359" s="26" cm="1">
        <f t="array" ref="T359">VLOOKUP($A359,'movie-row'!$A$2:$Z$101,_xlfn.XMATCH(T$32,'movie-row'!$A$1:$Z$1),0)</f>
        <v>0</v>
      </c>
      <c r="U359" s="26" cm="1">
        <f t="array" ref="U359">VLOOKUP($A359,'movie-row'!$A$2:$Z$101,_xlfn.XMATCH(U$32,'movie-row'!$A$1:$Z$1),0)</f>
        <v>3.5</v>
      </c>
      <c r="V359" s="26" cm="1">
        <f t="array" ref="V359">VLOOKUP($A359,'movie-row'!$A$2:$Z$101,_xlfn.XMATCH(V$32,'movie-row'!$A$1:$Z$1),0)</f>
        <v>0</v>
      </c>
      <c r="W359" s="26" cm="1">
        <f t="array" ref="W359">VLOOKUP($A359,'movie-row'!$A$2:$Z$101,_xlfn.XMATCH(W$32,'movie-row'!$A$1:$Z$1),0)</f>
        <v>0</v>
      </c>
      <c r="X359" s="26" cm="1">
        <f t="array" ref="X359">VLOOKUP($A359,'movie-row'!$A$2:$Z$101,_xlfn.XMATCH(X$32,'movie-row'!$A$1:$Z$1),0)</f>
        <v>0</v>
      </c>
      <c r="Y359" s="26" cm="1">
        <f t="array" ref="Y359">VLOOKUP($A359,'movie-row'!$A$2:$Z$101,_xlfn.XMATCH(Y$32,'movie-row'!$A$1:$Z$1),0)</f>
        <v>0</v>
      </c>
      <c r="Z359" s="26" cm="1">
        <f t="array" ref="Z359">VLOOKUP($A359,'movie-row'!$A$2:$Z$101,_xlfn.XMATCH(Z$32,'movie-row'!$A$1:$Z$1),0)</f>
        <v>0</v>
      </c>
      <c r="AB359" s="26">
        <f t="shared" si="265"/>
        <v>0.68832111829226683</v>
      </c>
      <c r="AC359" s="26">
        <f t="shared" si="266"/>
        <v>1.0784192056411264</v>
      </c>
      <c r="AD359" s="26">
        <f t="shared" si="267"/>
        <v>1.7282476449339861</v>
      </c>
      <c r="AE359" s="26">
        <f t="shared" si="268"/>
        <v>0</v>
      </c>
      <c r="AF359" s="40">
        <f t="shared" si="269"/>
        <v>1.1378236258455514</v>
      </c>
      <c r="AG359" s="26">
        <f t="shared" si="270"/>
        <v>0.84508346148335223</v>
      </c>
      <c r="AH359" s="26">
        <f t="shared" si="271"/>
        <v>0.81325316162703809</v>
      </c>
      <c r="AI359" s="26">
        <f t="shared" si="272"/>
        <v>0.38236659829581288</v>
      </c>
      <c r="AJ359" s="26">
        <f t="shared" si="273"/>
        <v>2.1585202722187886</v>
      </c>
      <c r="AK359" s="26">
        <f t="shared" si="274"/>
        <v>1.8530742726360154</v>
      </c>
      <c r="AL359" s="26">
        <f t="shared" si="275"/>
        <v>1.2180737048720696</v>
      </c>
      <c r="AM359" s="26">
        <f t="shared" si="276"/>
        <v>0.26997763493430893</v>
      </c>
      <c r="AN359" s="26">
        <f t="shared" si="277"/>
        <v>1.3284347035371646</v>
      </c>
      <c r="AO359" s="40">
        <f t="shared" si="278"/>
        <v>2.4469376948958743</v>
      </c>
      <c r="AP359" s="26">
        <f t="shared" si="279"/>
        <v>1.7502516633626093</v>
      </c>
      <c r="AQ359" s="26">
        <f t="shared" si="280"/>
        <v>1.5116565806181834</v>
      </c>
      <c r="AR359" s="26">
        <f t="shared" si="281"/>
        <v>0</v>
      </c>
      <c r="AS359" s="26">
        <f t="shared" si="282"/>
        <v>1.3735930955871751</v>
      </c>
      <c r="AT359" s="26">
        <f t="shared" si="283"/>
        <v>0.68133876839081586</v>
      </c>
      <c r="AU359" s="26">
        <f t="shared" si="284"/>
        <v>2.1063153667159162</v>
      </c>
      <c r="AV359" s="26">
        <f t="shared" si="285"/>
        <v>0</v>
      </c>
      <c r="AW359" s="26">
        <f t="shared" si="286"/>
        <v>2.6151298924429391</v>
      </c>
      <c r="AX359" s="26">
        <f t="shared" si="287"/>
        <v>0.26367405464545968</v>
      </c>
      <c r="AY359" s="26">
        <f t="shared" si="288"/>
        <v>0.32947877912741341</v>
      </c>
      <c r="AZ359" s="26">
        <f t="shared" si="289"/>
        <v>1.3824531918431493</v>
      </c>
    </row>
    <row r="360" spans="1:52">
      <c r="A360" s="1" t="str">
        <f t="shared" si="295"/>
        <v>786: Almost Famous (2000)</v>
      </c>
      <c r="B360" s="26" cm="1">
        <f t="array" ref="B360">VLOOKUP($A360,'movie-row'!$A$2:$Z$101,_xlfn.XMATCH(B$33,'movie-row'!$A$1:$Z$1),0)</f>
        <v>0</v>
      </c>
      <c r="C360" s="26" cm="1">
        <f t="array" ref="C360">VLOOKUP($A360,'movie-row'!$A$2:$Z$101,_xlfn.XMATCH(C$33,'movie-row'!$A$1:$Z$1),0)</f>
        <v>0</v>
      </c>
      <c r="D360" s="26" cm="1">
        <f t="array" ref="D360">VLOOKUP($A360,'movie-row'!$A$2:$Z$101,_xlfn.XMATCH(D$33,'movie-row'!$A$1:$Z$1),0)</f>
        <v>4</v>
      </c>
      <c r="E360" s="26" cm="1">
        <f t="array" ref="E360">VLOOKUP($A360,'movie-row'!$A$2:$Z$101,_xlfn.XMATCH(E$33,'movie-row'!$A$1:$Z$1),0)</f>
        <v>0</v>
      </c>
      <c r="F360" s="40" cm="1">
        <f t="array" ref="F360">VLOOKUP($A360,'movie-row'!$A$2:$Z$101,_xlfn.XMATCH(F$33,'movie-row'!$A$1:$Z$1),0)</f>
        <v>0</v>
      </c>
      <c r="G360" s="26" cm="1">
        <f t="array" ref="G360">VLOOKUP($A360,'movie-row'!$A$2:$Z$101,_xlfn.XMATCH(G$33,'movie-row'!$A$1:$Z$1),0)</f>
        <v>4</v>
      </c>
      <c r="H360" s="26" cm="1">
        <f t="array" ref="H360">VLOOKUP($A360,'movie-row'!$A$2:$Z$101,_xlfn.XMATCH(H$33,'movie-row'!$A$1:$Z$1),0)</f>
        <v>0</v>
      </c>
      <c r="I360" s="26" cm="1">
        <f t="array" ref="I360">VLOOKUP($A360,'movie-row'!$A$2:$Z$101,_xlfn.XMATCH(I$33,'movie-row'!$A$1:$Z$1),0)</f>
        <v>0</v>
      </c>
      <c r="J360" s="26" cm="1">
        <f t="array" ref="J360">VLOOKUP($A360,'movie-row'!$A$2:$Z$101,_xlfn.XMATCH(J$33,'movie-row'!$A$1:$Z$1),0)</f>
        <v>3.5</v>
      </c>
      <c r="K360" s="26" cm="1">
        <f t="array" ref="K360">VLOOKUP($A360,'movie-row'!$A$2:$Z$101,_xlfn.XMATCH(K$33,'movie-row'!$A$1:$Z$1),0)</f>
        <v>4</v>
      </c>
      <c r="L360" s="26" cm="1">
        <f t="array" ref="L360">VLOOKUP($A360,'movie-row'!$A$2:$Z$101,_xlfn.XMATCH(L$33,'movie-row'!$A$1:$Z$1),0)</f>
        <v>4</v>
      </c>
      <c r="M360" s="26" cm="1">
        <f t="array" ref="M360">VLOOKUP($A360,'movie-row'!$A$2:$Z$101,_xlfn.XMATCH(M$33,'movie-row'!$A$1:$Z$1),0)</f>
        <v>0</v>
      </c>
      <c r="N360" s="26" cm="1">
        <f t="array" ref="N360">VLOOKUP($A360,'movie-row'!$A$2:$Z$101,_xlfn.XMATCH(N$33,'movie-row'!$A$1:$Z$1),0)</f>
        <v>0</v>
      </c>
      <c r="O360" s="40" cm="1">
        <f t="array" ref="O360">VLOOKUP($A360,'movie-row'!$A$2:$Z$101,_xlfn.XMATCH(O$33,'movie-row'!$A$1:$Z$1),0)</f>
        <v>4</v>
      </c>
      <c r="P360" s="26" cm="1">
        <f t="array" ref="P360">VLOOKUP($A360,'movie-row'!$A$2:$Z$101,_xlfn.XMATCH(P$33,'movie-row'!$A$1:$Z$1),0)</f>
        <v>0</v>
      </c>
      <c r="Q360" s="26" cm="1">
        <f t="array" ref="Q360">VLOOKUP($A360,'movie-row'!$A$2:$Z$101,_xlfn.XMATCH(Q$33,'movie-row'!$A$1:$Z$1),0)</f>
        <v>0</v>
      </c>
      <c r="R360" s="26" cm="1">
        <f t="array" ref="R360">VLOOKUP($A360,'movie-row'!$A$2:$Z$101,_xlfn.XMATCH(R$33,'movie-row'!$A$1:$Z$1),0)</f>
        <v>0</v>
      </c>
      <c r="S360" s="26" cm="1">
        <f t="array" ref="S360">VLOOKUP($A360,'movie-row'!$A$2:$Z$101,_xlfn.XMATCH(S$33,'movie-row'!$A$1:$Z$1),0)</f>
        <v>0</v>
      </c>
      <c r="T360" s="26" cm="1">
        <f t="array" ref="T360">VLOOKUP($A360,'movie-row'!$A$2:$Z$101,_xlfn.XMATCH(T$33,'movie-row'!$A$1:$Z$1),0)</f>
        <v>3</v>
      </c>
      <c r="U360" s="26" cm="1">
        <f t="array" ref="U360">VLOOKUP($A360,'movie-row'!$A$2:$Z$101,_xlfn.XMATCH(U$33,'movie-row'!$A$1:$Z$1),0)</f>
        <v>0</v>
      </c>
      <c r="V360" s="26" cm="1">
        <f t="array" ref="V360">VLOOKUP($A360,'movie-row'!$A$2:$Z$101,_xlfn.XMATCH(V$33,'movie-row'!$A$1:$Z$1),0)</f>
        <v>0</v>
      </c>
      <c r="W360" s="26" cm="1">
        <f t="array" ref="W360">VLOOKUP($A360,'movie-row'!$A$2:$Z$101,_xlfn.XMATCH(W$33,'movie-row'!$A$1:$Z$1),0)</f>
        <v>3.5</v>
      </c>
      <c r="X360" s="26" cm="1">
        <f t="array" ref="X360">VLOOKUP($A360,'movie-row'!$A$2:$Z$101,_xlfn.XMATCH(X$33,'movie-row'!$A$1:$Z$1),0)</f>
        <v>0</v>
      </c>
      <c r="Y360" s="26" cm="1">
        <f t="array" ref="Y360">VLOOKUP($A360,'movie-row'!$A$2:$Z$101,_xlfn.XMATCH(Y$33,'movie-row'!$A$1:$Z$1),0)</f>
        <v>0</v>
      </c>
      <c r="Z360" s="26" cm="1">
        <f t="array" ref="Z360">VLOOKUP($A360,'movie-row'!$A$2:$Z$101,_xlfn.XMATCH(Z$33,'movie-row'!$A$1:$Z$1),0)</f>
        <v>0</v>
      </c>
      <c r="AB360" s="26">
        <f t="shared" si="265"/>
        <v>1.464024742121524</v>
      </c>
      <c r="AC360" s="26">
        <f t="shared" si="266"/>
        <v>1.0932920989524475</v>
      </c>
      <c r="AD360" s="26">
        <f t="shared" si="267"/>
        <v>2.6219943287810459</v>
      </c>
      <c r="AE360" s="26">
        <f t="shared" si="268"/>
        <v>0</v>
      </c>
      <c r="AF360" s="40">
        <f t="shared" si="269"/>
        <v>1.2126916094364437</v>
      </c>
      <c r="AG360" s="26">
        <f t="shared" si="270"/>
        <v>0.94801443551750431</v>
      </c>
      <c r="AH360" s="26">
        <f t="shared" si="271"/>
        <v>0.92329954048721052</v>
      </c>
      <c r="AI360" s="26">
        <f t="shared" si="272"/>
        <v>0.71400365915331343</v>
      </c>
      <c r="AJ360" s="26">
        <f t="shared" si="273"/>
        <v>2.3231258842760081</v>
      </c>
      <c r="AK360" s="26">
        <f t="shared" si="274"/>
        <v>2.1522969222607098</v>
      </c>
      <c r="AL360" s="26">
        <f t="shared" si="275"/>
        <v>1.3105364297883002</v>
      </c>
      <c r="AM360" s="26">
        <f t="shared" si="276"/>
        <v>0.9851108777974894</v>
      </c>
      <c r="AN360" s="26">
        <f t="shared" si="277"/>
        <v>1.4391843786216523</v>
      </c>
      <c r="AO360" s="40">
        <f t="shared" si="278"/>
        <v>3.2969635957232883</v>
      </c>
      <c r="AP360" s="26">
        <f t="shared" si="279"/>
        <v>1.3127862400129606</v>
      </c>
      <c r="AQ360" s="26">
        <f t="shared" si="280"/>
        <v>1.9521421488591131</v>
      </c>
      <c r="AR360" s="26">
        <f t="shared" si="281"/>
        <v>0.6826661079945735</v>
      </c>
      <c r="AS360" s="26">
        <f t="shared" si="282"/>
        <v>1.434676457898028</v>
      </c>
      <c r="AT360" s="26">
        <f t="shared" si="283"/>
        <v>0.97538561325266548</v>
      </c>
      <c r="AU360" s="26">
        <f t="shared" si="284"/>
        <v>2.1775413696699792</v>
      </c>
      <c r="AV360" s="26">
        <f t="shared" si="285"/>
        <v>0</v>
      </c>
      <c r="AW360" s="26">
        <f t="shared" si="286"/>
        <v>3.1495131419793023</v>
      </c>
      <c r="AX360" s="26">
        <f t="shared" si="287"/>
        <v>0.27508335650878768</v>
      </c>
      <c r="AY360" s="26">
        <f t="shared" si="288"/>
        <v>0.77315647548735744</v>
      </c>
      <c r="AZ360" s="26">
        <f t="shared" si="289"/>
        <v>1.52466650429086</v>
      </c>
    </row>
    <row r="361" spans="1:52">
      <c r="A361" s="28" t="s">
        <v>63</v>
      </c>
      <c r="B361" s="26" cm="1">
        <f t="array" ref="B361">VLOOKUP($A361,'movie-row'!$A$2:$Z$101,_xlfn.XMATCH(B$29,'movie-row'!$A$1:$Z$1),0)</f>
        <v>3.5</v>
      </c>
      <c r="C361" s="26" cm="1">
        <f t="array" ref="C361">VLOOKUP($A361,'movie-row'!$A$2:$Z$101,_xlfn.XMATCH(C$29,'movie-row'!$A$1:$Z$1),0)</f>
        <v>0</v>
      </c>
      <c r="D361" s="26" cm="1">
        <f t="array" ref="D361">VLOOKUP($A361,'movie-row'!$A$2:$Z$101,_xlfn.XMATCH(D$29,'movie-row'!$A$1:$Z$1),0)</f>
        <v>1.5</v>
      </c>
      <c r="E361" s="26" cm="1">
        <f t="array" ref="E361">VLOOKUP($A361,'movie-row'!$A$2:$Z$101,_xlfn.XMATCH(E$29,'movie-row'!$A$1:$Z$1),0)</f>
        <v>0</v>
      </c>
      <c r="F361" s="40" cm="1">
        <f t="array" ref="F361">VLOOKUP($A361,'movie-row'!$A$2:$Z$101,_xlfn.XMATCH(F$29,'movie-row'!$A$1:$Z$1),0)</f>
        <v>2.5</v>
      </c>
      <c r="G361" s="26" cm="1">
        <f t="array" ref="G361">VLOOKUP($A361,'movie-row'!$A$2:$Z$101,_xlfn.XMATCH(G$29,'movie-row'!$A$1:$Z$1),0)</f>
        <v>0</v>
      </c>
      <c r="H361" s="26" cm="1">
        <f t="array" ref="H361">VLOOKUP($A361,'movie-row'!$A$2:$Z$101,_xlfn.XMATCH(H$29,'movie-row'!$A$1:$Z$1),0)</f>
        <v>0</v>
      </c>
      <c r="I361" s="26" cm="1">
        <f t="array" ref="I361">VLOOKUP($A361,'movie-row'!$A$2:$Z$101,_xlfn.XMATCH(I$29,'movie-row'!$A$1:$Z$1),0)</f>
        <v>0</v>
      </c>
      <c r="J361" s="26" cm="1">
        <f t="array" ref="J361">VLOOKUP($A361,'movie-row'!$A$2:$Z$101,_xlfn.XMATCH(J$29,'movie-row'!$A$1:$Z$1),0)</f>
        <v>3.5</v>
      </c>
      <c r="K361" s="26" cm="1">
        <f t="array" ref="K361">VLOOKUP($A361,'movie-row'!$A$2:$Z$101,_xlfn.XMATCH(K$29,'movie-row'!$A$1:$Z$1),0)</f>
        <v>0</v>
      </c>
      <c r="L361" s="26" cm="1">
        <f t="array" ref="L361">VLOOKUP($A361,'movie-row'!$A$2:$Z$101,_xlfn.XMATCH(L$29,'movie-row'!$A$1:$Z$1),0)</f>
        <v>2</v>
      </c>
      <c r="M361" s="26" cm="1">
        <f t="array" ref="M361">VLOOKUP($A361,'movie-row'!$A$2:$Z$101,_xlfn.XMATCH(M$29,'movie-row'!$A$1:$Z$1),0)</f>
        <v>0</v>
      </c>
      <c r="N361" s="26" cm="1">
        <f t="array" ref="N361">VLOOKUP($A361,'movie-row'!$A$2:$Z$101,_xlfn.XMATCH(N$29,'movie-row'!$A$1:$Z$1),0)</f>
        <v>4</v>
      </c>
      <c r="O361" s="40" cm="1">
        <f t="array" ref="O361">VLOOKUP($A361,'movie-row'!$A$2:$Z$101,_xlfn.XMATCH(O$29,'movie-row'!$A$1:$Z$1),0)</f>
        <v>0</v>
      </c>
      <c r="P361" s="26" cm="1">
        <f t="array" ref="P361">VLOOKUP($A361,'movie-row'!$A$2:$Z$101,_xlfn.XMATCH(P$29,'movie-row'!$A$1:$Z$1),0)</f>
        <v>5</v>
      </c>
      <c r="Q361" s="26" cm="1">
        <f t="array" ref="Q361">VLOOKUP($A361,'movie-row'!$A$2:$Z$101,_xlfn.XMATCH(Q$29,'movie-row'!$A$1:$Z$1),0)</f>
        <v>0</v>
      </c>
      <c r="R361" s="26" cm="1">
        <f t="array" ref="R361">VLOOKUP($A361,'movie-row'!$A$2:$Z$101,_xlfn.XMATCH(R$29,'movie-row'!$A$1:$Z$1),0)</f>
        <v>0</v>
      </c>
      <c r="S361" s="26" cm="1">
        <f t="array" ref="S361">VLOOKUP($A361,'movie-row'!$A$2:$Z$101,_xlfn.XMATCH(S$29,'movie-row'!$A$1:$Z$1),0)</f>
        <v>2.5</v>
      </c>
      <c r="T361" s="26" cm="1">
        <f t="array" ref="T361">VLOOKUP($A361,'movie-row'!$A$2:$Z$101,_xlfn.XMATCH(T$29,'movie-row'!$A$1:$Z$1),0)</f>
        <v>0</v>
      </c>
      <c r="U361" s="26" cm="1">
        <f t="array" ref="U361">VLOOKUP($A361,'movie-row'!$A$2:$Z$101,_xlfn.XMATCH(U$29,'movie-row'!$A$1:$Z$1),0)</f>
        <v>1.5</v>
      </c>
      <c r="V361" s="26" cm="1">
        <f t="array" ref="V361">VLOOKUP($A361,'movie-row'!$A$2:$Z$101,_xlfn.XMATCH(V$29,'movie-row'!$A$1:$Z$1),0)</f>
        <v>0</v>
      </c>
      <c r="W361" s="26" cm="1">
        <f t="array" ref="W361">VLOOKUP($A361,'movie-row'!$A$2:$Z$101,_xlfn.XMATCH(W$29,'movie-row'!$A$1:$Z$1),0)</f>
        <v>3.5</v>
      </c>
      <c r="X361" s="26" cm="1">
        <f t="array" ref="X361">VLOOKUP($A361,'movie-row'!$A$2:$Z$101,_xlfn.XMATCH(X$29,'movie-row'!$A$1:$Z$1),0)</f>
        <v>0</v>
      </c>
      <c r="Y361" s="26" cm="1">
        <f t="array" ref="Y361">VLOOKUP($A361,'movie-row'!$A$2:$Z$101,_xlfn.XMATCH(Y$29,'movie-row'!$A$1:$Z$1),0)</f>
        <v>0</v>
      </c>
      <c r="Z361" s="26" cm="1">
        <f t="array" ref="Z361">VLOOKUP($A361,'movie-row'!$A$2:$Z$101,_xlfn.XMATCH(Z$29,'movie-row'!$A$1:$Z$1),0)</f>
        <v>0</v>
      </c>
      <c r="AB361" s="26">
        <f t="shared" si="265"/>
        <v>1.5361659648478561</v>
      </c>
      <c r="AC361" s="26">
        <f t="shared" si="266"/>
        <v>1.2027953577362256</v>
      </c>
      <c r="AD361" s="26">
        <f t="shared" si="267"/>
        <v>2.3290329717190574</v>
      </c>
      <c r="AE361" s="26">
        <f t="shared" si="268"/>
        <v>0.45487799998465078</v>
      </c>
      <c r="AF361" s="40">
        <f t="shared" si="269"/>
        <v>1.6322715636563636</v>
      </c>
      <c r="AG361" s="26">
        <f t="shared" si="270"/>
        <v>0.59571835021609776</v>
      </c>
      <c r="AH361" s="26">
        <f t="shared" si="271"/>
        <v>1.4089888358899085</v>
      </c>
      <c r="AI361" s="26">
        <f t="shared" si="272"/>
        <v>0.79696765020008964</v>
      </c>
      <c r="AJ361" s="26">
        <f t="shared" si="273"/>
        <v>2.4268595348740463</v>
      </c>
      <c r="AK361" s="26">
        <f t="shared" si="274"/>
        <v>1.8580054609253041</v>
      </c>
      <c r="AL361" s="26">
        <f t="shared" si="275"/>
        <v>1.0657470441791643</v>
      </c>
      <c r="AM361" s="26">
        <f t="shared" si="276"/>
        <v>1.1997026500580383</v>
      </c>
      <c r="AN361" s="26">
        <f t="shared" si="277"/>
        <v>1.7129715407969552</v>
      </c>
      <c r="AO361" s="40">
        <f t="shared" si="278"/>
        <v>3.0574263777679795</v>
      </c>
      <c r="AP361" s="26">
        <f t="shared" si="279"/>
        <v>1.6896287518270652</v>
      </c>
      <c r="AQ361" s="26">
        <f t="shared" si="280"/>
        <v>2.0948888213218866</v>
      </c>
      <c r="AR361" s="26">
        <f t="shared" si="281"/>
        <v>1.0699146414452494</v>
      </c>
      <c r="AS361" s="26">
        <f t="shared" si="282"/>
        <v>1.5869633457161245</v>
      </c>
      <c r="AT361" s="26">
        <f t="shared" si="283"/>
        <v>0.61234514820416397</v>
      </c>
      <c r="AU361" s="26">
        <f t="shared" si="284"/>
        <v>2.49735748150235</v>
      </c>
      <c r="AV361" s="26">
        <f t="shared" si="285"/>
        <v>0.24270390332073355</v>
      </c>
      <c r="AW361" s="26">
        <f t="shared" si="286"/>
        <v>3.3333383306532998</v>
      </c>
      <c r="AX361" s="26">
        <f t="shared" si="287"/>
        <v>0.74743840192765676</v>
      </c>
      <c r="AY361" s="26">
        <f t="shared" si="288"/>
        <v>1.3959537783002764</v>
      </c>
      <c r="AZ361" s="26">
        <f t="shared" si="289"/>
        <v>2.1612976052018769</v>
      </c>
    </row>
    <row r="362" spans="1:52">
      <c r="A362" s="1" t="str">
        <f t="shared" ref="A362:A365" si="296">A361</f>
        <v>788: Mrs. Doubtfire (1993)</v>
      </c>
      <c r="B362" s="26" cm="1">
        <f t="array" ref="B362">VLOOKUP($A362,'movie-row'!$A$2:$Z$101,_xlfn.XMATCH(B$30,'movie-row'!$A$1:$Z$1),0)</f>
        <v>0</v>
      </c>
      <c r="C362" s="26" cm="1">
        <f t="array" ref="C362">VLOOKUP($A362,'movie-row'!$A$2:$Z$101,_xlfn.XMATCH(C$30,'movie-row'!$A$1:$Z$1),0)</f>
        <v>3.5</v>
      </c>
      <c r="D362" s="26" cm="1">
        <f t="array" ref="D362">VLOOKUP($A362,'movie-row'!$A$2:$Z$101,_xlfn.XMATCH(D$30,'movie-row'!$A$1:$Z$1),0)</f>
        <v>0</v>
      </c>
      <c r="E362" s="26" cm="1">
        <f t="array" ref="E362">VLOOKUP($A362,'movie-row'!$A$2:$Z$101,_xlfn.XMATCH(E$30,'movie-row'!$A$1:$Z$1),0)</f>
        <v>0</v>
      </c>
      <c r="F362" s="40" cm="1">
        <f t="array" ref="F362">VLOOKUP($A362,'movie-row'!$A$2:$Z$101,_xlfn.XMATCH(F$30,'movie-row'!$A$1:$Z$1),0)</f>
        <v>1.5</v>
      </c>
      <c r="G362" s="26" cm="1">
        <f t="array" ref="G362">VLOOKUP($A362,'movie-row'!$A$2:$Z$101,_xlfn.XMATCH(G$30,'movie-row'!$A$1:$Z$1),0)</f>
        <v>0</v>
      </c>
      <c r="H362" s="26" cm="1">
        <f t="array" ref="H362">VLOOKUP($A362,'movie-row'!$A$2:$Z$101,_xlfn.XMATCH(H$30,'movie-row'!$A$1:$Z$1),0)</f>
        <v>2.5</v>
      </c>
      <c r="I362" s="26" cm="1">
        <f t="array" ref="I362">VLOOKUP($A362,'movie-row'!$A$2:$Z$101,_xlfn.XMATCH(I$30,'movie-row'!$A$1:$Z$1),0)</f>
        <v>0</v>
      </c>
      <c r="J362" s="26" cm="1">
        <f t="array" ref="J362">VLOOKUP($A362,'movie-row'!$A$2:$Z$101,_xlfn.XMATCH(J$30,'movie-row'!$A$1:$Z$1),0)</f>
        <v>0</v>
      </c>
      <c r="K362" s="26" cm="1">
        <f t="array" ref="K362">VLOOKUP($A362,'movie-row'!$A$2:$Z$101,_xlfn.XMATCH(K$30,'movie-row'!$A$1:$Z$1),0)</f>
        <v>3.5</v>
      </c>
      <c r="L362" s="26" cm="1">
        <f t="array" ref="L362">VLOOKUP($A362,'movie-row'!$A$2:$Z$101,_xlfn.XMATCH(L$30,'movie-row'!$A$1:$Z$1),0)</f>
        <v>0</v>
      </c>
      <c r="M362" s="26" cm="1">
        <f t="array" ref="M362">VLOOKUP($A362,'movie-row'!$A$2:$Z$101,_xlfn.XMATCH(M$30,'movie-row'!$A$1:$Z$1),0)</f>
        <v>1.5</v>
      </c>
      <c r="N362" s="26" cm="1">
        <f t="array" ref="N362">VLOOKUP($A362,'movie-row'!$A$2:$Z$101,_xlfn.XMATCH(N$30,'movie-row'!$A$1:$Z$1),0)</f>
        <v>2.5</v>
      </c>
      <c r="O362" s="40" cm="1">
        <f t="array" ref="O362">VLOOKUP($A362,'movie-row'!$A$2:$Z$101,_xlfn.XMATCH(O$30,'movie-row'!$A$1:$Z$1),0)</f>
        <v>5</v>
      </c>
      <c r="P362" s="26" cm="1">
        <f t="array" ref="P362">VLOOKUP($A362,'movie-row'!$A$2:$Z$101,_xlfn.XMATCH(P$30,'movie-row'!$A$1:$Z$1),0)</f>
        <v>0</v>
      </c>
      <c r="Q362" s="26" cm="1">
        <f t="array" ref="Q362">VLOOKUP($A362,'movie-row'!$A$2:$Z$101,_xlfn.XMATCH(Q$30,'movie-row'!$A$1:$Z$1),0)</f>
        <v>5</v>
      </c>
      <c r="R362" s="26" cm="1">
        <f t="array" ref="R362">VLOOKUP($A362,'movie-row'!$A$2:$Z$101,_xlfn.XMATCH(R$30,'movie-row'!$A$1:$Z$1),0)</f>
        <v>0</v>
      </c>
      <c r="S362" s="26" cm="1">
        <f t="array" ref="S362">VLOOKUP($A362,'movie-row'!$A$2:$Z$101,_xlfn.XMATCH(S$30,'movie-row'!$A$1:$Z$1),0)</f>
        <v>0</v>
      </c>
      <c r="T362" s="26" cm="1">
        <f t="array" ref="T362">VLOOKUP($A362,'movie-row'!$A$2:$Z$101,_xlfn.XMATCH(T$30,'movie-row'!$A$1:$Z$1),0)</f>
        <v>0</v>
      </c>
      <c r="U362" s="26" cm="1">
        <f t="array" ref="U362">VLOOKUP($A362,'movie-row'!$A$2:$Z$101,_xlfn.XMATCH(U$30,'movie-row'!$A$1:$Z$1),0)</f>
        <v>2.5</v>
      </c>
      <c r="V362" s="26" cm="1">
        <f t="array" ref="V362">VLOOKUP($A362,'movie-row'!$A$2:$Z$101,_xlfn.XMATCH(V$30,'movie-row'!$A$1:$Z$1),0)</f>
        <v>0</v>
      </c>
      <c r="W362" s="26" cm="1">
        <f t="array" ref="W362">VLOOKUP($A362,'movie-row'!$A$2:$Z$101,_xlfn.XMATCH(W$30,'movie-row'!$A$1:$Z$1),0)</f>
        <v>3</v>
      </c>
      <c r="X362" s="26" cm="1">
        <f t="array" ref="X362">VLOOKUP($A362,'movie-row'!$A$2:$Z$101,_xlfn.XMATCH(X$30,'movie-row'!$A$1:$Z$1),0)</f>
        <v>1.5</v>
      </c>
      <c r="Y362" s="26" cm="1">
        <f t="array" ref="Y362">VLOOKUP($A362,'movie-row'!$A$2:$Z$101,_xlfn.XMATCH(Y$30,'movie-row'!$A$1:$Z$1),0)</f>
        <v>0</v>
      </c>
      <c r="Z362" s="26" cm="1">
        <f t="array" ref="Z362">VLOOKUP($A362,'movie-row'!$A$2:$Z$101,_xlfn.XMATCH(Z$30,'movie-row'!$A$1:$Z$1),0)</f>
        <v>5</v>
      </c>
      <c r="AB362" s="26">
        <f t="shared" si="265"/>
        <v>0.78665270661973363</v>
      </c>
      <c r="AC362" s="26">
        <f t="shared" si="266"/>
        <v>1.3873527772291914</v>
      </c>
      <c r="AD362" s="26">
        <f t="shared" si="267"/>
        <v>2.6838086488322475</v>
      </c>
      <c r="AE362" s="26">
        <f t="shared" si="268"/>
        <v>0.49533788697297931</v>
      </c>
      <c r="AF362" s="40">
        <f t="shared" si="269"/>
        <v>1.131430345183903</v>
      </c>
      <c r="AG362" s="26">
        <f t="shared" si="270"/>
        <v>0.61465136813531396</v>
      </c>
      <c r="AH362" s="26">
        <f t="shared" si="271"/>
        <v>2.3984119205608407</v>
      </c>
      <c r="AI362" s="26">
        <f t="shared" si="272"/>
        <v>0.93289966057390306</v>
      </c>
      <c r="AJ362" s="26">
        <f t="shared" si="273"/>
        <v>1.8102059823515857</v>
      </c>
      <c r="AK362" s="26">
        <f t="shared" si="274"/>
        <v>2.4486014800418929</v>
      </c>
      <c r="AL362" s="26">
        <f t="shared" si="275"/>
        <v>0.85408243420067997</v>
      </c>
      <c r="AM362" s="26">
        <f t="shared" si="276"/>
        <v>1.6601100820677648</v>
      </c>
      <c r="AN362" s="26">
        <f t="shared" si="277"/>
        <v>1.4751855544593144</v>
      </c>
      <c r="AO362" s="40">
        <f t="shared" si="278"/>
        <v>4.2206311254803879</v>
      </c>
      <c r="AP362" s="26">
        <f t="shared" si="279"/>
        <v>1.2232782393360453</v>
      </c>
      <c r="AQ362" s="26">
        <f t="shared" si="280"/>
        <v>2.5116336366865863</v>
      </c>
      <c r="AR362" s="26">
        <f t="shared" si="281"/>
        <v>1.1947210485898201</v>
      </c>
      <c r="AS362" s="26">
        <f t="shared" si="282"/>
        <v>1.0787318546540396</v>
      </c>
      <c r="AT362" s="26">
        <f t="shared" si="283"/>
        <v>0.62874684367913036</v>
      </c>
      <c r="AU362" s="26">
        <f t="shared" si="284"/>
        <v>3.0809505204027987</v>
      </c>
      <c r="AV362" s="26">
        <f t="shared" si="285"/>
        <v>1.0556685726463821</v>
      </c>
      <c r="AW362" s="26">
        <f t="shared" si="286"/>
        <v>2.8110158208219871</v>
      </c>
      <c r="AX362" s="26">
        <f t="shared" si="287"/>
        <v>0.82663106630294958</v>
      </c>
      <c r="AY362" s="26">
        <f t="shared" si="288"/>
        <v>2.3377439261920188</v>
      </c>
      <c r="AZ362" s="26">
        <f t="shared" si="289"/>
        <v>3.2528022006447821</v>
      </c>
    </row>
    <row r="363" spans="1:52">
      <c r="A363" s="1" t="str">
        <f t="shared" si="296"/>
        <v>788: Mrs. Doubtfire (1993)</v>
      </c>
      <c r="B363" s="26" cm="1">
        <f t="array" ref="B363">VLOOKUP($A363,'movie-row'!$A$2:$Z$101,_xlfn.XMATCH(B$31,'movie-row'!$A$1:$Z$1),0)</f>
        <v>0</v>
      </c>
      <c r="C363" s="26" cm="1">
        <f t="array" ref="C363">VLOOKUP($A363,'movie-row'!$A$2:$Z$101,_xlfn.XMATCH(C$31,'movie-row'!$A$1:$Z$1),0)</f>
        <v>2.5</v>
      </c>
      <c r="D363" s="26" cm="1">
        <f t="array" ref="D363">VLOOKUP($A363,'movie-row'!$A$2:$Z$101,_xlfn.XMATCH(D$31,'movie-row'!$A$1:$Z$1),0)</f>
        <v>4</v>
      </c>
      <c r="E363" s="26" cm="1">
        <f t="array" ref="E363">VLOOKUP($A363,'movie-row'!$A$2:$Z$101,_xlfn.XMATCH(E$31,'movie-row'!$A$1:$Z$1),0)</f>
        <v>0</v>
      </c>
      <c r="F363" s="40" cm="1">
        <f t="array" ref="F363">VLOOKUP($A363,'movie-row'!$A$2:$Z$101,_xlfn.XMATCH(F$31,'movie-row'!$A$1:$Z$1),0)</f>
        <v>2</v>
      </c>
      <c r="G363" s="26" cm="1">
        <f t="array" ref="G363">VLOOKUP($A363,'movie-row'!$A$2:$Z$101,_xlfn.XMATCH(G$31,'movie-row'!$A$1:$Z$1),0)</f>
        <v>0</v>
      </c>
      <c r="H363" s="26" cm="1">
        <f t="array" ref="H363">VLOOKUP($A363,'movie-row'!$A$2:$Z$101,_xlfn.XMATCH(H$31,'movie-row'!$A$1:$Z$1),0)</f>
        <v>3.5</v>
      </c>
      <c r="I363" s="26" cm="1">
        <f t="array" ref="I363">VLOOKUP($A363,'movie-row'!$A$2:$Z$101,_xlfn.XMATCH(I$31,'movie-row'!$A$1:$Z$1),0)</f>
        <v>2.5</v>
      </c>
      <c r="J363" s="26" cm="1">
        <f t="array" ref="J363">VLOOKUP($A363,'movie-row'!$A$2:$Z$101,_xlfn.XMATCH(J$31,'movie-row'!$A$1:$Z$1),0)</f>
        <v>4</v>
      </c>
      <c r="K363" s="26" cm="1">
        <f t="array" ref="K363">VLOOKUP($A363,'movie-row'!$A$2:$Z$101,_xlfn.XMATCH(K$31,'movie-row'!$A$1:$Z$1),0)</f>
        <v>0</v>
      </c>
      <c r="L363" s="26" cm="1">
        <f t="array" ref="L363">VLOOKUP($A363,'movie-row'!$A$2:$Z$101,_xlfn.XMATCH(L$31,'movie-row'!$A$1:$Z$1),0)</f>
        <v>0</v>
      </c>
      <c r="M363" s="26" cm="1">
        <f t="array" ref="M363">VLOOKUP($A363,'movie-row'!$A$2:$Z$101,_xlfn.XMATCH(M$31,'movie-row'!$A$1:$Z$1),0)</f>
        <v>0</v>
      </c>
      <c r="N363" s="26" cm="1">
        <f t="array" ref="N363">VLOOKUP($A363,'movie-row'!$A$2:$Z$101,_xlfn.XMATCH(N$31,'movie-row'!$A$1:$Z$1),0)</f>
        <v>0</v>
      </c>
      <c r="O363" s="40" cm="1">
        <f t="array" ref="O363">VLOOKUP($A363,'movie-row'!$A$2:$Z$101,_xlfn.XMATCH(O$31,'movie-row'!$A$1:$Z$1),0)</f>
        <v>4</v>
      </c>
      <c r="P363" s="26" cm="1">
        <f t="array" ref="P363">VLOOKUP($A363,'movie-row'!$A$2:$Z$101,_xlfn.XMATCH(P$31,'movie-row'!$A$1:$Z$1),0)</f>
        <v>0</v>
      </c>
      <c r="Q363" s="26" cm="1">
        <f t="array" ref="Q363">VLOOKUP($A363,'movie-row'!$A$2:$Z$101,_xlfn.XMATCH(Q$31,'movie-row'!$A$1:$Z$1),0)</f>
        <v>3.5</v>
      </c>
      <c r="R363" s="26" cm="1">
        <f t="array" ref="R363">VLOOKUP($A363,'movie-row'!$A$2:$Z$101,_xlfn.XMATCH(R$31,'movie-row'!$A$1:$Z$1),0)</f>
        <v>0</v>
      </c>
      <c r="S363" s="26" cm="1">
        <f t="array" ref="S363">VLOOKUP($A363,'movie-row'!$A$2:$Z$101,_xlfn.XMATCH(S$31,'movie-row'!$A$1:$Z$1),0)</f>
        <v>5</v>
      </c>
      <c r="T363" s="26" cm="1">
        <f t="array" ref="T363">VLOOKUP($A363,'movie-row'!$A$2:$Z$101,_xlfn.XMATCH(T$31,'movie-row'!$A$1:$Z$1),0)</f>
        <v>0</v>
      </c>
      <c r="U363" s="26" cm="1">
        <f t="array" ref="U363">VLOOKUP($A363,'movie-row'!$A$2:$Z$101,_xlfn.XMATCH(U$31,'movie-row'!$A$1:$Z$1),0)</f>
        <v>3.5</v>
      </c>
      <c r="V363" s="26" cm="1">
        <f t="array" ref="V363">VLOOKUP($A363,'movie-row'!$A$2:$Z$101,_xlfn.XMATCH(V$31,'movie-row'!$A$1:$Z$1),0)</f>
        <v>0</v>
      </c>
      <c r="W363" s="26" cm="1">
        <f t="array" ref="W363">VLOOKUP($A363,'movie-row'!$A$2:$Z$101,_xlfn.XMATCH(W$31,'movie-row'!$A$1:$Z$1),0)</f>
        <v>5</v>
      </c>
      <c r="X363" s="26" cm="1">
        <f t="array" ref="X363">VLOOKUP($A363,'movie-row'!$A$2:$Z$101,_xlfn.XMATCH(X$31,'movie-row'!$A$1:$Z$1),0)</f>
        <v>0</v>
      </c>
      <c r="Y363" s="26" cm="1">
        <f t="array" ref="Y363">VLOOKUP($A363,'movie-row'!$A$2:$Z$101,_xlfn.XMATCH(Y$31,'movie-row'!$A$1:$Z$1),0)</f>
        <v>2</v>
      </c>
      <c r="Z363" s="26" cm="1">
        <f t="array" ref="Z363">VLOOKUP($A363,'movie-row'!$A$2:$Z$101,_xlfn.XMATCH(Z$31,'movie-row'!$A$1:$Z$1),0)</f>
        <v>2.5</v>
      </c>
      <c r="AB363" s="26">
        <f t="shared" si="265"/>
        <v>1.5672652945675707</v>
      </c>
      <c r="AC363" s="26">
        <f t="shared" si="266"/>
        <v>0.61151511292546035</v>
      </c>
      <c r="AD363" s="26">
        <f t="shared" si="267"/>
        <v>3.9565089357102843</v>
      </c>
      <c r="AE363" s="26">
        <f t="shared" si="268"/>
        <v>1.4607620328965156</v>
      </c>
      <c r="AF363" s="40">
        <f t="shared" si="269"/>
        <v>1.5513451054312937</v>
      </c>
      <c r="AG363" s="26">
        <f t="shared" si="270"/>
        <v>0.72066962177283844</v>
      </c>
      <c r="AH363" s="26">
        <f t="shared" si="271"/>
        <v>1.8935212337809739</v>
      </c>
      <c r="AI363" s="26">
        <f t="shared" si="272"/>
        <v>1.1277404386118657</v>
      </c>
      <c r="AJ363" s="26">
        <f t="shared" si="273"/>
        <v>1.8579752904631568</v>
      </c>
      <c r="AK363" s="26">
        <f t="shared" si="274"/>
        <v>1.6917504604572975</v>
      </c>
      <c r="AL363" s="26">
        <f t="shared" si="275"/>
        <v>1.5993017880182625</v>
      </c>
      <c r="AM363" s="26">
        <f t="shared" si="276"/>
        <v>1.9211596207655464</v>
      </c>
      <c r="AN363" s="26">
        <f t="shared" si="277"/>
        <v>1.1792100001083043</v>
      </c>
      <c r="AO363" s="40">
        <f t="shared" si="278"/>
        <v>4.1626286935400865</v>
      </c>
      <c r="AP363" s="26">
        <f t="shared" si="279"/>
        <v>2.1323283768084806</v>
      </c>
      <c r="AQ363" s="26">
        <f t="shared" si="280"/>
        <v>2.2998311769550028</v>
      </c>
      <c r="AR363" s="26">
        <f t="shared" si="281"/>
        <v>2.1276121640681049</v>
      </c>
      <c r="AS363" s="26">
        <f t="shared" si="282"/>
        <v>2.0115828332786383</v>
      </c>
      <c r="AT363" s="26">
        <f t="shared" si="283"/>
        <v>0.71032157714186961</v>
      </c>
      <c r="AU363" s="26">
        <f t="shared" si="284"/>
        <v>2.6672707288188851</v>
      </c>
      <c r="AV363" s="26">
        <f t="shared" si="285"/>
        <v>1.0743066374616301</v>
      </c>
      <c r="AW363" s="26">
        <f t="shared" si="286"/>
        <v>2.3658400421306913</v>
      </c>
      <c r="AX363" s="26">
        <f t="shared" si="287"/>
        <v>1.1519527474176638</v>
      </c>
      <c r="AY363" s="26">
        <f t="shared" si="288"/>
        <v>3.4175019393351396</v>
      </c>
      <c r="AZ363" s="26">
        <f t="shared" si="289"/>
        <v>3.1612241066098559</v>
      </c>
    </row>
    <row r="364" spans="1:52">
      <c r="A364" s="1" t="str">
        <f t="shared" si="296"/>
        <v>788: Mrs. Doubtfire (1993)</v>
      </c>
      <c r="B364" s="26" cm="1">
        <f t="array" ref="B364">VLOOKUP($A364,'movie-row'!$A$2:$Z$101,_xlfn.XMATCH(B$32,'movie-row'!$A$1:$Z$1),0)</f>
        <v>4</v>
      </c>
      <c r="C364" s="26" cm="1">
        <f t="array" ref="C364">VLOOKUP($A364,'movie-row'!$A$2:$Z$101,_xlfn.XMATCH(C$32,'movie-row'!$A$1:$Z$1),0)</f>
        <v>0</v>
      </c>
      <c r="D364" s="26" cm="1">
        <f t="array" ref="D364">VLOOKUP($A364,'movie-row'!$A$2:$Z$101,_xlfn.XMATCH(D$32,'movie-row'!$A$1:$Z$1),0)</f>
        <v>3.5</v>
      </c>
      <c r="E364" s="26" cm="1">
        <f t="array" ref="E364">VLOOKUP($A364,'movie-row'!$A$2:$Z$101,_xlfn.XMATCH(E$32,'movie-row'!$A$1:$Z$1),0)</f>
        <v>0</v>
      </c>
      <c r="F364" s="40" cm="1">
        <f t="array" ref="F364">VLOOKUP($A364,'movie-row'!$A$2:$Z$101,_xlfn.XMATCH(F$32,'movie-row'!$A$1:$Z$1),0)</f>
        <v>0</v>
      </c>
      <c r="G364" s="26" cm="1">
        <f t="array" ref="G364">VLOOKUP($A364,'movie-row'!$A$2:$Z$101,_xlfn.XMATCH(G$32,'movie-row'!$A$1:$Z$1),0)</f>
        <v>0</v>
      </c>
      <c r="H364" s="26" cm="1">
        <f t="array" ref="H364">VLOOKUP($A364,'movie-row'!$A$2:$Z$101,_xlfn.XMATCH(H$32,'movie-row'!$A$1:$Z$1),0)</f>
        <v>0</v>
      </c>
      <c r="I364" s="26" cm="1">
        <f t="array" ref="I364">VLOOKUP($A364,'movie-row'!$A$2:$Z$101,_xlfn.XMATCH(I$32,'movie-row'!$A$1:$Z$1),0)</f>
        <v>2</v>
      </c>
      <c r="J364" s="26" cm="1">
        <f t="array" ref="J364">VLOOKUP($A364,'movie-row'!$A$2:$Z$101,_xlfn.XMATCH(J$32,'movie-row'!$A$1:$Z$1),0)</f>
        <v>0</v>
      </c>
      <c r="K364" s="26" cm="1">
        <f t="array" ref="K364">VLOOKUP($A364,'movie-row'!$A$2:$Z$101,_xlfn.XMATCH(K$32,'movie-row'!$A$1:$Z$1),0)</f>
        <v>3</v>
      </c>
      <c r="L364" s="26" cm="1">
        <f t="array" ref="L364">VLOOKUP($A364,'movie-row'!$A$2:$Z$101,_xlfn.XMATCH(L$32,'movie-row'!$A$1:$Z$1),0)</f>
        <v>0</v>
      </c>
      <c r="M364" s="26" cm="1">
        <f t="array" ref="M364">VLOOKUP($A364,'movie-row'!$A$2:$Z$101,_xlfn.XMATCH(M$32,'movie-row'!$A$1:$Z$1),0)</f>
        <v>5</v>
      </c>
      <c r="N364" s="26" cm="1">
        <f t="array" ref="N364">VLOOKUP($A364,'movie-row'!$A$2:$Z$101,_xlfn.XMATCH(N$32,'movie-row'!$A$1:$Z$1),0)</f>
        <v>0</v>
      </c>
      <c r="O364" s="40" cm="1">
        <f t="array" ref="O364">VLOOKUP($A364,'movie-row'!$A$2:$Z$101,_xlfn.XMATCH(O$32,'movie-row'!$A$1:$Z$1),0)</f>
        <v>3.5</v>
      </c>
      <c r="P364" s="26" cm="1">
        <f t="array" ref="P364">VLOOKUP($A364,'movie-row'!$A$2:$Z$101,_xlfn.XMATCH(P$32,'movie-row'!$A$1:$Z$1),0)</f>
        <v>2</v>
      </c>
      <c r="Q364" s="26" cm="1">
        <f t="array" ref="Q364">VLOOKUP($A364,'movie-row'!$A$2:$Z$101,_xlfn.XMATCH(Q$32,'movie-row'!$A$1:$Z$1),0)</f>
        <v>1.5</v>
      </c>
      <c r="R364" s="26" cm="1">
        <f t="array" ref="R364">VLOOKUP($A364,'movie-row'!$A$2:$Z$101,_xlfn.XMATCH(R$32,'movie-row'!$A$1:$Z$1),0)</f>
        <v>4</v>
      </c>
      <c r="S364" s="26" cm="1">
        <f t="array" ref="S364">VLOOKUP($A364,'movie-row'!$A$2:$Z$101,_xlfn.XMATCH(S$32,'movie-row'!$A$1:$Z$1),0)</f>
        <v>0</v>
      </c>
      <c r="T364" s="26" cm="1">
        <f t="array" ref="T364">VLOOKUP($A364,'movie-row'!$A$2:$Z$101,_xlfn.XMATCH(T$32,'movie-row'!$A$1:$Z$1),0)</f>
        <v>1.5</v>
      </c>
      <c r="U364" s="26" cm="1">
        <f t="array" ref="U364">VLOOKUP($A364,'movie-row'!$A$2:$Z$101,_xlfn.XMATCH(U$32,'movie-row'!$A$1:$Z$1),0)</f>
        <v>5</v>
      </c>
      <c r="V364" s="26" cm="1">
        <f t="array" ref="V364">VLOOKUP($A364,'movie-row'!$A$2:$Z$101,_xlfn.XMATCH(V$32,'movie-row'!$A$1:$Z$1),0)</f>
        <v>0</v>
      </c>
      <c r="W364" s="26" cm="1">
        <f t="array" ref="W364">VLOOKUP($A364,'movie-row'!$A$2:$Z$101,_xlfn.XMATCH(W$32,'movie-row'!$A$1:$Z$1),0)</f>
        <v>0</v>
      </c>
      <c r="X364" s="26" cm="1">
        <f t="array" ref="X364">VLOOKUP($A364,'movie-row'!$A$2:$Z$101,_xlfn.XMATCH(X$32,'movie-row'!$A$1:$Z$1),0)</f>
        <v>0</v>
      </c>
      <c r="Y364" s="26" cm="1">
        <f t="array" ref="Y364">VLOOKUP($A364,'movie-row'!$A$2:$Z$101,_xlfn.XMATCH(Y$32,'movie-row'!$A$1:$Z$1),0)</f>
        <v>2.5</v>
      </c>
      <c r="Z364" s="26" cm="1">
        <f t="array" ref="Z364">VLOOKUP($A364,'movie-row'!$A$2:$Z$101,_xlfn.XMATCH(Z$32,'movie-row'!$A$1:$Z$1),0)</f>
        <v>0</v>
      </c>
      <c r="AB364" s="26">
        <f t="shared" si="265"/>
        <v>2.5727580925616937</v>
      </c>
      <c r="AC364" s="26">
        <f t="shared" si="266"/>
        <v>0</v>
      </c>
      <c r="AD364" s="26">
        <f t="shared" si="267"/>
        <v>3.9948618455191185</v>
      </c>
      <c r="AE364" s="26">
        <f t="shared" si="268"/>
        <v>1.5396952404829427</v>
      </c>
      <c r="AF364" s="40">
        <f t="shared" si="269"/>
        <v>1.9624244608710002</v>
      </c>
      <c r="AG364" s="26">
        <f t="shared" si="270"/>
        <v>1.5904742433923584</v>
      </c>
      <c r="AH364" s="26">
        <f t="shared" si="271"/>
        <v>1.0388580161101997</v>
      </c>
      <c r="AI364" s="26">
        <f t="shared" si="272"/>
        <v>0.54602199316501532</v>
      </c>
      <c r="AJ364" s="26">
        <f t="shared" si="273"/>
        <v>1.9350438599071029</v>
      </c>
      <c r="AK364" s="26">
        <f t="shared" si="274"/>
        <v>1.8343454923637494</v>
      </c>
      <c r="AL364" s="26">
        <f t="shared" si="275"/>
        <v>1.6905739764293291</v>
      </c>
      <c r="AM364" s="26">
        <f t="shared" si="276"/>
        <v>2.5529509534376689</v>
      </c>
      <c r="AN364" s="26">
        <f t="shared" si="277"/>
        <v>1.2971769333947396</v>
      </c>
      <c r="AO364" s="40">
        <f t="shared" si="278"/>
        <v>4.2479947487610206</v>
      </c>
      <c r="AP364" s="26">
        <f t="shared" si="279"/>
        <v>2.3839635818811158</v>
      </c>
      <c r="AQ364" s="26">
        <f t="shared" si="280"/>
        <v>2.4301653907978618</v>
      </c>
      <c r="AR364" s="26">
        <f t="shared" si="281"/>
        <v>3.0928494681738106</v>
      </c>
      <c r="AS364" s="26">
        <f t="shared" si="282"/>
        <v>1.7617162354100262</v>
      </c>
      <c r="AT364" s="26">
        <f t="shared" si="283"/>
        <v>1.6829366969217616</v>
      </c>
      <c r="AU364" s="26">
        <f t="shared" si="284"/>
        <v>2.0916845973919096</v>
      </c>
      <c r="AV364" s="26">
        <f t="shared" si="285"/>
        <v>1.7884574348509177</v>
      </c>
      <c r="AW364" s="26">
        <f t="shared" si="286"/>
        <v>1.8757809499966442</v>
      </c>
      <c r="AX364" s="26">
        <f t="shared" si="287"/>
        <v>1.9199664619935839</v>
      </c>
      <c r="AY364" s="26">
        <f t="shared" si="288"/>
        <v>3.9518245894401214</v>
      </c>
      <c r="AZ364" s="26">
        <f t="shared" si="289"/>
        <v>2.8670068781065372</v>
      </c>
    </row>
    <row r="365" spans="1:52">
      <c r="A365" s="1" t="str">
        <f t="shared" si="296"/>
        <v>788: Mrs. Doubtfire (1993)</v>
      </c>
      <c r="B365" s="26" cm="1">
        <f t="array" ref="B365">VLOOKUP($A365,'movie-row'!$A$2:$Z$101,_xlfn.XMATCH(B$33,'movie-row'!$A$1:$Z$1),0)</f>
        <v>0</v>
      </c>
      <c r="C365" s="26" cm="1">
        <f t="array" ref="C365">VLOOKUP($A365,'movie-row'!$A$2:$Z$101,_xlfn.XMATCH(C$33,'movie-row'!$A$1:$Z$1),0)</f>
        <v>0</v>
      </c>
      <c r="D365" s="26" cm="1">
        <f t="array" ref="D365">VLOOKUP($A365,'movie-row'!$A$2:$Z$101,_xlfn.XMATCH(D$33,'movie-row'!$A$1:$Z$1),0)</f>
        <v>3.5</v>
      </c>
      <c r="E365" s="26" cm="1">
        <f t="array" ref="E365">VLOOKUP($A365,'movie-row'!$A$2:$Z$101,_xlfn.XMATCH(E$33,'movie-row'!$A$1:$Z$1),0)</f>
        <v>3.5</v>
      </c>
      <c r="F365" s="40" cm="1">
        <f t="array" ref="F365">VLOOKUP($A365,'movie-row'!$A$2:$Z$101,_xlfn.XMATCH(F$33,'movie-row'!$A$1:$Z$1),0)</f>
        <v>2</v>
      </c>
      <c r="G365" s="26" cm="1">
        <f t="array" ref="G365">VLOOKUP($A365,'movie-row'!$A$2:$Z$101,_xlfn.XMATCH(G$33,'movie-row'!$A$1:$Z$1),0)</f>
        <v>3.5</v>
      </c>
      <c r="H365" s="26" cm="1">
        <f t="array" ref="H365">VLOOKUP($A365,'movie-row'!$A$2:$Z$101,_xlfn.XMATCH(H$33,'movie-row'!$A$1:$Z$1),0)</f>
        <v>1.5</v>
      </c>
      <c r="I365" s="26" cm="1">
        <f t="array" ref="I365">VLOOKUP($A365,'movie-row'!$A$2:$Z$101,_xlfn.XMATCH(I$33,'movie-row'!$A$1:$Z$1),0)</f>
        <v>0</v>
      </c>
      <c r="J365" s="26" cm="1">
        <f t="array" ref="J365">VLOOKUP($A365,'movie-row'!$A$2:$Z$101,_xlfn.XMATCH(J$33,'movie-row'!$A$1:$Z$1),0)</f>
        <v>5</v>
      </c>
      <c r="K365" s="26" cm="1">
        <f t="array" ref="K365">VLOOKUP($A365,'movie-row'!$A$2:$Z$101,_xlfn.XMATCH(K$33,'movie-row'!$A$1:$Z$1),0)</f>
        <v>3.5</v>
      </c>
      <c r="L365" s="26" cm="1">
        <f t="array" ref="L365">VLOOKUP($A365,'movie-row'!$A$2:$Z$101,_xlfn.XMATCH(L$33,'movie-row'!$A$1:$Z$1),0)</f>
        <v>3.5</v>
      </c>
      <c r="M365" s="26" cm="1">
        <f t="array" ref="M365">VLOOKUP($A365,'movie-row'!$A$2:$Z$101,_xlfn.XMATCH(M$33,'movie-row'!$A$1:$Z$1),0)</f>
        <v>0</v>
      </c>
      <c r="N365" s="26" cm="1">
        <f t="array" ref="N365">VLOOKUP($A365,'movie-row'!$A$2:$Z$101,_xlfn.XMATCH(N$33,'movie-row'!$A$1:$Z$1),0)</f>
        <v>1.5</v>
      </c>
      <c r="O365" s="40" cm="1">
        <f t="array" ref="O365">VLOOKUP($A365,'movie-row'!$A$2:$Z$101,_xlfn.XMATCH(O$33,'movie-row'!$A$1:$Z$1),0)</f>
        <v>3.5</v>
      </c>
      <c r="P365" s="26" cm="1">
        <f t="array" ref="P365">VLOOKUP($A365,'movie-row'!$A$2:$Z$101,_xlfn.XMATCH(P$33,'movie-row'!$A$1:$Z$1),0)</f>
        <v>0</v>
      </c>
      <c r="Q365" s="26" cm="1">
        <f t="array" ref="Q365">VLOOKUP($A365,'movie-row'!$A$2:$Z$101,_xlfn.XMATCH(Q$33,'movie-row'!$A$1:$Z$1),0)</f>
        <v>0</v>
      </c>
      <c r="R365" s="26" cm="1">
        <f t="array" ref="R365">VLOOKUP($A365,'movie-row'!$A$2:$Z$101,_xlfn.XMATCH(R$33,'movie-row'!$A$1:$Z$1),0)</f>
        <v>2</v>
      </c>
      <c r="S365" s="26" cm="1">
        <f t="array" ref="S365">VLOOKUP($A365,'movie-row'!$A$2:$Z$101,_xlfn.XMATCH(S$33,'movie-row'!$A$1:$Z$1),0)</f>
        <v>0</v>
      </c>
      <c r="T365" s="26" cm="1">
        <f t="array" ref="T365">VLOOKUP($A365,'movie-row'!$A$2:$Z$101,_xlfn.XMATCH(T$33,'movie-row'!$A$1:$Z$1),0)</f>
        <v>2</v>
      </c>
      <c r="U365" s="26" cm="1">
        <f t="array" ref="U365">VLOOKUP($A365,'movie-row'!$A$2:$Z$101,_xlfn.XMATCH(U$33,'movie-row'!$A$1:$Z$1),0)</f>
        <v>0</v>
      </c>
      <c r="V365" s="26" cm="1">
        <f t="array" ref="V365">VLOOKUP($A365,'movie-row'!$A$2:$Z$101,_xlfn.XMATCH(V$33,'movie-row'!$A$1:$Z$1),0)</f>
        <v>1.5</v>
      </c>
      <c r="W365" s="26" cm="1">
        <f t="array" ref="W365">VLOOKUP($A365,'movie-row'!$A$2:$Z$101,_xlfn.XMATCH(W$33,'movie-row'!$A$1:$Z$1),0)</f>
        <v>5</v>
      </c>
      <c r="X365" s="26" cm="1">
        <f t="array" ref="X365">VLOOKUP($A365,'movie-row'!$A$2:$Z$101,_xlfn.XMATCH(X$33,'movie-row'!$A$1:$Z$1),0)</f>
        <v>2.5</v>
      </c>
      <c r="Y365" s="26" cm="1">
        <f t="array" ref="Y365">VLOOKUP($A365,'movie-row'!$A$2:$Z$101,_xlfn.XMATCH(Y$33,'movie-row'!$A$1:$Z$1),0)</f>
        <v>3.5</v>
      </c>
      <c r="Z365" s="26" cm="1">
        <f t="array" ref="Z365">VLOOKUP($A365,'movie-row'!$A$2:$Z$101,_xlfn.XMATCH(Z$33,'movie-row'!$A$1:$Z$1),0)</f>
        <v>4</v>
      </c>
      <c r="AB365" s="26">
        <f t="shared" si="265"/>
        <v>2.5791033498613074</v>
      </c>
      <c r="AC365" s="26">
        <f t="shared" si="266"/>
        <v>0.53710752644189963</v>
      </c>
      <c r="AD365" s="26">
        <f t="shared" si="267"/>
        <v>3.5105336546293069</v>
      </c>
      <c r="AE365" s="26">
        <f t="shared" si="268"/>
        <v>2.0652585619348529</v>
      </c>
      <c r="AF365" s="40">
        <f t="shared" si="269"/>
        <v>2.0883073998194139</v>
      </c>
      <c r="AG365" s="26">
        <f t="shared" si="270"/>
        <v>2.5586122287226902</v>
      </c>
      <c r="AH365" s="26">
        <f t="shared" si="271"/>
        <v>1.8779808840487946</v>
      </c>
      <c r="AI365" s="26">
        <f t="shared" si="272"/>
        <v>0.68825987693246315</v>
      </c>
      <c r="AJ365" s="26">
        <f t="shared" si="273"/>
        <v>2.8233284527655065</v>
      </c>
      <c r="AK365" s="26">
        <f t="shared" si="274"/>
        <v>1.2540338291343072</v>
      </c>
      <c r="AL365" s="26">
        <f t="shared" si="275"/>
        <v>2.6751380164994902</v>
      </c>
      <c r="AM365" s="26">
        <f t="shared" si="276"/>
        <v>1.8559733857534011</v>
      </c>
      <c r="AN365" s="26">
        <f t="shared" si="277"/>
        <v>1.3761280433488987</v>
      </c>
      <c r="AO365" s="40">
        <f t="shared" si="278"/>
        <v>3.6854690266715631</v>
      </c>
      <c r="AP365" s="26">
        <f t="shared" si="279"/>
        <v>2.6863404750734428</v>
      </c>
      <c r="AQ365" s="26">
        <f t="shared" si="280"/>
        <v>2.9828344841987064</v>
      </c>
      <c r="AR365" s="26">
        <f t="shared" si="281"/>
        <v>3.1663929984109749</v>
      </c>
      <c r="AS365" s="26">
        <f t="shared" si="282"/>
        <v>1.9096853120673227</v>
      </c>
      <c r="AT365" s="26">
        <f t="shared" si="283"/>
        <v>2.0520978838907888</v>
      </c>
      <c r="AU365" s="26">
        <f t="shared" si="284"/>
        <v>1.6608814623235295</v>
      </c>
      <c r="AV365" s="26">
        <f t="shared" si="285"/>
        <v>2.1182325217288596</v>
      </c>
      <c r="AW365" s="26">
        <f t="shared" si="286"/>
        <v>2.629432046105344</v>
      </c>
      <c r="AX365" s="26">
        <f t="shared" si="287"/>
        <v>2.9488275522242935</v>
      </c>
      <c r="AY365" s="26">
        <f t="shared" si="288"/>
        <v>3.6964350728646878</v>
      </c>
      <c r="AZ365" s="26">
        <f t="shared" si="289"/>
        <v>3.7593530588650608</v>
      </c>
    </row>
    <row r="366" spans="1:52">
      <c r="A366" s="28" t="s">
        <v>64</v>
      </c>
      <c r="B366" s="26" cm="1">
        <f t="array" ref="B366">VLOOKUP($A366,'movie-row'!$A$2:$Z$101,_xlfn.XMATCH(B$29,'movie-row'!$A$1:$Z$1),0)</f>
        <v>0</v>
      </c>
      <c r="C366" s="26" cm="1">
        <f t="array" ref="C366">VLOOKUP($A366,'movie-row'!$A$2:$Z$101,_xlfn.XMATCH(C$29,'movie-row'!$A$1:$Z$1),0)</f>
        <v>0</v>
      </c>
      <c r="D366" s="26" cm="1">
        <f t="array" ref="D366">VLOOKUP($A366,'movie-row'!$A$2:$Z$101,_xlfn.XMATCH(D$29,'movie-row'!$A$1:$Z$1),0)</f>
        <v>4</v>
      </c>
      <c r="E366" s="26" cm="1">
        <f t="array" ref="E366">VLOOKUP($A366,'movie-row'!$A$2:$Z$101,_xlfn.XMATCH(E$29,'movie-row'!$A$1:$Z$1),0)</f>
        <v>0</v>
      </c>
      <c r="F366" s="40" cm="1">
        <f t="array" ref="F366">VLOOKUP($A366,'movie-row'!$A$2:$Z$101,_xlfn.XMATCH(F$29,'movie-row'!$A$1:$Z$1),0)</f>
        <v>0</v>
      </c>
      <c r="G366" s="26" cm="1">
        <f t="array" ref="G366">VLOOKUP($A366,'movie-row'!$A$2:$Z$101,_xlfn.XMATCH(G$29,'movie-row'!$A$1:$Z$1),0)</f>
        <v>0</v>
      </c>
      <c r="H366" s="26" cm="1">
        <f t="array" ref="H366">VLOOKUP($A366,'movie-row'!$A$2:$Z$101,_xlfn.XMATCH(H$29,'movie-row'!$A$1:$Z$1),0)</f>
        <v>4</v>
      </c>
      <c r="I366" s="26" cm="1">
        <f t="array" ref="I366">VLOOKUP($A366,'movie-row'!$A$2:$Z$101,_xlfn.XMATCH(I$29,'movie-row'!$A$1:$Z$1),0)</f>
        <v>0</v>
      </c>
      <c r="J366" s="26" cm="1">
        <f t="array" ref="J366">VLOOKUP($A366,'movie-row'!$A$2:$Z$101,_xlfn.XMATCH(J$29,'movie-row'!$A$1:$Z$1),0)</f>
        <v>0</v>
      </c>
      <c r="K366" s="26" cm="1">
        <f t="array" ref="K366">VLOOKUP($A366,'movie-row'!$A$2:$Z$101,_xlfn.XMATCH(K$29,'movie-row'!$A$1:$Z$1),0)</f>
        <v>2</v>
      </c>
      <c r="L366" s="26" cm="1">
        <f t="array" ref="L366">VLOOKUP($A366,'movie-row'!$A$2:$Z$101,_xlfn.XMATCH(L$29,'movie-row'!$A$1:$Z$1),0)</f>
        <v>1</v>
      </c>
      <c r="M366" s="26" cm="1">
        <f t="array" ref="M366">VLOOKUP($A366,'movie-row'!$A$2:$Z$101,_xlfn.XMATCH(M$29,'movie-row'!$A$1:$Z$1),0)</f>
        <v>2</v>
      </c>
      <c r="N366" s="26" cm="1">
        <f t="array" ref="N366">VLOOKUP($A366,'movie-row'!$A$2:$Z$101,_xlfn.XMATCH(N$29,'movie-row'!$A$1:$Z$1),0)</f>
        <v>4.5</v>
      </c>
      <c r="O366" s="40" cm="1">
        <f t="array" ref="O366">VLOOKUP($A366,'movie-row'!$A$2:$Z$101,_xlfn.XMATCH(O$29,'movie-row'!$A$1:$Z$1),0)</f>
        <v>5</v>
      </c>
      <c r="P366" s="26" cm="1">
        <f t="array" ref="P366">VLOOKUP($A366,'movie-row'!$A$2:$Z$101,_xlfn.XMATCH(P$29,'movie-row'!$A$1:$Z$1),0)</f>
        <v>5</v>
      </c>
      <c r="Q366" s="26" cm="1">
        <f t="array" ref="Q366">VLOOKUP($A366,'movie-row'!$A$2:$Z$101,_xlfn.XMATCH(Q$29,'movie-row'!$A$1:$Z$1),0)</f>
        <v>2</v>
      </c>
      <c r="R366" s="26" cm="1">
        <f t="array" ref="R366">VLOOKUP($A366,'movie-row'!$A$2:$Z$101,_xlfn.XMATCH(R$29,'movie-row'!$A$1:$Z$1),0)</f>
        <v>0</v>
      </c>
      <c r="S366" s="26" cm="1">
        <f t="array" ref="S366">VLOOKUP($A366,'movie-row'!$A$2:$Z$101,_xlfn.XMATCH(S$29,'movie-row'!$A$1:$Z$1),0)</f>
        <v>0</v>
      </c>
      <c r="T366" s="26" cm="1">
        <f t="array" ref="T366">VLOOKUP($A366,'movie-row'!$A$2:$Z$101,_xlfn.XMATCH(T$29,'movie-row'!$A$1:$Z$1),0)</f>
        <v>0</v>
      </c>
      <c r="U366" s="26" cm="1">
        <f t="array" ref="U366">VLOOKUP($A366,'movie-row'!$A$2:$Z$101,_xlfn.XMATCH(U$29,'movie-row'!$A$1:$Z$1),0)</f>
        <v>4</v>
      </c>
      <c r="V366" s="26" cm="1">
        <f t="array" ref="V366">VLOOKUP($A366,'movie-row'!$A$2:$Z$101,_xlfn.XMATCH(V$29,'movie-row'!$A$1:$Z$1),0)</f>
        <v>5</v>
      </c>
      <c r="W366" s="26" cm="1">
        <f t="array" ref="W366">VLOOKUP($A366,'movie-row'!$A$2:$Z$101,_xlfn.XMATCH(W$29,'movie-row'!$A$1:$Z$1),0)</f>
        <v>0</v>
      </c>
      <c r="X366" s="26" cm="1">
        <f t="array" ref="X366">VLOOKUP($A366,'movie-row'!$A$2:$Z$101,_xlfn.XMATCH(X$29,'movie-row'!$A$1:$Z$1),0)</f>
        <v>0</v>
      </c>
      <c r="Y366" s="26" cm="1">
        <f t="array" ref="Y366">VLOOKUP($A366,'movie-row'!$A$2:$Z$101,_xlfn.XMATCH(Y$29,'movie-row'!$A$1:$Z$1),0)</f>
        <v>5</v>
      </c>
      <c r="Z366" s="26" cm="1">
        <f t="array" ref="Z366">VLOOKUP($A366,'movie-row'!$A$2:$Z$101,_xlfn.XMATCH(Z$29,'movie-row'!$A$1:$Z$1),0)</f>
        <v>5</v>
      </c>
      <c r="AB366" s="26">
        <f t="shared" si="265"/>
        <v>2.6718382458237668</v>
      </c>
      <c r="AC366" s="26">
        <f t="shared" si="266"/>
        <v>1.4358902966846796</v>
      </c>
      <c r="AD366" s="26">
        <f t="shared" si="267"/>
        <v>3.7426877403979284</v>
      </c>
      <c r="AE366" s="26">
        <f t="shared" si="268"/>
        <v>1.1886709823777155</v>
      </c>
      <c r="AF366" s="40">
        <f t="shared" si="269"/>
        <v>2.5654962576173825</v>
      </c>
      <c r="AG366" s="26">
        <f t="shared" si="270"/>
        <v>2.6735250072894861</v>
      </c>
      <c r="AH366" s="26">
        <f t="shared" si="271"/>
        <v>2.1595213375427842</v>
      </c>
      <c r="AI366" s="26">
        <f t="shared" si="272"/>
        <v>1.3463852422032943</v>
      </c>
      <c r="AJ366" s="26">
        <f t="shared" si="273"/>
        <v>2.6042180532929522</v>
      </c>
      <c r="AK366" s="26">
        <f t="shared" si="274"/>
        <v>1.2141462808543395</v>
      </c>
      <c r="AL366" s="26">
        <f t="shared" si="275"/>
        <v>2.8013206335461196</v>
      </c>
      <c r="AM366" s="26">
        <f t="shared" si="276"/>
        <v>2.7032135708178187</v>
      </c>
      <c r="AN366" s="26">
        <f t="shared" si="277"/>
        <v>1.5955439456914557</v>
      </c>
      <c r="AO366" s="40">
        <f t="shared" si="278"/>
        <v>3.8680445113011519</v>
      </c>
      <c r="AP366" s="26">
        <f t="shared" si="279"/>
        <v>3.4522472459529512</v>
      </c>
      <c r="AQ366" s="26">
        <f t="shared" si="280"/>
        <v>4.0411633851244808</v>
      </c>
      <c r="AR366" s="26">
        <f t="shared" si="281"/>
        <v>3.6995219780076121</v>
      </c>
      <c r="AS366" s="26">
        <f t="shared" si="282"/>
        <v>2.0931066361503539</v>
      </c>
      <c r="AT366" s="26">
        <f t="shared" si="283"/>
        <v>2.4117532217534245</v>
      </c>
      <c r="AU366" s="26">
        <f t="shared" si="284"/>
        <v>2.2403138761868004</v>
      </c>
      <c r="AV366" s="26">
        <f t="shared" si="285"/>
        <v>2.8451237311189423</v>
      </c>
      <c r="AW366" s="26">
        <f t="shared" si="286"/>
        <v>2.0624920086062346</v>
      </c>
      <c r="AX366" s="26">
        <f t="shared" si="287"/>
        <v>2.4498373936992439</v>
      </c>
      <c r="AY366" s="26">
        <f t="shared" si="288"/>
        <v>3.1811003200225678</v>
      </c>
      <c r="AZ366" s="26">
        <f t="shared" si="289"/>
        <v>3.9033359299924424</v>
      </c>
    </row>
    <row r="367" spans="1:52">
      <c r="A367" s="1" t="str">
        <f t="shared" ref="A367:A370" si="297">A366</f>
        <v>807: Seven (a.k.a. Se7en) (1995)</v>
      </c>
      <c r="B367" s="26" cm="1">
        <f t="array" ref="B367">VLOOKUP($A367,'movie-row'!$A$2:$Z$101,_xlfn.XMATCH(B$30,'movie-row'!$A$1:$Z$1),0)</f>
        <v>4</v>
      </c>
      <c r="C367" s="26" cm="1">
        <f t="array" ref="C367">VLOOKUP($A367,'movie-row'!$A$2:$Z$101,_xlfn.XMATCH(C$30,'movie-row'!$A$1:$Z$1),0)</f>
        <v>0</v>
      </c>
      <c r="D367" s="26" cm="1">
        <f t="array" ref="D367">VLOOKUP($A367,'movie-row'!$A$2:$Z$101,_xlfn.XMATCH(D$30,'movie-row'!$A$1:$Z$1),0)</f>
        <v>5</v>
      </c>
      <c r="E367" s="26" cm="1">
        <f t="array" ref="E367">VLOOKUP($A367,'movie-row'!$A$2:$Z$101,_xlfn.XMATCH(E$30,'movie-row'!$A$1:$Z$1),0)</f>
        <v>5</v>
      </c>
      <c r="F367" s="40" cm="1">
        <f t="array" ref="F367">VLOOKUP($A367,'movie-row'!$A$2:$Z$101,_xlfn.XMATCH(F$30,'movie-row'!$A$1:$Z$1),0)</f>
        <v>4</v>
      </c>
      <c r="G367" s="26" cm="1">
        <f t="array" ref="G367">VLOOKUP($A367,'movie-row'!$A$2:$Z$101,_xlfn.XMATCH(G$30,'movie-row'!$A$1:$Z$1),0)</f>
        <v>0</v>
      </c>
      <c r="H367" s="26" cm="1">
        <f t="array" ref="H367">VLOOKUP($A367,'movie-row'!$A$2:$Z$101,_xlfn.XMATCH(H$30,'movie-row'!$A$1:$Z$1),0)</f>
        <v>0</v>
      </c>
      <c r="I367" s="26" cm="1">
        <f t="array" ref="I367">VLOOKUP($A367,'movie-row'!$A$2:$Z$101,_xlfn.XMATCH(I$30,'movie-row'!$A$1:$Z$1),0)</f>
        <v>0</v>
      </c>
      <c r="J367" s="26" cm="1">
        <f t="array" ref="J367">VLOOKUP($A367,'movie-row'!$A$2:$Z$101,_xlfn.XMATCH(J$30,'movie-row'!$A$1:$Z$1),0)</f>
        <v>0</v>
      </c>
      <c r="K367" s="26" cm="1">
        <f t="array" ref="K367">VLOOKUP($A367,'movie-row'!$A$2:$Z$101,_xlfn.XMATCH(K$30,'movie-row'!$A$1:$Z$1),0)</f>
        <v>0</v>
      </c>
      <c r="L367" s="26" cm="1">
        <f t="array" ref="L367">VLOOKUP($A367,'movie-row'!$A$2:$Z$101,_xlfn.XMATCH(L$30,'movie-row'!$A$1:$Z$1),0)</f>
        <v>4</v>
      </c>
      <c r="M367" s="26" cm="1">
        <f t="array" ref="M367">VLOOKUP($A367,'movie-row'!$A$2:$Z$101,_xlfn.XMATCH(M$30,'movie-row'!$A$1:$Z$1),0)</f>
        <v>4</v>
      </c>
      <c r="N367" s="26" cm="1">
        <f t="array" ref="N367">VLOOKUP($A367,'movie-row'!$A$2:$Z$101,_xlfn.XMATCH(N$30,'movie-row'!$A$1:$Z$1),0)</f>
        <v>0</v>
      </c>
      <c r="O367" s="40" cm="1">
        <f t="array" ref="O367">VLOOKUP($A367,'movie-row'!$A$2:$Z$101,_xlfn.XMATCH(O$30,'movie-row'!$A$1:$Z$1),0)</f>
        <v>5</v>
      </c>
      <c r="P367" s="26" cm="1">
        <f t="array" ref="P367">VLOOKUP($A367,'movie-row'!$A$2:$Z$101,_xlfn.XMATCH(P$30,'movie-row'!$A$1:$Z$1),0)</f>
        <v>5</v>
      </c>
      <c r="Q367" s="26" cm="1">
        <f t="array" ref="Q367">VLOOKUP($A367,'movie-row'!$A$2:$Z$101,_xlfn.XMATCH(Q$30,'movie-row'!$A$1:$Z$1),0)</f>
        <v>5</v>
      </c>
      <c r="R367" s="26" cm="1">
        <f t="array" ref="R367">VLOOKUP($A367,'movie-row'!$A$2:$Z$101,_xlfn.XMATCH(R$30,'movie-row'!$A$1:$Z$1),0)</f>
        <v>5</v>
      </c>
      <c r="S367" s="26" cm="1">
        <f t="array" ref="S367">VLOOKUP($A367,'movie-row'!$A$2:$Z$101,_xlfn.XMATCH(S$30,'movie-row'!$A$1:$Z$1),0)</f>
        <v>5</v>
      </c>
      <c r="T367" s="26" cm="1">
        <f t="array" ref="T367">VLOOKUP($A367,'movie-row'!$A$2:$Z$101,_xlfn.XMATCH(T$30,'movie-row'!$A$1:$Z$1),0)</f>
        <v>0</v>
      </c>
      <c r="U367" s="26" cm="1">
        <f t="array" ref="U367">VLOOKUP($A367,'movie-row'!$A$2:$Z$101,_xlfn.XMATCH(U$30,'movie-row'!$A$1:$Z$1),0)</f>
        <v>0</v>
      </c>
      <c r="V367" s="26" cm="1">
        <f t="array" ref="V367">VLOOKUP($A367,'movie-row'!$A$2:$Z$101,_xlfn.XMATCH(V$30,'movie-row'!$A$1:$Z$1),0)</f>
        <v>0</v>
      </c>
      <c r="W367" s="26" cm="1">
        <f t="array" ref="W367">VLOOKUP($A367,'movie-row'!$A$2:$Z$101,_xlfn.XMATCH(W$30,'movie-row'!$A$1:$Z$1),0)</f>
        <v>0</v>
      </c>
      <c r="X367" s="26" cm="1">
        <f t="array" ref="X367">VLOOKUP($A367,'movie-row'!$A$2:$Z$101,_xlfn.XMATCH(X$30,'movie-row'!$A$1:$Z$1),0)</f>
        <v>4</v>
      </c>
      <c r="Y367" s="26" cm="1">
        <f t="array" ref="Y367">VLOOKUP($A367,'movie-row'!$A$2:$Z$101,_xlfn.XMATCH(Y$30,'movie-row'!$A$1:$Z$1),0)</f>
        <v>5</v>
      </c>
      <c r="Z367" s="26" cm="1">
        <f t="array" ref="Z367">VLOOKUP($A367,'movie-row'!$A$2:$Z$101,_xlfn.XMATCH(Z$30,'movie-row'!$A$1:$Z$1),0)</f>
        <v>5</v>
      </c>
      <c r="AB367" s="26">
        <f t="shared" si="265"/>
        <v>3.4453913567506795</v>
      </c>
      <c r="AC367" s="26">
        <f t="shared" si="266"/>
        <v>2.0786958999016285</v>
      </c>
      <c r="AD367" s="26">
        <f t="shared" si="267"/>
        <v>3.6659664352158008</v>
      </c>
      <c r="AE367" s="26">
        <f t="shared" si="268"/>
        <v>1.2953972953503434</v>
      </c>
      <c r="AF367" s="40">
        <f t="shared" si="269"/>
        <v>3.2991846914593554</v>
      </c>
      <c r="AG367" s="26">
        <f t="shared" si="270"/>
        <v>3.4718667529197469</v>
      </c>
      <c r="AH367" s="26">
        <f t="shared" si="271"/>
        <v>1.4576129502964972</v>
      </c>
      <c r="AI367" s="26">
        <f t="shared" si="272"/>
        <v>1.4998394312428274</v>
      </c>
      <c r="AJ367" s="26">
        <f t="shared" si="273"/>
        <v>3.6464757215501749</v>
      </c>
      <c r="AK367" s="26">
        <f t="shared" si="274"/>
        <v>0.87303608013891398</v>
      </c>
      <c r="AL367" s="26">
        <f t="shared" si="275"/>
        <v>3.6570964498792446</v>
      </c>
      <c r="AM367" s="26">
        <f t="shared" si="276"/>
        <v>2.6471407657432917</v>
      </c>
      <c r="AN367" s="26">
        <f t="shared" si="277"/>
        <v>1.2950532387817977</v>
      </c>
      <c r="AO367" s="40">
        <f t="shared" si="278"/>
        <v>3.6595625224391388</v>
      </c>
      <c r="AP367" s="26">
        <f t="shared" si="279"/>
        <v>3.304871870119416</v>
      </c>
      <c r="AQ367" s="26">
        <f t="shared" si="280"/>
        <v>3.8577181910499059</v>
      </c>
      <c r="AR367" s="26">
        <f t="shared" si="281"/>
        <v>3.9517908847175578</v>
      </c>
      <c r="AS367" s="26">
        <f t="shared" si="282"/>
        <v>3.0903146879326782</v>
      </c>
      <c r="AT367" s="26">
        <f t="shared" si="283"/>
        <v>2.6657613225585055</v>
      </c>
      <c r="AU367" s="26">
        <f t="shared" si="284"/>
        <v>2.1342779908868361</v>
      </c>
      <c r="AV367" s="26">
        <f t="shared" si="285"/>
        <v>1.7835993739192659</v>
      </c>
      <c r="AW367" s="26">
        <f t="shared" si="286"/>
        <v>3.1118422702056172</v>
      </c>
      <c r="AX367" s="26">
        <f t="shared" si="287"/>
        <v>3.3935730311300891</v>
      </c>
      <c r="AY367" s="26">
        <f t="shared" si="288"/>
        <v>3.0718791302821833</v>
      </c>
      <c r="AZ367" s="26">
        <f t="shared" si="289"/>
        <v>3.7000305305689105</v>
      </c>
    </row>
    <row r="368" spans="1:52">
      <c r="A368" s="1" t="str">
        <f t="shared" si="297"/>
        <v>807: Seven (a.k.a. Se7en) (1995)</v>
      </c>
      <c r="B368" s="26" cm="1">
        <f t="array" ref="B368">VLOOKUP($A368,'movie-row'!$A$2:$Z$101,_xlfn.XMATCH(B$31,'movie-row'!$A$1:$Z$1),0)</f>
        <v>5</v>
      </c>
      <c r="C368" s="26" cm="1">
        <f t="array" ref="C368">VLOOKUP($A368,'movie-row'!$A$2:$Z$101,_xlfn.XMATCH(C$31,'movie-row'!$A$1:$Z$1),0)</f>
        <v>0</v>
      </c>
      <c r="D368" s="26" cm="1">
        <f t="array" ref="D368">VLOOKUP($A368,'movie-row'!$A$2:$Z$101,_xlfn.XMATCH(D$31,'movie-row'!$A$1:$Z$1),0)</f>
        <v>4.5</v>
      </c>
      <c r="E368" s="26" cm="1">
        <f t="array" ref="E368">VLOOKUP($A368,'movie-row'!$A$2:$Z$101,_xlfn.XMATCH(E$31,'movie-row'!$A$1:$Z$1),0)</f>
        <v>0</v>
      </c>
      <c r="F368" s="40" cm="1">
        <f t="array" ref="F368">VLOOKUP($A368,'movie-row'!$A$2:$Z$101,_xlfn.XMATCH(F$31,'movie-row'!$A$1:$Z$1),0)</f>
        <v>4.5</v>
      </c>
      <c r="G368" s="26" cm="1">
        <f t="array" ref="G368">VLOOKUP($A368,'movie-row'!$A$2:$Z$101,_xlfn.XMATCH(G$31,'movie-row'!$A$1:$Z$1),0)</f>
        <v>5</v>
      </c>
      <c r="H368" s="26" cm="1">
        <f t="array" ref="H368">VLOOKUP($A368,'movie-row'!$A$2:$Z$101,_xlfn.XMATCH(H$31,'movie-row'!$A$1:$Z$1),0)</f>
        <v>0</v>
      </c>
      <c r="I368" s="26" cm="1">
        <f t="array" ref="I368">VLOOKUP($A368,'movie-row'!$A$2:$Z$101,_xlfn.XMATCH(I$31,'movie-row'!$A$1:$Z$1),0)</f>
        <v>0</v>
      </c>
      <c r="J368" s="26" cm="1">
        <f t="array" ref="J368">VLOOKUP($A368,'movie-row'!$A$2:$Z$101,_xlfn.XMATCH(J$31,'movie-row'!$A$1:$Z$1),0)</f>
        <v>4.5</v>
      </c>
      <c r="K368" s="26" cm="1">
        <f t="array" ref="K368">VLOOKUP($A368,'movie-row'!$A$2:$Z$101,_xlfn.XMATCH(K$31,'movie-row'!$A$1:$Z$1),0)</f>
        <v>0</v>
      </c>
      <c r="L368" s="26" cm="1">
        <f t="array" ref="L368">VLOOKUP($A368,'movie-row'!$A$2:$Z$101,_xlfn.XMATCH(L$31,'movie-row'!$A$1:$Z$1),0)</f>
        <v>0</v>
      </c>
      <c r="M368" s="26" cm="1">
        <f t="array" ref="M368">VLOOKUP($A368,'movie-row'!$A$2:$Z$101,_xlfn.XMATCH(M$31,'movie-row'!$A$1:$Z$1),0)</f>
        <v>0</v>
      </c>
      <c r="N368" s="26" cm="1">
        <f t="array" ref="N368">VLOOKUP($A368,'movie-row'!$A$2:$Z$101,_xlfn.XMATCH(N$31,'movie-row'!$A$1:$Z$1),0)</f>
        <v>0</v>
      </c>
      <c r="O368" s="40" cm="1">
        <f t="array" ref="O368">VLOOKUP($A368,'movie-row'!$A$2:$Z$101,_xlfn.XMATCH(O$31,'movie-row'!$A$1:$Z$1),0)</f>
        <v>4.5</v>
      </c>
      <c r="P368" s="26" cm="1">
        <f t="array" ref="P368">VLOOKUP($A368,'movie-row'!$A$2:$Z$101,_xlfn.XMATCH(P$31,'movie-row'!$A$1:$Z$1),0)</f>
        <v>0</v>
      </c>
      <c r="Q368" s="26" cm="1">
        <f t="array" ref="Q368">VLOOKUP($A368,'movie-row'!$A$2:$Z$101,_xlfn.XMATCH(Q$31,'movie-row'!$A$1:$Z$1),0)</f>
        <v>4.5</v>
      </c>
      <c r="R368" s="26" cm="1">
        <f t="array" ref="R368">VLOOKUP($A368,'movie-row'!$A$2:$Z$101,_xlfn.XMATCH(R$31,'movie-row'!$A$1:$Z$1),0)</f>
        <v>5</v>
      </c>
      <c r="S368" s="26" cm="1">
        <f t="array" ref="S368">VLOOKUP($A368,'movie-row'!$A$2:$Z$101,_xlfn.XMATCH(S$31,'movie-row'!$A$1:$Z$1),0)</f>
        <v>5</v>
      </c>
      <c r="T368" s="26" cm="1">
        <f t="array" ref="T368">VLOOKUP($A368,'movie-row'!$A$2:$Z$101,_xlfn.XMATCH(T$31,'movie-row'!$A$1:$Z$1),0)</f>
        <v>5</v>
      </c>
      <c r="U368" s="26" cm="1">
        <f t="array" ref="U368">VLOOKUP($A368,'movie-row'!$A$2:$Z$101,_xlfn.XMATCH(U$31,'movie-row'!$A$1:$Z$1),0)</f>
        <v>0</v>
      </c>
      <c r="V368" s="26" cm="1">
        <f t="array" ref="V368">VLOOKUP($A368,'movie-row'!$A$2:$Z$101,_xlfn.XMATCH(V$31,'movie-row'!$A$1:$Z$1),0)</f>
        <v>4</v>
      </c>
      <c r="W368" s="26" cm="1">
        <f t="array" ref="W368">VLOOKUP($A368,'movie-row'!$A$2:$Z$101,_xlfn.XMATCH(W$31,'movie-row'!$A$1:$Z$1),0)</f>
        <v>5</v>
      </c>
      <c r="X368" s="26" cm="1">
        <f t="array" ref="X368">VLOOKUP($A368,'movie-row'!$A$2:$Z$101,_xlfn.XMATCH(X$31,'movie-row'!$A$1:$Z$1),0)</f>
        <v>4</v>
      </c>
      <c r="Y368" s="26" cm="1">
        <f t="array" ref="Y368">VLOOKUP($A368,'movie-row'!$A$2:$Z$101,_xlfn.XMATCH(Y$31,'movie-row'!$A$1:$Z$1),0)</f>
        <v>4.5</v>
      </c>
      <c r="Z368" s="26" cm="1">
        <f t="array" ref="Z368">VLOOKUP($A368,'movie-row'!$A$2:$Z$101,_xlfn.XMATCH(Z$31,'movie-row'!$A$1:$Z$1),0)</f>
        <v>0</v>
      </c>
      <c r="AB368" s="26">
        <f t="shared" si="265"/>
        <v>3.2552404791194447</v>
      </c>
      <c r="AC368" s="26">
        <f t="shared" si="266"/>
        <v>2.992111014794502</v>
      </c>
      <c r="AD368" s="26">
        <f t="shared" si="267"/>
        <v>3.1261016182639816</v>
      </c>
      <c r="AE368" s="26">
        <f t="shared" si="268"/>
        <v>0.51986057141102948</v>
      </c>
      <c r="AF368" s="40">
        <f t="shared" si="269"/>
        <v>3.2598135254928335</v>
      </c>
      <c r="AG368" s="26">
        <f t="shared" si="270"/>
        <v>3.7825989673800335</v>
      </c>
      <c r="AH368" s="26">
        <f t="shared" si="271"/>
        <v>2.5079103164013694</v>
      </c>
      <c r="AI368" s="26">
        <f t="shared" si="272"/>
        <v>2.4427559612913701</v>
      </c>
      <c r="AJ368" s="26">
        <f t="shared" si="273"/>
        <v>4.5344911690374676</v>
      </c>
      <c r="AK368" s="26">
        <f t="shared" si="274"/>
        <v>1.4619813029821422</v>
      </c>
      <c r="AL368" s="26">
        <f t="shared" si="275"/>
        <v>3.420402544270372</v>
      </c>
      <c r="AM368" s="26">
        <f t="shared" si="276"/>
        <v>2.1265809299570151</v>
      </c>
      <c r="AN368" s="26">
        <f t="shared" si="277"/>
        <v>2.2781524584743313</v>
      </c>
      <c r="AO368" s="40">
        <f t="shared" si="278"/>
        <v>3.4918821654899967</v>
      </c>
      <c r="AP368" s="26">
        <f t="shared" si="279"/>
        <v>2.9112484673606422</v>
      </c>
      <c r="AQ368" s="26">
        <f t="shared" si="280"/>
        <v>3.6559425396917273</v>
      </c>
      <c r="AR368" s="26">
        <f t="shared" si="281"/>
        <v>3.8780861836265705</v>
      </c>
      <c r="AS368" s="26">
        <f t="shared" si="282"/>
        <v>2.7336122228818427</v>
      </c>
      <c r="AT368" s="26">
        <f t="shared" si="283"/>
        <v>3.5401690010603355</v>
      </c>
      <c r="AU368" s="26">
        <f t="shared" si="284"/>
        <v>3.1722398524825577</v>
      </c>
      <c r="AV368" s="26">
        <f t="shared" si="285"/>
        <v>2.7879786115044949</v>
      </c>
      <c r="AW368" s="26">
        <f t="shared" si="286"/>
        <v>4.1738497192140755</v>
      </c>
      <c r="AX368" s="26">
        <f t="shared" si="287"/>
        <v>3.387895096309149</v>
      </c>
      <c r="AY368" s="26">
        <f t="shared" si="288"/>
        <v>2.7308504989668241</v>
      </c>
      <c r="AZ368" s="26">
        <f t="shared" si="289"/>
        <v>3.4502223153736691</v>
      </c>
    </row>
    <row r="369" spans="1:52">
      <c r="A369" s="1" t="str">
        <f t="shared" si="297"/>
        <v>807: Seven (a.k.a. Se7en) (1995)</v>
      </c>
      <c r="B369" s="26" cm="1">
        <f t="array" ref="B369">VLOOKUP($A369,'movie-row'!$A$2:$Z$101,_xlfn.XMATCH(B$32,'movie-row'!$A$1:$Z$1),0)</f>
        <v>4.5</v>
      </c>
      <c r="C369" s="26" cm="1">
        <f t="array" ref="C369">VLOOKUP($A369,'movie-row'!$A$2:$Z$101,_xlfn.XMATCH(C$32,'movie-row'!$A$1:$Z$1),0)</f>
        <v>3</v>
      </c>
      <c r="D369" s="26" cm="1">
        <f t="array" ref="D369">VLOOKUP($A369,'movie-row'!$A$2:$Z$101,_xlfn.XMATCH(D$32,'movie-row'!$A$1:$Z$1),0)</f>
        <v>0</v>
      </c>
      <c r="E369" s="26" cm="1">
        <f t="array" ref="E369">VLOOKUP($A369,'movie-row'!$A$2:$Z$101,_xlfn.XMATCH(E$32,'movie-row'!$A$1:$Z$1),0)</f>
        <v>0</v>
      </c>
      <c r="F369" s="40" cm="1">
        <f t="array" ref="F369">VLOOKUP($A369,'movie-row'!$A$2:$Z$101,_xlfn.XMATCH(F$32,'movie-row'!$A$1:$Z$1),0)</f>
        <v>0</v>
      </c>
      <c r="G369" s="26" cm="1">
        <f t="array" ref="G369">VLOOKUP($A369,'movie-row'!$A$2:$Z$101,_xlfn.XMATCH(G$32,'movie-row'!$A$1:$Z$1),0)</f>
        <v>5</v>
      </c>
      <c r="H369" s="26" cm="1">
        <f t="array" ref="H369">VLOOKUP($A369,'movie-row'!$A$2:$Z$101,_xlfn.XMATCH(H$32,'movie-row'!$A$1:$Z$1),0)</f>
        <v>3</v>
      </c>
      <c r="I369" s="26" cm="1">
        <f t="array" ref="I369">VLOOKUP($A369,'movie-row'!$A$2:$Z$101,_xlfn.XMATCH(I$32,'movie-row'!$A$1:$Z$1),0)</f>
        <v>4.5</v>
      </c>
      <c r="J369" s="26" cm="1">
        <f t="array" ref="J369">VLOOKUP($A369,'movie-row'!$A$2:$Z$101,_xlfn.XMATCH(J$32,'movie-row'!$A$1:$Z$1),0)</f>
        <v>5</v>
      </c>
      <c r="K369" s="26" cm="1">
        <f t="array" ref="K369">VLOOKUP($A369,'movie-row'!$A$2:$Z$101,_xlfn.XMATCH(K$32,'movie-row'!$A$1:$Z$1),0)</f>
        <v>0</v>
      </c>
      <c r="L369" s="26" cm="1">
        <f t="array" ref="L369">VLOOKUP($A369,'movie-row'!$A$2:$Z$101,_xlfn.XMATCH(L$32,'movie-row'!$A$1:$Z$1),0)</f>
        <v>5</v>
      </c>
      <c r="M369" s="26" cm="1">
        <f t="array" ref="M369">VLOOKUP($A369,'movie-row'!$A$2:$Z$101,_xlfn.XMATCH(M$32,'movie-row'!$A$1:$Z$1),0)</f>
        <v>5</v>
      </c>
      <c r="N369" s="26" cm="1">
        <f t="array" ref="N369">VLOOKUP($A369,'movie-row'!$A$2:$Z$101,_xlfn.XMATCH(N$32,'movie-row'!$A$1:$Z$1),0)</f>
        <v>0</v>
      </c>
      <c r="O369" s="40" cm="1">
        <f t="array" ref="O369">VLOOKUP($A369,'movie-row'!$A$2:$Z$101,_xlfn.XMATCH(O$32,'movie-row'!$A$1:$Z$1),0)</f>
        <v>0</v>
      </c>
      <c r="P369" s="26" cm="1">
        <f t="array" ref="P369">VLOOKUP($A369,'movie-row'!$A$2:$Z$101,_xlfn.XMATCH(P$32,'movie-row'!$A$1:$Z$1),0)</f>
        <v>4.5</v>
      </c>
      <c r="Q369" s="26" cm="1">
        <f t="array" ref="Q369">VLOOKUP($A369,'movie-row'!$A$2:$Z$101,_xlfn.XMATCH(Q$32,'movie-row'!$A$1:$Z$1),0)</f>
        <v>4</v>
      </c>
      <c r="R369" s="26" cm="1">
        <f t="array" ref="R369">VLOOKUP($A369,'movie-row'!$A$2:$Z$101,_xlfn.XMATCH(R$32,'movie-row'!$A$1:$Z$1),0)</f>
        <v>4.5</v>
      </c>
      <c r="S369" s="26" cm="1">
        <f t="array" ref="S369">VLOOKUP($A369,'movie-row'!$A$2:$Z$101,_xlfn.XMATCH(S$32,'movie-row'!$A$1:$Z$1),0)</f>
        <v>0</v>
      </c>
      <c r="T369" s="26" cm="1">
        <f t="array" ref="T369">VLOOKUP($A369,'movie-row'!$A$2:$Z$101,_xlfn.XMATCH(T$32,'movie-row'!$A$1:$Z$1),0)</f>
        <v>4</v>
      </c>
      <c r="U369" s="26" cm="1">
        <f t="array" ref="U369">VLOOKUP($A369,'movie-row'!$A$2:$Z$101,_xlfn.XMATCH(U$32,'movie-row'!$A$1:$Z$1),0)</f>
        <v>5</v>
      </c>
      <c r="V369" s="26" cm="1">
        <f t="array" ref="V369">VLOOKUP($A369,'movie-row'!$A$2:$Z$101,_xlfn.XMATCH(V$32,'movie-row'!$A$1:$Z$1),0)</f>
        <v>0</v>
      </c>
      <c r="W369" s="26" cm="1">
        <f t="array" ref="W369">VLOOKUP($A369,'movie-row'!$A$2:$Z$101,_xlfn.XMATCH(W$32,'movie-row'!$A$1:$Z$1),0)</f>
        <v>3</v>
      </c>
      <c r="X369" s="26" cm="1">
        <f t="array" ref="X369">VLOOKUP($A369,'movie-row'!$A$2:$Z$101,_xlfn.XMATCH(X$32,'movie-row'!$A$1:$Z$1),0)</f>
        <v>5</v>
      </c>
      <c r="Y369" s="26" cm="1">
        <f t="array" ref="Y369">VLOOKUP($A369,'movie-row'!$A$2:$Z$101,_xlfn.XMATCH(Y$32,'movie-row'!$A$1:$Z$1),0)</f>
        <v>0</v>
      </c>
      <c r="Z369" s="26" cm="1">
        <f t="array" ref="Z369">VLOOKUP($A369,'movie-row'!$A$2:$Z$101,_xlfn.XMATCH(Z$32,'movie-row'!$A$1:$Z$1),0)</f>
        <v>5</v>
      </c>
      <c r="AB369" s="26">
        <f t="shared" si="265"/>
        <v>2.6233011567959061</v>
      </c>
      <c r="AC369" s="26">
        <f t="shared" si="266"/>
        <v>3.87667297754443</v>
      </c>
      <c r="AD369" s="26">
        <f t="shared" si="267"/>
        <v>2.645386958315544</v>
      </c>
      <c r="AE369" s="26">
        <f t="shared" si="268"/>
        <v>1.2159261565186206</v>
      </c>
      <c r="AF369" s="40">
        <f t="shared" si="269"/>
        <v>2.9471672270451381</v>
      </c>
      <c r="AG369" s="26">
        <f t="shared" si="270"/>
        <v>3.7074327749329155</v>
      </c>
      <c r="AH369" s="26">
        <f t="shared" si="271"/>
        <v>3.621129692627338</v>
      </c>
      <c r="AI369" s="26">
        <f t="shared" si="272"/>
        <v>3.6183072604540967</v>
      </c>
      <c r="AJ369" s="26">
        <f t="shared" si="273"/>
        <v>4.4651528782603354</v>
      </c>
      <c r="AK369" s="26">
        <f t="shared" si="274"/>
        <v>2.1575650145904155</v>
      </c>
      <c r="AL369" s="26">
        <f t="shared" si="275"/>
        <v>4.2468698154247022</v>
      </c>
      <c r="AM369" s="26">
        <f t="shared" si="276"/>
        <v>2.7755776945890989</v>
      </c>
      <c r="AN369" s="26">
        <f t="shared" si="277"/>
        <v>3.1780527110582462</v>
      </c>
      <c r="AO369" s="40">
        <f t="shared" si="278"/>
        <v>3.2315237048673899</v>
      </c>
      <c r="AP369" s="26">
        <f t="shared" si="279"/>
        <v>3.9335733308161052</v>
      </c>
      <c r="AQ369" s="26">
        <f t="shared" si="280"/>
        <v>3.386383432334453</v>
      </c>
      <c r="AR369" s="26">
        <f t="shared" si="281"/>
        <v>3.5715053982076053</v>
      </c>
      <c r="AS369" s="26">
        <f t="shared" si="282"/>
        <v>2.510388340308237</v>
      </c>
      <c r="AT369" s="26">
        <f t="shared" si="283"/>
        <v>3.2863751507632259</v>
      </c>
      <c r="AU369" s="26">
        <f t="shared" si="284"/>
        <v>4.1046495408526864</v>
      </c>
      <c r="AV369" s="26">
        <f t="shared" si="285"/>
        <v>2.1993453652127481</v>
      </c>
      <c r="AW369" s="26">
        <f t="shared" si="286"/>
        <v>3.5371282611730588</v>
      </c>
      <c r="AX369" s="26">
        <f t="shared" si="287"/>
        <v>3.1556833710373833</v>
      </c>
      <c r="AY369" s="26">
        <f t="shared" si="288"/>
        <v>2.1361614539840255</v>
      </c>
      <c r="AZ369" s="26">
        <f t="shared" si="289"/>
        <v>4.5901753196159332</v>
      </c>
    </row>
    <row r="370" spans="1:52">
      <c r="A370" s="1" t="str">
        <f t="shared" si="297"/>
        <v>807: Seven (a.k.a. Se7en) (1995)</v>
      </c>
      <c r="B370" s="26" cm="1">
        <f t="array" ref="B370">VLOOKUP($A370,'movie-row'!$A$2:$Z$101,_xlfn.XMATCH(B$33,'movie-row'!$A$1:$Z$1),0)</f>
        <v>0</v>
      </c>
      <c r="C370" s="26" cm="1">
        <f t="array" ref="C370">VLOOKUP($A370,'movie-row'!$A$2:$Z$101,_xlfn.XMATCH(C$33,'movie-row'!$A$1:$Z$1),0)</f>
        <v>5</v>
      </c>
      <c r="D370" s="26" cm="1">
        <f t="array" ref="D370">VLOOKUP($A370,'movie-row'!$A$2:$Z$101,_xlfn.XMATCH(D$33,'movie-row'!$A$1:$Z$1),0)</f>
        <v>4.5</v>
      </c>
      <c r="E370" s="26" cm="1">
        <f t="array" ref="E370">VLOOKUP($A370,'movie-row'!$A$2:$Z$101,_xlfn.XMATCH(E$33,'movie-row'!$A$1:$Z$1),0)</f>
        <v>0</v>
      </c>
      <c r="F370" s="40" cm="1">
        <f t="array" ref="F370">VLOOKUP($A370,'movie-row'!$A$2:$Z$101,_xlfn.XMATCH(F$33,'movie-row'!$A$1:$Z$1),0)</f>
        <v>4.5</v>
      </c>
      <c r="G370" s="26" cm="1">
        <f t="array" ref="G370">VLOOKUP($A370,'movie-row'!$A$2:$Z$101,_xlfn.XMATCH(G$33,'movie-row'!$A$1:$Z$1),0)</f>
        <v>4.5</v>
      </c>
      <c r="H370" s="26" cm="1">
        <f t="array" ref="H370">VLOOKUP($A370,'movie-row'!$A$2:$Z$101,_xlfn.XMATCH(H$33,'movie-row'!$A$1:$Z$1),0)</f>
        <v>4</v>
      </c>
      <c r="I370" s="26" cm="1">
        <f t="array" ref="I370">VLOOKUP($A370,'movie-row'!$A$2:$Z$101,_xlfn.XMATCH(I$33,'movie-row'!$A$1:$Z$1),0)</f>
        <v>4</v>
      </c>
      <c r="J370" s="26" cm="1">
        <f t="array" ref="J370">VLOOKUP($A370,'movie-row'!$A$2:$Z$101,_xlfn.XMATCH(J$33,'movie-row'!$A$1:$Z$1),0)</f>
        <v>5</v>
      </c>
      <c r="K370" s="26" cm="1">
        <f t="array" ref="K370">VLOOKUP($A370,'movie-row'!$A$2:$Z$101,_xlfn.XMATCH(K$33,'movie-row'!$A$1:$Z$1),0)</f>
        <v>4.5</v>
      </c>
      <c r="L370" s="26" cm="1">
        <f t="array" ref="L370">VLOOKUP($A370,'movie-row'!$A$2:$Z$101,_xlfn.XMATCH(L$33,'movie-row'!$A$1:$Z$1),0)</f>
        <v>4.5</v>
      </c>
      <c r="M370" s="26" cm="1">
        <f t="array" ref="M370">VLOOKUP($A370,'movie-row'!$A$2:$Z$101,_xlfn.XMATCH(M$33,'movie-row'!$A$1:$Z$1),0)</f>
        <v>3</v>
      </c>
      <c r="N370" s="26" cm="1">
        <f t="array" ref="N370">VLOOKUP($A370,'movie-row'!$A$2:$Z$101,_xlfn.XMATCH(N$33,'movie-row'!$A$1:$Z$1),0)</f>
        <v>4</v>
      </c>
      <c r="O370" s="40" cm="1">
        <f t="array" ref="O370">VLOOKUP($A370,'movie-row'!$A$2:$Z$101,_xlfn.XMATCH(O$33,'movie-row'!$A$1:$Z$1),0)</f>
        <v>4.5</v>
      </c>
      <c r="P370" s="26" cm="1">
        <f t="array" ref="P370">VLOOKUP($A370,'movie-row'!$A$2:$Z$101,_xlfn.XMATCH(P$33,'movie-row'!$A$1:$Z$1),0)</f>
        <v>2</v>
      </c>
      <c r="Q370" s="26" cm="1">
        <f t="array" ref="Q370">VLOOKUP($A370,'movie-row'!$A$2:$Z$101,_xlfn.XMATCH(Q$33,'movie-row'!$A$1:$Z$1),0)</f>
        <v>5</v>
      </c>
      <c r="R370" s="26" cm="1">
        <f t="array" ref="R370">VLOOKUP($A370,'movie-row'!$A$2:$Z$101,_xlfn.XMATCH(R$33,'movie-row'!$A$1:$Z$1),0)</f>
        <v>4.5</v>
      </c>
      <c r="S370" s="26" cm="1">
        <f t="array" ref="S370">VLOOKUP($A370,'movie-row'!$A$2:$Z$101,_xlfn.XMATCH(S$33,'movie-row'!$A$1:$Z$1),0)</f>
        <v>0</v>
      </c>
      <c r="T370" s="26" cm="1">
        <f t="array" ref="T370">VLOOKUP($A370,'movie-row'!$A$2:$Z$101,_xlfn.XMATCH(T$33,'movie-row'!$A$1:$Z$1),0)</f>
        <v>4.5</v>
      </c>
      <c r="U370" s="26" cm="1">
        <f t="array" ref="U370">VLOOKUP($A370,'movie-row'!$A$2:$Z$101,_xlfn.XMATCH(U$33,'movie-row'!$A$1:$Z$1),0)</f>
        <v>3</v>
      </c>
      <c r="V370" s="26" cm="1">
        <f t="array" ref="V370">VLOOKUP($A370,'movie-row'!$A$2:$Z$101,_xlfn.XMATCH(V$33,'movie-row'!$A$1:$Z$1),0)</f>
        <v>4</v>
      </c>
      <c r="W370" s="26" cm="1">
        <f t="array" ref="W370">VLOOKUP($A370,'movie-row'!$A$2:$Z$101,_xlfn.XMATCH(W$33,'movie-row'!$A$1:$Z$1),0)</f>
        <v>5</v>
      </c>
      <c r="X370" s="26" cm="1">
        <f t="array" ref="X370">VLOOKUP($A370,'movie-row'!$A$2:$Z$101,_xlfn.XMATCH(X$33,'movie-row'!$A$1:$Z$1),0)</f>
        <v>0</v>
      </c>
      <c r="Y370" s="26" cm="1">
        <f t="array" ref="Y370">VLOOKUP($A370,'movie-row'!$A$2:$Z$101,_xlfn.XMATCH(Y$33,'movie-row'!$A$1:$Z$1),0)</f>
        <v>0</v>
      </c>
      <c r="Z370" s="26" cm="1">
        <f t="array" ref="Z370">VLOOKUP($A370,'movie-row'!$A$2:$Z$101,_xlfn.XMATCH(Z$33,'movie-row'!$A$1:$Z$1),0)</f>
        <v>4.5</v>
      </c>
      <c r="AB370" s="26">
        <f t="shared" si="265"/>
        <v>2.4373911356333147</v>
      </c>
      <c r="AC370" s="26">
        <f t="shared" si="266"/>
        <v>3.9610195830613306</v>
      </c>
      <c r="AD370" s="26">
        <f t="shared" si="267"/>
        <v>3.8213672861603052</v>
      </c>
      <c r="AE370" s="26">
        <f t="shared" si="268"/>
        <v>2.2192530598076399</v>
      </c>
      <c r="AF370" s="40">
        <f t="shared" si="269"/>
        <v>3.9934573036806507</v>
      </c>
      <c r="AG370" s="26">
        <f t="shared" si="270"/>
        <v>3.0244481376433443</v>
      </c>
      <c r="AH370" s="26">
        <f t="shared" si="271"/>
        <v>3.6998004930293087</v>
      </c>
      <c r="AI370" s="26">
        <f t="shared" si="272"/>
        <v>3.3669141270528238</v>
      </c>
      <c r="AJ370" s="26">
        <f t="shared" si="273"/>
        <v>4.4259266086220999</v>
      </c>
      <c r="AK370" s="26">
        <f t="shared" si="274"/>
        <v>2.9525996616785086</v>
      </c>
      <c r="AL370" s="26">
        <f t="shared" si="275"/>
        <v>4.0190610057477958</v>
      </c>
      <c r="AM370" s="26">
        <f t="shared" si="276"/>
        <v>1.8382296193049938</v>
      </c>
      <c r="AN370" s="26">
        <f t="shared" si="277"/>
        <v>3.5866723032247023</v>
      </c>
      <c r="AO370" s="40">
        <f t="shared" si="278"/>
        <v>4.1320733842623545</v>
      </c>
      <c r="AP370" s="26">
        <f t="shared" si="279"/>
        <v>3.4977288090185805</v>
      </c>
      <c r="AQ370" s="26">
        <f t="shared" si="280"/>
        <v>3.3706146556879197</v>
      </c>
      <c r="AR370" s="26">
        <f t="shared" si="281"/>
        <v>3.4609503680806979</v>
      </c>
      <c r="AS370" s="26">
        <f t="shared" si="282"/>
        <v>3.3024951507523115</v>
      </c>
      <c r="AT370" s="26">
        <f t="shared" si="283"/>
        <v>3.1181102327039252</v>
      </c>
      <c r="AU370" s="26">
        <f t="shared" si="284"/>
        <v>3.9572635966786209</v>
      </c>
      <c r="AV370" s="26">
        <f t="shared" si="285"/>
        <v>3.5122020811181707</v>
      </c>
      <c r="AW370" s="26">
        <f t="shared" si="286"/>
        <v>3.7081131079354552</v>
      </c>
      <c r="AX370" s="26">
        <f t="shared" si="287"/>
        <v>2.3403411981829385</v>
      </c>
      <c r="AY370" s="26">
        <f t="shared" si="288"/>
        <v>3.1563566122537092</v>
      </c>
      <c r="AZ370" s="26">
        <f t="shared" si="289"/>
        <v>4.1197159713697058</v>
      </c>
    </row>
    <row r="371" spans="1:52">
      <c r="A371" s="28" t="s">
        <v>65</v>
      </c>
      <c r="B371" s="26" cm="1">
        <f t="array" ref="B371">VLOOKUP($A371,'movie-row'!$A$2:$Z$101,_xlfn.XMATCH(B$29,'movie-row'!$A$1:$Z$1),0)</f>
        <v>3.5</v>
      </c>
      <c r="C371" s="26" cm="1">
        <f t="array" ref="C371">VLOOKUP($A371,'movie-row'!$A$2:$Z$101,_xlfn.XMATCH(C$29,'movie-row'!$A$1:$Z$1),0)</f>
        <v>3.5</v>
      </c>
      <c r="D371" s="26" cm="1">
        <f t="array" ref="D371">VLOOKUP($A371,'movie-row'!$A$2:$Z$101,_xlfn.XMATCH(D$29,'movie-row'!$A$1:$Z$1),0)</f>
        <v>4</v>
      </c>
      <c r="E371" s="26" cm="1">
        <f t="array" ref="E371">VLOOKUP($A371,'movie-row'!$A$2:$Z$101,_xlfn.XMATCH(E$29,'movie-row'!$A$1:$Z$1),0)</f>
        <v>0</v>
      </c>
      <c r="F371" s="40" cm="1">
        <f t="array" ref="F371">VLOOKUP($A371,'movie-row'!$A$2:$Z$101,_xlfn.XMATCH(F$29,'movie-row'!$A$1:$Z$1),0)</f>
        <v>3.5</v>
      </c>
      <c r="G371" s="26" cm="1">
        <f t="array" ref="G371">VLOOKUP($A371,'movie-row'!$A$2:$Z$101,_xlfn.XMATCH(G$29,'movie-row'!$A$1:$Z$1),0)</f>
        <v>3.5</v>
      </c>
      <c r="H371" s="26" cm="1">
        <f t="array" ref="H371">VLOOKUP($A371,'movie-row'!$A$2:$Z$101,_xlfn.XMATCH(H$29,'movie-row'!$A$1:$Z$1),0)</f>
        <v>3</v>
      </c>
      <c r="I371" s="26" cm="1">
        <f t="array" ref="I371">VLOOKUP($A371,'movie-row'!$A$2:$Z$101,_xlfn.XMATCH(I$29,'movie-row'!$A$1:$Z$1),0)</f>
        <v>0</v>
      </c>
      <c r="J371" s="26" cm="1">
        <f t="array" ref="J371">VLOOKUP($A371,'movie-row'!$A$2:$Z$101,_xlfn.XMATCH(J$29,'movie-row'!$A$1:$Z$1),0)</f>
        <v>4.5</v>
      </c>
      <c r="K371" s="26" cm="1">
        <f t="array" ref="K371">VLOOKUP($A371,'movie-row'!$A$2:$Z$101,_xlfn.XMATCH(K$29,'movie-row'!$A$1:$Z$1),0)</f>
        <v>0</v>
      </c>
      <c r="L371" s="26" cm="1">
        <f t="array" ref="L371">VLOOKUP($A371,'movie-row'!$A$2:$Z$101,_xlfn.XMATCH(L$29,'movie-row'!$A$1:$Z$1),0)</f>
        <v>5</v>
      </c>
      <c r="M371" s="26" cm="1">
        <f t="array" ref="M371">VLOOKUP($A371,'movie-row'!$A$2:$Z$101,_xlfn.XMATCH(M$29,'movie-row'!$A$1:$Z$1),0)</f>
        <v>0</v>
      </c>
      <c r="N371" s="26" cm="1">
        <f t="array" ref="N371">VLOOKUP($A371,'movie-row'!$A$2:$Z$101,_xlfn.XMATCH(N$29,'movie-row'!$A$1:$Z$1),0)</f>
        <v>4</v>
      </c>
      <c r="O371" s="40" cm="1">
        <f t="array" ref="O371">VLOOKUP($A371,'movie-row'!$A$2:$Z$101,_xlfn.XMATCH(O$29,'movie-row'!$A$1:$Z$1),0)</f>
        <v>4</v>
      </c>
      <c r="P371" s="26" cm="1">
        <f t="array" ref="P371">VLOOKUP($A371,'movie-row'!$A$2:$Z$101,_xlfn.XMATCH(P$29,'movie-row'!$A$1:$Z$1),0)</f>
        <v>4.5</v>
      </c>
      <c r="Q371" s="26" cm="1">
        <f t="array" ref="Q371">VLOOKUP($A371,'movie-row'!$A$2:$Z$101,_xlfn.XMATCH(Q$29,'movie-row'!$A$1:$Z$1),0)</f>
        <v>0</v>
      </c>
      <c r="R371" s="26" cm="1">
        <f t="array" ref="R371">VLOOKUP($A371,'movie-row'!$A$2:$Z$101,_xlfn.XMATCH(R$29,'movie-row'!$A$1:$Z$1),0)</f>
        <v>0</v>
      </c>
      <c r="S371" s="26" cm="1">
        <f t="array" ref="S371">VLOOKUP($A371,'movie-row'!$A$2:$Z$101,_xlfn.XMATCH(S$29,'movie-row'!$A$1:$Z$1),0)</f>
        <v>5</v>
      </c>
      <c r="T371" s="26" cm="1">
        <f t="array" ref="T371">VLOOKUP($A371,'movie-row'!$A$2:$Z$101,_xlfn.XMATCH(T$29,'movie-row'!$A$1:$Z$1),0)</f>
        <v>0</v>
      </c>
      <c r="U371" s="26" cm="1">
        <f t="array" ref="U371">VLOOKUP($A371,'movie-row'!$A$2:$Z$101,_xlfn.XMATCH(U$29,'movie-row'!$A$1:$Z$1),0)</f>
        <v>4</v>
      </c>
      <c r="V371" s="26" cm="1">
        <f t="array" ref="V371">VLOOKUP($A371,'movie-row'!$A$2:$Z$101,_xlfn.XMATCH(V$29,'movie-row'!$A$1:$Z$1),0)</f>
        <v>2</v>
      </c>
      <c r="W371" s="26" cm="1">
        <f t="array" ref="W371">VLOOKUP($A371,'movie-row'!$A$2:$Z$101,_xlfn.XMATCH(W$29,'movie-row'!$A$1:$Z$1),0)</f>
        <v>4.5</v>
      </c>
      <c r="X371" s="26" cm="1">
        <f t="array" ref="X371">VLOOKUP($A371,'movie-row'!$A$2:$Z$101,_xlfn.XMATCH(X$29,'movie-row'!$A$1:$Z$1),0)</f>
        <v>3.5</v>
      </c>
      <c r="Y371" s="26" cm="1">
        <f t="array" ref="Y371">VLOOKUP($A371,'movie-row'!$A$2:$Z$101,_xlfn.XMATCH(Y$29,'movie-row'!$A$1:$Z$1),0)</f>
        <v>5</v>
      </c>
      <c r="Z371" s="26" cm="1">
        <f t="array" ref="Z371">VLOOKUP($A371,'movie-row'!$A$2:$Z$101,_xlfn.XMATCH(Z$29,'movie-row'!$A$1:$Z$1),0)</f>
        <v>4</v>
      </c>
      <c r="AB371" s="26">
        <f t="shared" si="265"/>
        <v>3.1976088984583009</v>
      </c>
      <c r="AC371" s="26">
        <f t="shared" si="266"/>
        <v>3.7118920544023726</v>
      </c>
      <c r="AD371" s="26">
        <f t="shared" si="267"/>
        <v>3.5999112463461787</v>
      </c>
      <c r="AE371" s="26">
        <f t="shared" si="268"/>
        <v>3.2011582386131234</v>
      </c>
      <c r="AF371" s="40">
        <f t="shared" si="269"/>
        <v>3.8717270846436116</v>
      </c>
      <c r="AG371" s="26">
        <f t="shared" si="270"/>
        <v>2.8059883656181484</v>
      </c>
      <c r="AH371" s="26">
        <f t="shared" si="271"/>
        <v>3.7299596011836553</v>
      </c>
      <c r="AI371" s="26">
        <f t="shared" si="272"/>
        <v>3.0545043494552471</v>
      </c>
      <c r="AJ371" s="26">
        <f t="shared" si="273"/>
        <v>4.2651082983324358</v>
      </c>
      <c r="AK371" s="26">
        <f t="shared" si="274"/>
        <v>2.5540732514829441</v>
      </c>
      <c r="AL371" s="26">
        <f t="shared" si="275"/>
        <v>3.8332842009449344</v>
      </c>
      <c r="AM371" s="26">
        <f t="shared" si="276"/>
        <v>1.4908325822869946</v>
      </c>
      <c r="AN371" s="26">
        <f t="shared" si="277"/>
        <v>3.3559066671563134</v>
      </c>
      <c r="AO371" s="40">
        <f t="shared" si="278"/>
        <v>3.9207948678899429</v>
      </c>
      <c r="AP371" s="26">
        <f t="shared" si="279"/>
        <v>3.3791190519439991</v>
      </c>
      <c r="AQ371" s="26">
        <f t="shared" si="280"/>
        <v>3.2785765760137107</v>
      </c>
      <c r="AR371" s="26">
        <f t="shared" si="281"/>
        <v>3.3155084523608358</v>
      </c>
      <c r="AS371" s="26">
        <f t="shared" si="282"/>
        <v>3.5478172869092406</v>
      </c>
      <c r="AT371" s="26">
        <f t="shared" si="283"/>
        <v>2.7602865745865781</v>
      </c>
      <c r="AU371" s="26">
        <f t="shared" si="284"/>
        <v>4.0576411658250153</v>
      </c>
      <c r="AV371" s="26">
        <f t="shared" si="285"/>
        <v>3.2858395343669811</v>
      </c>
      <c r="AW371" s="26">
        <f t="shared" si="286"/>
        <v>3.371154400300977</v>
      </c>
      <c r="AX371" s="26">
        <f t="shared" si="287"/>
        <v>3.249302525792146</v>
      </c>
      <c r="AY371" s="26">
        <f t="shared" si="288"/>
        <v>4.3388522250917259</v>
      </c>
      <c r="AZ371" s="26">
        <f t="shared" si="289"/>
        <v>3.9066153427755426</v>
      </c>
    </row>
    <row r="372" spans="1:52">
      <c r="A372" s="1" t="str">
        <f t="shared" ref="A372:A375" si="298">A371</f>
        <v>808: Shrek (2001)</v>
      </c>
      <c r="B372" s="26" cm="1">
        <f t="array" ref="B372">VLOOKUP($A372,'movie-row'!$A$2:$Z$101,_xlfn.XMATCH(B$30,'movie-row'!$A$1:$Z$1),0)</f>
        <v>3</v>
      </c>
      <c r="C372" s="26" cm="1">
        <f t="array" ref="C372">VLOOKUP($A372,'movie-row'!$A$2:$Z$101,_xlfn.XMATCH(C$30,'movie-row'!$A$1:$Z$1),0)</f>
        <v>4.5</v>
      </c>
      <c r="D372" s="26" cm="1">
        <f t="array" ref="D372">VLOOKUP($A372,'movie-row'!$A$2:$Z$101,_xlfn.XMATCH(D$30,'movie-row'!$A$1:$Z$1),0)</f>
        <v>2</v>
      </c>
      <c r="E372" s="26" cm="1">
        <f t="array" ref="E372">VLOOKUP($A372,'movie-row'!$A$2:$Z$101,_xlfn.XMATCH(E$30,'movie-row'!$A$1:$Z$1),0)</f>
        <v>4</v>
      </c>
      <c r="F372" s="40" cm="1">
        <f t="array" ref="F372">VLOOKUP($A372,'movie-row'!$A$2:$Z$101,_xlfn.XMATCH(F$30,'movie-row'!$A$1:$Z$1),0)</f>
        <v>4</v>
      </c>
      <c r="G372" s="26" cm="1">
        <f t="array" ref="G372">VLOOKUP($A372,'movie-row'!$A$2:$Z$101,_xlfn.XMATCH(G$30,'movie-row'!$A$1:$Z$1),0)</f>
        <v>0</v>
      </c>
      <c r="H372" s="26" cm="1">
        <f t="array" ref="H372">VLOOKUP($A372,'movie-row'!$A$2:$Z$101,_xlfn.XMATCH(H$30,'movie-row'!$A$1:$Z$1),0)</f>
        <v>5</v>
      </c>
      <c r="I372" s="26" cm="1">
        <f t="array" ref="I372">VLOOKUP($A372,'movie-row'!$A$2:$Z$101,_xlfn.XMATCH(I$30,'movie-row'!$A$1:$Z$1),0)</f>
        <v>4.5</v>
      </c>
      <c r="J372" s="26" cm="1">
        <f t="array" ref="J372">VLOOKUP($A372,'movie-row'!$A$2:$Z$101,_xlfn.XMATCH(J$30,'movie-row'!$A$1:$Z$1),0)</f>
        <v>3.5</v>
      </c>
      <c r="K372" s="26" cm="1">
        <f t="array" ref="K372">VLOOKUP($A372,'movie-row'!$A$2:$Z$101,_xlfn.XMATCH(K$30,'movie-row'!$A$1:$Z$1),0)</f>
        <v>3.5</v>
      </c>
      <c r="L372" s="26" cm="1">
        <f t="array" ref="L372">VLOOKUP($A372,'movie-row'!$A$2:$Z$101,_xlfn.XMATCH(L$30,'movie-row'!$A$1:$Z$1),0)</f>
        <v>3</v>
      </c>
      <c r="M372" s="26" cm="1">
        <f t="array" ref="M372">VLOOKUP($A372,'movie-row'!$A$2:$Z$101,_xlfn.XMATCH(M$30,'movie-row'!$A$1:$Z$1),0)</f>
        <v>4</v>
      </c>
      <c r="N372" s="26" cm="1">
        <f t="array" ref="N372">VLOOKUP($A372,'movie-row'!$A$2:$Z$101,_xlfn.XMATCH(N$30,'movie-row'!$A$1:$Z$1),0)</f>
        <v>5</v>
      </c>
      <c r="O372" s="40" cm="1">
        <f t="array" ref="O372">VLOOKUP($A372,'movie-row'!$A$2:$Z$101,_xlfn.XMATCH(O$30,'movie-row'!$A$1:$Z$1),0)</f>
        <v>4.5</v>
      </c>
      <c r="P372" s="26" cm="1">
        <f t="array" ref="P372">VLOOKUP($A372,'movie-row'!$A$2:$Z$101,_xlfn.XMATCH(P$30,'movie-row'!$A$1:$Z$1),0)</f>
        <v>5</v>
      </c>
      <c r="Q372" s="26" cm="1">
        <f t="array" ref="Q372">VLOOKUP($A372,'movie-row'!$A$2:$Z$101,_xlfn.XMATCH(Q$30,'movie-row'!$A$1:$Z$1),0)</f>
        <v>4.5</v>
      </c>
      <c r="R372" s="26" cm="1">
        <f t="array" ref="R372">VLOOKUP($A372,'movie-row'!$A$2:$Z$101,_xlfn.XMATCH(R$30,'movie-row'!$A$1:$Z$1),0)</f>
        <v>5</v>
      </c>
      <c r="S372" s="26" cm="1">
        <f t="array" ref="S372">VLOOKUP($A372,'movie-row'!$A$2:$Z$101,_xlfn.XMATCH(S$30,'movie-row'!$A$1:$Z$1),0)</f>
        <v>4</v>
      </c>
      <c r="T372" s="26" cm="1">
        <f t="array" ref="T372">VLOOKUP($A372,'movie-row'!$A$2:$Z$101,_xlfn.XMATCH(T$30,'movie-row'!$A$1:$Z$1),0)</f>
        <v>3.5</v>
      </c>
      <c r="U372" s="26" cm="1">
        <f t="array" ref="U372">VLOOKUP($A372,'movie-row'!$A$2:$Z$101,_xlfn.XMATCH(U$30,'movie-row'!$A$1:$Z$1),0)</f>
        <v>5</v>
      </c>
      <c r="V372" s="26" cm="1">
        <f t="array" ref="V372">VLOOKUP($A372,'movie-row'!$A$2:$Z$101,_xlfn.XMATCH(V$30,'movie-row'!$A$1:$Z$1),0)</f>
        <v>3.5</v>
      </c>
      <c r="W372" s="26" cm="1">
        <f t="array" ref="W372">VLOOKUP($A372,'movie-row'!$A$2:$Z$101,_xlfn.XMATCH(W$30,'movie-row'!$A$1:$Z$1),0)</f>
        <v>3</v>
      </c>
      <c r="X372" s="26" cm="1">
        <f t="array" ref="X372">VLOOKUP($A372,'movie-row'!$A$2:$Z$101,_xlfn.XMATCH(X$30,'movie-row'!$A$1:$Z$1),0)</f>
        <v>4</v>
      </c>
      <c r="Y372" s="26" cm="1">
        <f t="array" ref="Y372">VLOOKUP($A372,'movie-row'!$A$2:$Z$101,_xlfn.XMATCH(Y$30,'movie-row'!$A$1:$Z$1),0)</f>
        <v>4</v>
      </c>
      <c r="Z372" s="26" cm="1">
        <f t="array" ref="Z372">VLOOKUP($A372,'movie-row'!$A$2:$Z$101,_xlfn.XMATCH(Z$30,'movie-row'!$A$1:$Z$1),0)</f>
        <v>4.5</v>
      </c>
      <c r="AB372" s="26">
        <f t="shared" si="265"/>
        <v>2.530020631400189</v>
      </c>
      <c r="AC372" s="26">
        <f t="shared" si="266"/>
        <v>3.1162848937894796</v>
      </c>
      <c r="AD372" s="26">
        <f t="shared" si="267"/>
        <v>2.8254199474134247</v>
      </c>
      <c r="AE372" s="26">
        <f t="shared" si="268"/>
        <v>3.7629591153016211</v>
      </c>
      <c r="AF372" s="40">
        <f t="shared" si="269"/>
        <v>3.5487049645319195</v>
      </c>
      <c r="AG372" s="26">
        <f t="shared" si="270"/>
        <v>2.082816907431126</v>
      </c>
      <c r="AH372" s="26">
        <f t="shared" si="271"/>
        <v>4.0098451703788704</v>
      </c>
      <c r="AI372" s="26">
        <f t="shared" si="272"/>
        <v>3.5840812623890863</v>
      </c>
      <c r="AJ372" s="26">
        <f t="shared" si="273"/>
        <v>4.1612134863304684</v>
      </c>
      <c r="AK372" s="26">
        <f t="shared" si="274"/>
        <v>2.8335247433694457</v>
      </c>
      <c r="AL372" s="26">
        <f t="shared" si="275"/>
        <v>3.6632315147890071</v>
      </c>
      <c r="AM372" s="26">
        <f t="shared" si="276"/>
        <v>1.9875173617887645</v>
      </c>
      <c r="AN372" s="26">
        <f t="shared" si="277"/>
        <v>3.2064502697631738</v>
      </c>
      <c r="AO372" s="40">
        <f t="shared" si="278"/>
        <v>3.8426790169083587</v>
      </c>
      <c r="AP372" s="26">
        <f t="shared" si="279"/>
        <v>3.2581564075428457</v>
      </c>
      <c r="AQ372" s="26">
        <f t="shared" si="280"/>
        <v>3.530763484992204</v>
      </c>
      <c r="AR372" s="26">
        <f t="shared" si="281"/>
        <v>3.5421483040178403</v>
      </c>
      <c r="AS372" s="26">
        <f t="shared" si="282"/>
        <v>3.2035467123750649</v>
      </c>
      <c r="AT372" s="26">
        <f t="shared" si="283"/>
        <v>3.0078424304326625</v>
      </c>
      <c r="AU372" s="26">
        <f t="shared" si="284"/>
        <v>3.4884687063357966</v>
      </c>
      <c r="AV372" s="26">
        <f t="shared" si="285"/>
        <v>3.4104539976414783</v>
      </c>
      <c r="AW372" s="26">
        <f t="shared" si="286"/>
        <v>3.0124911673580015</v>
      </c>
      <c r="AX372" s="26">
        <f t="shared" si="287"/>
        <v>2.6425082879890427</v>
      </c>
      <c r="AY372" s="26">
        <f t="shared" si="288"/>
        <v>4.2278846791138429</v>
      </c>
      <c r="AZ372" s="26">
        <f t="shared" si="289"/>
        <v>3.8431071220125794</v>
      </c>
    </row>
    <row r="373" spans="1:52">
      <c r="A373" s="1" t="str">
        <f t="shared" si="298"/>
        <v>808: Shrek (2001)</v>
      </c>
      <c r="B373" s="26" cm="1">
        <f t="array" ref="B373">VLOOKUP($A373,'movie-row'!$A$2:$Z$101,_xlfn.XMATCH(B$31,'movie-row'!$A$1:$Z$1),0)</f>
        <v>2</v>
      </c>
      <c r="C373" s="26" cm="1">
        <f t="array" ref="C373">VLOOKUP($A373,'movie-row'!$A$2:$Z$101,_xlfn.XMATCH(C$31,'movie-row'!$A$1:$Z$1),0)</f>
        <v>3.5</v>
      </c>
      <c r="D373" s="26" cm="1">
        <f t="array" ref="D373">VLOOKUP($A373,'movie-row'!$A$2:$Z$101,_xlfn.XMATCH(D$31,'movie-row'!$A$1:$Z$1),0)</f>
        <v>4</v>
      </c>
      <c r="E373" s="26" cm="1">
        <f t="array" ref="E373">VLOOKUP($A373,'movie-row'!$A$2:$Z$101,_xlfn.XMATCH(E$31,'movie-row'!$A$1:$Z$1),0)</f>
        <v>5</v>
      </c>
      <c r="F373" s="40" cm="1">
        <f t="array" ref="F373">VLOOKUP($A373,'movie-row'!$A$2:$Z$101,_xlfn.XMATCH(F$31,'movie-row'!$A$1:$Z$1),0)</f>
        <v>3</v>
      </c>
      <c r="G373" s="26" cm="1">
        <f t="array" ref="G373">VLOOKUP($A373,'movie-row'!$A$2:$Z$101,_xlfn.XMATCH(G$31,'movie-row'!$A$1:$Z$1),0)</f>
        <v>5</v>
      </c>
      <c r="H373" s="26" cm="1">
        <f t="array" ref="H373">VLOOKUP($A373,'movie-row'!$A$2:$Z$101,_xlfn.XMATCH(H$31,'movie-row'!$A$1:$Z$1),0)</f>
        <v>3.5</v>
      </c>
      <c r="I373" s="26" cm="1">
        <f t="array" ref="I373">VLOOKUP($A373,'movie-row'!$A$2:$Z$101,_xlfn.XMATCH(I$31,'movie-row'!$A$1:$Z$1),0)</f>
        <v>5</v>
      </c>
      <c r="J373" s="26" cm="1">
        <f t="array" ref="J373">VLOOKUP($A373,'movie-row'!$A$2:$Z$101,_xlfn.XMATCH(J$31,'movie-row'!$A$1:$Z$1),0)</f>
        <v>4</v>
      </c>
      <c r="K373" s="26" cm="1">
        <f t="array" ref="K373">VLOOKUP($A373,'movie-row'!$A$2:$Z$101,_xlfn.XMATCH(K$31,'movie-row'!$A$1:$Z$1),0)</f>
        <v>3.5</v>
      </c>
      <c r="L373" s="26" cm="1">
        <f t="array" ref="L373">VLOOKUP($A373,'movie-row'!$A$2:$Z$101,_xlfn.XMATCH(L$31,'movie-row'!$A$1:$Z$1),0)</f>
        <v>3.5</v>
      </c>
      <c r="M373" s="26" cm="1">
        <f t="array" ref="M373">VLOOKUP($A373,'movie-row'!$A$2:$Z$101,_xlfn.XMATCH(M$31,'movie-row'!$A$1:$Z$1),0)</f>
        <v>0</v>
      </c>
      <c r="N373" s="26" cm="1">
        <f t="array" ref="N373">VLOOKUP($A373,'movie-row'!$A$2:$Z$101,_xlfn.XMATCH(N$31,'movie-row'!$A$1:$Z$1),0)</f>
        <v>3.5</v>
      </c>
      <c r="O373" s="40" cm="1">
        <f t="array" ref="O373">VLOOKUP($A373,'movie-row'!$A$2:$Z$101,_xlfn.XMATCH(O$31,'movie-row'!$A$1:$Z$1),0)</f>
        <v>4</v>
      </c>
      <c r="P373" s="26" cm="1">
        <f t="array" ref="P373">VLOOKUP($A373,'movie-row'!$A$2:$Z$101,_xlfn.XMATCH(P$31,'movie-row'!$A$1:$Z$1),0)</f>
        <v>3.5</v>
      </c>
      <c r="Q373" s="26" cm="1">
        <f t="array" ref="Q373">VLOOKUP($A373,'movie-row'!$A$2:$Z$101,_xlfn.XMATCH(Q$31,'movie-row'!$A$1:$Z$1),0)</f>
        <v>3.5</v>
      </c>
      <c r="R373" s="26" cm="1">
        <f t="array" ref="R373">VLOOKUP($A373,'movie-row'!$A$2:$Z$101,_xlfn.XMATCH(R$31,'movie-row'!$A$1:$Z$1),0)</f>
        <v>4</v>
      </c>
      <c r="S373" s="26" cm="1">
        <f t="array" ref="S373">VLOOKUP($A373,'movie-row'!$A$2:$Z$101,_xlfn.XMATCH(S$31,'movie-row'!$A$1:$Z$1),0)</f>
        <v>4.5</v>
      </c>
      <c r="T373" s="26" cm="1">
        <f t="array" ref="T373">VLOOKUP($A373,'movie-row'!$A$2:$Z$101,_xlfn.XMATCH(T$31,'movie-row'!$A$1:$Z$1),0)</f>
        <v>4</v>
      </c>
      <c r="U373" s="26" cm="1">
        <f t="array" ref="U373">VLOOKUP($A373,'movie-row'!$A$2:$Z$101,_xlfn.XMATCH(U$31,'movie-row'!$A$1:$Z$1),0)</f>
        <v>3.5</v>
      </c>
      <c r="V373" s="26" cm="1">
        <f t="array" ref="V373">VLOOKUP($A373,'movie-row'!$A$2:$Z$101,_xlfn.XMATCH(V$31,'movie-row'!$A$1:$Z$1),0)</f>
        <v>3</v>
      </c>
      <c r="W373" s="26" cm="1">
        <f t="array" ref="W373">VLOOKUP($A373,'movie-row'!$A$2:$Z$101,_xlfn.XMATCH(W$31,'movie-row'!$A$1:$Z$1),0)</f>
        <v>1.5</v>
      </c>
      <c r="X373" s="26" cm="1">
        <f t="array" ref="X373">VLOOKUP($A373,'movie-row'!$A$2:$Z$101,_xlfn.XMATCH(X$31,'movie-row'!$A$1:$Z$1),0)</f>
        <v>3</v>
      </c>
      <c r="Y373" s="26" cm="1">
        <f t="array" ref="Y373">VLOOKUP($A373,'movie-row'!$A$2:$Z$101,_xlfn.XMATCH(Y$31,'movie-row'!$A$1:$Z$1),0)</f>
        <v>3</v>
      </c>
      <c r="Z373" s="26" cm="1">
        <f t="array" ref="Z373">VLOOKUP($A373,'movie-row'!$A$2:$Z$101,_xlfn.XMATCH(Z$31,'movie-row'!$A$1:$Z$1),0)</f>
        <v>5</v>
      </c>
      <c r="AB373" s="26">
        <f t="shared" si="265"/>
        <v>2.6952505487191951</v>
      </c>
      <c r="AC373" s="26">
        <f t="shared" si="266"/>
        <v>2.9442562151639162</v>
      </c>
      <c r="AD373" s="26">
        <f t="shared" si="267"/>
        <v>2.973059895924627</v>
      </c>
      <c r="AE373" s="26">
        <f t="shared" si="268"/>
        <v>3.6310154981076672</v>
      </c>
      <c r="AF373" s="40">
        <f t="shared" si="269"/>
        <v>2.8274151660036955</v>
      </c>
      <c r="AG373" s="26">
        <f t="shared" si="270"/>
        <v>2.3282293969113952</v>
      </c>
      <c r="AH373" s="26">
        <f t="shared" si="271"/>
        <v>3.5243357788280392</v>
      </c>
      <c r="AI373" s="26">
        <f t="shared" si="272"/>
        <v>3.508315969100305</v>
      </c>
      <c r="AJ373" s="26">
        <f t="shared" si="273"/>
        <v>3.6267288998554519</v>
      </c>
      <c r="AK373" s="26">
        <f t="shared" si="274"/>
        <v>2.1526571644527341</v>
      </c>
      <c r="AL373" s="26">
        <f t="shared" si="275"/>
        <v>3.8836873002237922</v>
      </c>
      <c r="AM373" s="26">
        <f t="shared" si="276"/>
        <v>0.86516868938088909</v>
      </c>
      <c r="AN373" s="26">
        <f t="shared" si="277"/>
        <v>2.812148055209557</v>
      </c>
      <c r="AO373" s="40">
        <f t="shared" si="278"/>
        <v>3.706387203326031</v>
      </c>
      <c r="AP373" s="26">
        <f t="shared" si="279"/>
        <v>3.0784011326104244</v>
      </c>
      <c r="AQ373" s="26">
        <f t="shared" si="280"/>
        <v>3.3512362132437756</v>
      </c>
      <c r="AR373" s="26">
        <f t="shared" si="281"/>
        <v>3.4420849395506807</v>
      </c>
      <c r="AS373" s="26">
        <f t="shared" si="282"/>
        <v>3.0189730786405047</v>
      </c>
      <c r="AT373" s="26">
        <f t="shared" si="283"/>
        <v>2.4147297576337996</v>
      </c>
      <c r="AU373" s="26">
        <f t="shared" si="284"/>
        <v>3.0617737861928687</v>
      </c>
      <c r="AV373" s="26">
        <f t="shared" si="285"/>
        <v>2.8371405892267538</v>
      </c>
      <c r="AW373" s="26">
        <f t="shared" si="286"/>
        <v>2.9891484512706734</v>
      </c>
      <c r="AX373" s="26">
        <f t="shared" si="287"/>
        <v>1.8348939127370103</v>
      </c>
      <c r="AY373" s="26">
        <f t="shared" si="288"/>
        <v>4.1415702155444256</v>
      </c>
      <c r="AZ373" s="26">
        <f t="shared" si="289"/>
        <v>3.7140208802926118</v>
      </c>
    </row>
    <row r="374" spans="1:52">
      <c r="A374" s="1" t="str">
        <f t="shared" si="298"/>
        <v>808: Shrek (2001)</v>
      </c>
      <c r="B374" s="26" cm="1">
        <f t="array" ref="B374">VLOOKUP($A374,'movie-row'!$A$2:$Z$101,_xlfn.XMATCH(B$32,'movie-row'!$A$1:$Z$1),0)</f>
        <v>4</v>
      </c>
      <c r="C374" s="26" cm="1">
        <f t="array" ref="C374">VLOOKUP($A374,'movie-row'!$A$2:$Z$101,_xlfn.XMATCH(C$32,'movie-row'!$A$1:$Z$1),0)</f>
        <v>3</v>
      </c>
      <c r="D374" s="26" cm="1">
        <f t="array" ref="D374">VLOOKUP($A374,'movie-row'!$A$2:$Z$101,_xlfn.XMATCH(D$32,'movie-row'!$A$1:$Z$1),0)</f>
        <v>4.5</v>
      </c>
      <c r="E374" s="26" cm="1">
        <f t="array" ref="E374">VLOOKUP($A374,'movie-row'!$A$2:$Z$101,_xlfn.XMATCH(E$32,'movie-row'!$A$1:$Z$1),0)</f>
        <v>4.5</v>
      </c>
      <c r="F374" s="40" cm="1">
        <f t="array" ref="F374">VLOOKUP($A374,'movie-row'!$A$2:$Z$101,_xlfn.XMATCH(F$32,'movie-row'!$A$1:$Z$1),0)</f>
        <v>5</v>
      </c>
      <c r="G374" s="26" cm="1">
        <f t="array" ref="G374">VLOOKUP($A374,'movie-row'!$A$2:$Z$101,_xlfn.XMATCH(G$32,'movie-row'!$A$1:$Z$1),0)</f>
        <v>2</v>
      </c>
      <c r="H374" s="26" cm="1">
        <f t="array" ref="H374">VLOOKUP($A374,'movie-row'!$A$2:$Z$101,_xlfn.XMATCH(H$32,'movie-row'!$A$1:$Z$1),0)</f>
        <v>3</v>
      </c>
      <c r="I374" s="26" cm="1">
        <f t="array" ref="I374">VLOOKUP($A374,'movie-row'!$A$2:$Z$101,_xlfn.XMATCH(I$32,'movie-row'!$A$1:$Z$1),0)</f>
        <v>4</v>
      </c>
      <c r="J374" s="26" cm="1">
        <f t="array" ref="J374">VLOOKUP($A374,'movie-row'!$A$2:$Z$101,_xlfn.XMATCH(J$32,'movie-row'!$A$1:$Z$1),0)</f>
        <v>5</v>
      </c>
      <c r="K374" s="26" cm="1">
        <f t="array" ref="K374">VLOOKUP($A374,'movie-row'!$A$2:$Z$101,_xlfn.XMATCH(K$32,'movie-row'!$A$1:$Z$1),0)</f>
        <v>3</v>
      </c>
      <c r="L374" s="26" cm="1">
        <f t="array" ref="L374">VLOOKUP($A374,'movie-row'!$A$2:$Z$101,_xlfn.XMATCH(L$32,'movie-row'!$A$1:$Z$1),0)</f>
        <v>4</v>
      </c>
      <c r="M374" s="26" cm="1">
        <f t="array" ref="M374">VLOOKUP($A374,'movie-row'!$A$2:$Z$101,_xlfn.XMATCH(M$32,'movie-row'!$A$1:$Z$1),0)</f>
        <v>1.5</v>
      </c>
      <c r="N374" s="26" cm="1">
        <f t="array" ref="N374">VLOOKUP($A374,'movie-row'!$A$2:$Z$101,_xlfn.XMATCH(N$32,'movie-row'!$A$1:$Z$1),0)</f>
        <v>0</v>
      </c>
      <c r="O374" s="40" cm="1">
        <f t="array" ref="O374">VLOOKUP($A374,'movie-row'!$A$2:$Z$101,_xlfn.XMATCH(O$32,'movie-row'!$A$1:$Z$1),0)</f>
        <v>3.5</v>
      </c>
      <c r="P374" s="26" cm="1">
        <f t="array" ref="P374">VLOOKUP($A374,'movie-row'!$A$2:$Z$101,_xlfn.XMATCH(P$32,'movie-row'!$A$1:$Z$1),0)</f>
        <v>3</v>
      </c>
      <c r="Q374" s="26" cm="1">
        <f t="array" ref="Q374">VLOOKUP($A374,'movie-row'!$A$2:$Z$101,_xlfn.XMATCH(Q$32,'movie-row'!$A$1:$Z$1),0)</f>
        <v>4</v>
      </c>
      <c r="R374" s="26" cm="1">
        <f t="array" ref="R374">VLOOKUP($A374,'movie-row'!$A$2:$Z$101,_xlfn.XMATCH(R$32,'movie-row'!$A$1:$Z$1),0)</f>
        <v>4</v>
      </c>
      <c r="S374" s="26" cm="1">
        <f t="array" ref="S374">VLOOKUP($A374,'movie-row'!$A$2:$Z$101,_xlfn.XMATCH(S$32,'movie-row'!$A$1:$Z$1),0)</f>
        <v>3.5</v>
      </c>
      <c r="T374" s="26" cm="1">
        <f t="array" ref="T374">VLOOKUP($A374,'movie-row'!$A$2:$Z$101,_xlfn.XMATCH(T$32,'movie-row'!$A$1:$Z$1),0)</f>
        <v>4</v>
      </c>
      <c r="U374" s="26" cm="1">
        <f t="array" ref="U374">VLOOKUP($A374,'movie-row'!$A$2:$Z$101,_xlfn.XMATCH(U$32,'movie-row'!$A$1:$Z$1),0)</f>
        <v>4.5</v>
      </c>
      <c r="V374" s="26" cm="1">
        <f t="array" ref="V374">VLOOKUP($A374,'movie-row'!$A$2:$Z$101,_xlfn.XMATCH(V$32,'movie-row'!$A$1:$Z$1),0)</f>
        <v>5</v>
      </c>
      <c r="W374" s="26" cm="1">
        <f t="array" ref="W374">VLOOKUP($A374,'movie-row'!$A$2:$Z$101,_xlfn.XMATCH(W$32,'movie-row'!$A$1:$Z$1),0)</f>
        <v>3</v>
      </c>
      <c r="X374" s="26" cm="1">
        <f t="array" ref="X374">VLOOKUP($A374,'movie-row'!$A$2:$Z$101,_xlfn.XMATCH(X$32,'movie-row'!$A$1:$Z$1),0)</f>
        <v>2</v>
      </c>
      <c r="Y374" s="26" cm="1">
        <f t="array" ref="Y374">VLOOKUP($A374,'movie-row'!$A$2:$Z$101,_xlfn.XMATCH(Y$32,'movie-row'!$A$1:$Z$1),0)</f>
        <v>5</v>
      </c>
      <c r="Z374" s="26" cm="1">
        <f t="array" ref="Z374">VLOOKUP($A374,'movie-row'!$A$2:$Z$101,_xlfn.XMATCH(Z$32,'movie-row'!$A$1:$Z$1),0)</f>
        <v>2</v>
      </c>
      <c r="AB374" s="26">
        <f t="shared" si="265"/>
        <v>2.6467686940597206</v>
      </c>
      <c r="AC374" s="26">
        <f t="shared" si="266"/>
        <v>2.5732906039427506</v>
      </c>
      <c r="AD374" s="26">
        <f t="shared" si="267"/>
        <v>2.7678933294378281</v>
      </c>
      <c r="AE374" s="26">
        <f t="shared" si="268"/>
        <v>3.1430908547164762</v>
      </c>
      <c r="AF374" s="40">
        <f t="shared" si="269"/>
        <v>2.7954391808482453</v>
      </c>
      <c r="AG374" s="26">
        <f t="shared" si="270"/>
        <v>2.0644814611511109</v>
      </c>
      <c r="AH374" s="26">
        <f t="shared" si="271"/>
        <v>3.1178806287127618</v>
      </c>
      <c r="AI374" s="26">
        <f t="shared" si="272"/>
        <v>3.0297753296075567</v>
      </c>
      <c r="AJ374" s="26">
        <f t="shared" si="273"/>
        <v>3.5465357197060814</v>
      </c>
      <c r="AK374" s="26">
        <f t="shared" si="274"/>
        <v>1.4365924691879552</v>
      </c>
      <c r="AL374" s="26">
        <f t="shared" si="275"/>
        <v>3.2960563243360594</v>
      </c>
      <c r="AM374" s="26">
        <f t="shared" si="276"/>
        <v>1.0363792808170946</v>
      </c>
      <c r="AN374" s="26">
        <f t="shared" si="277"/>
        <v>2.3209099206281523</v>
      </c>
      <c r="AO374" s="40">
        <f t="shared" si="278"/>
        <v>3.5948921949893524</v>
      </c>
      <c r="AP374" s="26">
        <f t="shared" si="279"/>
        <v>2.4594373927403455</v>
      </c>
      <c r="AQ374" s="26">
        <f t="shared" si="280"/>
        <v>3.2929157206821893</v>
      </c>
      <c r="AR374" s="26">
        <f t="shared" si="281"/>
        <v>3.2663818784968299</v>
      </c>
      <c r="AS374" s="26">
        <f t="shared" si="282"/>
        <v>2.8315282722260742</v>
      </c>
      <c r="AT374" s="26">
        <f t="shared" si="283"/>
        <v>2.2433886998772703</v>
      </c>
      <c r="AU374" s="26">
        <f t="shared" si="284"/>
        <v>2.3735203672233118</v>
      </c>
      <c r="AV374" s="26">
        <f t="shared" si="285"/>
        <v>3.2271673493977393</v>
      </c>
      <c r="AW374" s="26">
        <f t="shared" si="286"/>
        <v>3.1192613557860915</v>
      </c>
      <c r="AX374" s="26">
        <f t="shared" si="287"/>
        <v>1.9424101262341165</v>
      </c>
      <c r="AY374" s="26">
        <f t="shared" si="288"/>
        <v>4.2940166360531533</v>
      </c>
      <c r="AZ374" s="26">
        <f t="shared" si="289"/>
        <v>3.3541908481707585</v>
      </c>
    </row>
    <row r="375" spans="1:52">
      <c r="A375" s="1" t="str">
        <f t="shared" si="298"/>
        <v>808: Shrek (2001)</v>
      </c>
      <c r="B375" s="26" cm="1">
        <f t="array" ref="B375">VLOOKUP($A375,'movie-row'!$A$2:$Z$101,_xlfn.XMATCH(B$33,'movie-row'!$A$1:$Z$1),0)</f>
        <v>3.5</v>
      </c>
      <c r="C375" s="26" cm="1">
        <f t="array" ref="C375">VLOOKUP($A375,'movie-row'!$A$2:$Z$101,_xlfn.XMATCH(C$33,'movie-row'!$A$1:$Z$1),0)</f>
        <v>4</v>
      </c>
      <c r="D375" s="26" cm="1">
        <f t="array" ref="D375">VLOOKUP($A375,'movie-row'!$A$2:$Z$101,_xlfn.XMATCH(D$33,'movie-row'!$A$1:$Z$1),0)</f>
        <v>3.5</v>
      </c>
      <c r="E375" s="26" cm="1">
        <f t="array" ref="E375">VLOOKUP($A375,'movie-row'!$A$2:$Z$101,_xlfn.XMATCH(E$33,'movie-row'!$A$1:$Z$1),0)</f>
        <v>3.5</v>
      </c>
      <c r="F375" s="40" cm="1">
        <f t="array" ref="F375">VLOOKUP($A375,'movie-row'!$A$2:$Z$101,_xlfn.XMATCH(F$33,'movie-row'!$A$1:$Z$1),0)</f>
        <v>4</v>
      </c>
      <c r="G375" s="26" cm="1">
        <f t="array" ref="G375">VLOOKUP($A375,'movie-row'!$A$2:$Z$101,_xlfn.XMATCH(G$33,'movie-row'!$A$1:$Z$1),0)</f>
        <v>3.5</v>
      </c>
      <c r="H375" s="26" cm="1">
        <f t="array" ref="H375">VLOOKUP($A375,'movie-row'!$A$2:$Z$101,_xlfn.XMATCH(H$33,'movie-row'!$A$1:$Z$1),0)</f>
        <v>4</v>
      </c>
      <c r="I375" s="26" cm="1">
        <f t="array" ref="I375">VLOOKUP($A375,'movie-row'!$A$2:$Z$101,_xlfn.XMATCH(I$33,'movie-row'!$A$1:$Z$1),0)</f>
        <v>3</v>
      </c>
      <c r="J375" s="26" cm="1">
        <f t="array" ref="J375">VLOOKUP($A375,'movie-row'!$A$2:$Z$101,_xlfn.XMATCH(J$33,'movie-row'!$A$1:$Z$1),0)</f>
        <v>4.5</v>
      </c>
      <c r="K375" s="26" cm="1">
        <f t="array" ref="K375">VLOOKUP($A375,'movie-row'!$A$2:$Z$101,_xlfn.XMATCH(K$33,'movie-row'!$A$1:$Z$1),0)</f>
        <v>3.5</v>
      </c>
      <c r="L375" s="26" cm="1">
        <f t="array" ref="L375">VLOOKUP($A375,'movie-row'!$A$2:$Z$101,_xlfn.XMATCH(L$33,'movie-row'!$A$1:$Z$1),0)</f>
        <v>3.5</v>
      </c>
      <c r="M375" s="26" cm="1">
        <f t="array" ref="M375">VLOOKUP($A375,'movie-row'!$A$2:$Z$101,_xlfn.XMATCH(M$33,'movie-row'!$A$1:$Z$1),0)</f>
        <v>3</v>
      </c>
      <c r="N375" s="26" cm="1">
        <f t="array" ref="N375">VLOOKUP($A375,'movie-row'!$A$2:$Z$101,_xlfn.XMATCH(N$33,'movie-row'!$A$1:$Z$1),0)</f>
        <v>4</v>
      </c>
      <c r="O375" s="40" cm="1">
        <f t="array" ref="O375">VLOOKUP($A375,'movie-row'!$A$2:$Z$101,_xlfn.XMATCH(O$33,'movie-row'!$A$1:$Z$1),0)</f>
        <v>3.5</v>
      </c>
      <c r="P375" s="26" cm="1">
        <f t="array" ref="P375">VLOOKUP($A375,'movie-row'!$A$2:$Z$101,_xlfn.XMATCH(P$33,'movie-row'!$A$1:$Z$1),0)</f>
        <v>0</v>
      </c>
      <c r="Q375" s="26" cm="1">
        <f t="array" ref="Q375">VLOOKUP($A375,'movie-row'!$A$2:$Z$101,_xlfn.XMATCH(Q$33,'movie-row'!$A$1:$Z$1),0)</f>
        <v>5</v>
      </c>
      <c r="R375" s="26" cm="1">
        <f t="array" ref="R375">VLOOKUP($A375,'movie-row'!$A$2:$Z$101,_xlfn.XMATCH(R$33,'movie-row'!$A$1:$Z$1),0)</f>
        <v>4</v>
      </c>
      <c r="S375" s="26" cm="1">
        <f t="array" ref="S375">VLOOKUP($A375,'movie-row'!$A$2:$Z$101,_xlfn.XMATCH(S$33,'movie-row'!$A$1:$Z$1),0)</f>
        <v>0</v>
      </c>
      <c r="T375" s="26" cm="1">
        <f t="array" ref="T375">VLOOKUP($A375,'movie-row'!$A$2:$Z$101,_xlfn.XMATCH(T$33,'movie-row'!$A$1:$Z$1),0)</f>
        <v>3</v>
      </c>
      <c r="U375" s="26" cm="1">
        <f t="array" ref="U375">VLOOKUP($A375,'movie-row'!$A$2:$Z$101,_xlfn.XMATCH(U$33,'movie-row'!$A$1:$Z$1),0)</f>
        <v>3</v>
      </c>
      <c r="V375" s="26" cm="1">
        <f t="array" ref="V375">VLOOKUP($A375,'movie-row'!$A$2:$Z$101,_xlfn.XMATCH(V$33,'movie-row'!$A$1:$Z$1),0)</f>
        <v>4</v>
      </c>
      <c r="W375" s="26" cm="1">
        <f t="array" ref="W375">VLOOKUP($A375,'movie-row'!$A$2:$Z$101,_xlfn.XMATCH(W$33,'movie-row'!$A$1:$Z$1),0)</f>
        <v>4.5</v>
      </c>
      <c r="X375" s="26" cm="1">
        <f t="array" ref="X375">VLOOKUP($A375,'movie-row'!$A$2:$Z$101,_xlfn.XMATCH(X$33,'movie-row'!$A$1:$Z$1),0)</f>
        <v>3.5</v>
      </c>
      <c r="Y375" s="26" cm="1">
        <f t="array" ref="Y375">VLOOKUP($A375,'movie-row'!$A$2:$Z$101,_xlfn.XMATCH(Y$33,'movie-row'!$A$1:$Z$1),0)</f>
        <v>4.5</v>
      </c>
      <c r="Z375" s="26" cm="1">
        <f t="array" ref="Z375">VLOOKUP($A375,'movie-row'!$A$2:$Z$101,_xlfn.XMATCH(Z$33,'movie-row'!$A$1:$Z$1),0)</f>
        <v>4</v>
      </c>
      <c r="AB375" s="26">
        <f t="shared" si="265"/>
        <v>2.4922708576581503</v>
      </c>
      <c r="AC375" s="26">
        <f t="shared" si="266"/>
        <v>2.5204009956155424</v>
      </c>
      <c r="AD375" s="26">
        <f t="shared" si="267"/>
        <v>2.4769867629170443</v>
      </c>
      <c r="AE375" s="26">
        <f t="shared" si="268"/>
        <v>3.0101831210339189</v>
      </c>
      <c r="AF375" s="40">
        <f t="shared" si="269"/>
        <v>2.64038223547358</v>
      </c>
      <c r="AG375" s="26">
        <f t="shared" si="270"/>
        <v>1.9628938785065924</v>
      </c>
      <c r="AH375" s="26">
        <f t="shared" si="271"/>
        <v>3.1995482941048881</v>
      </c>
      <c r="AI375" s="26">
        <f t="shared" si="272"/>
        <v>2.7725635825011556</v>
      </c>
      <c r="AJ375" s="26">
        <f t="shared" si="273"/>
        <v>3.4509083531194271</v>
      </c>
      <c r="AK375" s="26">
        <f t="shared" si="274"/>
        <v>1.3349544546155367</v>
      </c>
      <c r="AL375" s="26">
        <f t="shared" si="275"/>
        <v>3.1260230564291724</v>
      </c>
      <c r="AM375" s="26">
        <f t="shared" si="276"/>
        <v>0.87364976052615495</v>
      </c>
      <c r="AN375" s="26">
        <f t="shared" si="277"/>
        <v>2.4851811985530423</v>
      </c>
      <c r="AO375" s="40">
        <f t="shared" si="278"/>
        <v>2.9967739178213297</v>
      </c>
      <c r="AP375" s="26">
        <f t="shared" si="279"/>
        <v>2.2384726771100913</v>
      </c>
      <c r="AQ375" s="26">
        <f t="shared" si="280"/>
        <v>2.6061504284534904</v>
      </c>
      <c r="AR375" s="26">
        <f t="shared" si="281"/>
        <v>3.1721372001441739</v>
      </c>
      <c r="AS375" s="26">
        <f t="shared" si="282"/>
        <v>2.1814230697620545</v>
      </c>
      <c r="AT375" s="26">
        <f t="shared" si="283"/>
        <v>1.3289883059660121</v>
      </c>
      <c r="AU375" s="26">
        <f t="shared" si="284"/>
        <v>2.0785065323267795</v>
      </c>
      <c r="AV375" s="26">
        <f t="shared" si="285"/>
        <v>2.9880750296995102</v>
      </c>
      <c r="AW375" s="26">
        <f t="shared" si="286"/>
        <v>3.2171837667491858</v>
      </c>
      <c r="AX375" s="26">
        <f t="shared" si="287"/>
        <v>1.8665927148260635</v>
      </c>
      <c r="AY375" s="26">
        <f t="shared" si="288"/>
        <v>3.9859377364612469</v>
      </c>
      <c r="AZ375" s="26">
        <f t="shared" si="289"/>
        <v>3.4184322363262973</v>
      </c>
    </row>
    <row r="376" spans="1:52">
      <c r="A376" s="28" t="s">
        <v>66</v>
      </c>
      <c r="B376" s="26" cm="1">
        <f t="array" ref="B376">VLOOKUP($A376,'movie-row'!$A$2:$Z$101,_xlfn.XMATCH(B$29,'movie-row'!$A$1:$Z$1),0)</f>
        <v>0</v>
      </c>
      <c r="C376" s="26" cm="1">
        <f t="array" ref="C376">VLOOKUP($A376,'movie-row'!$A$2:$Z$101,_xlfn.XMATCH(C$29,'movie-row'!$A$1:$Z$1),0)</f>
        <v>0</v>
      </c>
      <c r="D376" s="26" cm="1">
        <f t="array" ref="D376">VLOOKUP($A376,'movie-row'!$A$2:$Z$101,_xlfn.XMATCH(D$29,'movie-row'!$A$1:$Z$1),0)</f>
        <v>0</v>
      </c>
      <c r="E376" s="26" cm="1">
        <f t="array" ref="E376">VLOOKUP($A376,'movie-row'!$A$2:$Z$101,_xlfn.XMATCH(E$29,'movie-row'!$A$1:$Z$1),0)</f>
        <v>0</v>
      </c>
      <c r="F376" s="40" cm="1">
        <f t="array" ref="F376">VLOOKUP($A376,'movie-row'!$A$2:$Z$101,_xlfn.XMATCH(F$29,'movie-row'!$A$1:$Z$1),0)</f>
        <v>1.5</v>
      </c>
      <c r="G376" s="26" cm="1">
        <f t="array" ref="G376">VLOOKUP($A376,'movie-row'!$A$2:$Z$101,_xlfn.XMATCH(G$29,'movie-row'!$A$1:$Z$1),0)</f>
        <v>0</v>
      </c>
      <c r="H376" s="26" cm="1">
        <f t="array" ref="H376">VLOOKUP($A376,'movie-row'!$A$2:$Z$101,_xlfn.XMATCH(H$29,'movie-row'!$A$1:$Z$1),0)</f>
        <v>4</v>
      </c>
      <c r="I376" s="26" cm="1">
        <f t="array" ref="I376">VLOOKUP($A376,'movie-row'!$A$2:$Z$101,_xlfn.XMATCH(I$29,'movie-row'!$A$1:$Z$1),0)</f>
        <v>0</v>
      </c>
      <c r="J376" s="26" cm="1">
        <f t="array" ref="J376">VLOOKUP($A376,'movie-row'!$A$2:$Z$101,_xlfn.XMATCH(J$29,'movie-row'!$A$1:$Z$1),0)</f>
        <v>4</v>
      </c>
      <c r="K376" s="26" cm="1">
        <f t="array" ref="K376">VLOOKUP($A376,'movie-row'!$A$2:$Z$101,_xlfn.XMATCH(K$29,'movie-row'!$A$1:$Z$1),0)</f>
        <v>0</v>
      </c>
      <c r="L376" s="26" cm="1">
        <f t="array" ref="L376">VLOOKUP($A376,'movie-row'!$A$2:$Z$101,_xlfn.XMATCH(L$29,'movie-row'!$A$1:$Z$1),0)</f>
        <v>4.5</v>
      </c>
      <c r="M376" s="26" cm="1">
        <f t="array" ref="M376">VLOOKUP($A376,'movie-row'!$A$2:$Z$101,_xlfn.XMATCH(M$29,'movie-row'!$A$1:$Z$1),0)</f>
        <v>0</v>
      </c>
      <c r="N376" s="26" cm="1">
        <f t="array" ref="N376">VLOOKUP($A376,'movie-row'!$A$2:$Z$101,_xlfn.XMATCH(N$29,'movie-row'!$A$1:$Z$1),0)</f>
        <v>3.5</v>
      </c>
      <c r="O376" s="40" cm="1">
        <f t="array" ref="O376">VLOOKUP($A376,'movie-row'!$A$2:$Z$101,_xlfn.XMATCH(O$29,'movie-row'!$A$1:$Z$1),0)</f>
        <v>3.5</v>
      </c>
      <c r="P376" s="26" cm="1">
        <f t="array" ref="P376">VLOOKUP($A376,'movie-row'!$A$2:$Z$101,_xlfn.XMATCH(P$29,'movie-row'!$A$1:$Z$1),0)</f>
        <v>4</v>
      </c>
      <c r="Q376" s="26" cm="1">
        <f t="array" ref="Q376">VLOOKUP($A376,'movie-row'!$A$2:$Z$101,_xlfn.XMATCH(Q$29,'movie-row'!$A$1:$Z$1),0)</f>
        <v>0</v>
      </c>
      <c r="R376" s="26" cm="1">
        <f t="array" ref="R376">VLOOKUP($A376,'movie-row'!$A$2:$Z$101,_xlfn.XMATCH(R$29,'movie-row'!$A$1:$Z$1),0)</f>
        <v>0</v>
      </c>
      <c r="S376" s="26" cm="1">
        <f t="array" ref="S376">VLOOKUP($A376,'movie-row'!$A$2:$Z$101,_xlfn.XMATCH(S$29,'movie-row'!$A$1:$Z$1),0)</f>
        <v>3.5</v>
      </c>
      <c r="T376" s="26" cm="1">
        <f t="array" ref="T376">VLOOKUP($A376,'movie-row'!$A$2:$Z$101,_xlfn.XMATCH(T$29,'movie-row'!$A$1:$Z$1),0)</f>
        <v>0</v>
      </c>
      <c r="U376" s="26" cm="1">
        <f t="array" ref="U376">VLOOKUP($A376,'movie-row'!$A$2:$Z$101,_xlfn.XMATCH(U$29,'movie-row'!$A$1:$Z$1),0)</f>
        <v>0</v>
      </c>
      <c r="V376" s="26" cm="1">
        <f t="array" ref="V376">VLOOKUP($A376,'movie-row'!$A$2:$Z$101,_xlfn.XMATCH(V$29,'movie-row'!$A$1:$Z$1),0)</f>
        <v>1.5</v>
      </c>
      <c r="W376" s="26" cm="1">
        <f t="array" ref="W376">VLOOKUP($A376,'movie-row'!$A$2:$Z$101,_xlfn.XMATCH(W$29,'movie-row'!$A$1:$Z$1),0)</f>
        <v>4</v>
      </c>
      <c r="X376" s="26" cm="1">
        <f t="array" ref="X376">VLOOKUP($A376,'movie-row'!$A$2:$Z$101,_xlfn.XMATCH(X$29,'movie-row'!$A$1:$Z$1),0)</f>
        <v>0</v>
      </c>
      <c r="Y376" s="26" cm="1">
        <f t="array" ref="Y376">VLOOKUP($A376,'movie-row'!$A$2:$Z$101,_xlfn.XMATCH(Y$29,'movie-row'!$A$1:$Z$1),0)</f>
        <v>5</v>
      </c>
      <c r="Z376" s="26" cm="1">
        <f t="array" ref="Z376">VLOOKUP($A376,'movie-row'!$A$2:$Z$101,_xlfn.XMATCH(Z$29,'movie-row'!$A$1:$Z$1),0)</f>
        <v>3.5</v>
      </c>
      <c r="AB376" s="26">
        <f t="shared" si="265"/>
        <v>1.791828695758005</v>
      </c>
      <c r="AC376" s="26">
        <f t="shared" si="266"/>
        <v>2.2927497786469608</v>
      </c>
      <c r="AD376" s="26">
        <f t="shared" si="267"/>
        <v>2.1833963873950788</v>
      </c>
      <c r="AE376" s="26">
        <f t="shared" si="268"/>
        <v>2.6274131403907011</v>
      </c>
      <c r="AF376" s="40">
        <f t="shared" si="269"/>
        <v>2.4829065800097436</v>
      </c>
      <c r="AG376" s="26">
        <f t="shared" si="270"/>
        <v>1.888668396235287</v>
      </c>
      <c r="AH376" s="26">
        <f t="shared" si="271"/>
        <v>2.5684367464693869</v>
      </c>
      <c r="AI376" s="26">
        <f t="shared" si="272"/>
        <v>2.8435413051981837</v>
      </c>
      <c r="AJ376" s="26">
        <f t="shared" si="273"/>
        <v>3.1635964529404865</v>
      </c>
      <c r="AK376" s="26">
        <f t="shared" si="274"/>
        <v>1.1490610542625479</v>
      </c>
      <c r="AL376" s="26">
        <f t="shared" si="275"/>
        <v>3.1245363970158246</v>
      </c>
      <c r="AM376" s="26">
        <f t="shared" si="276"/>
        <v>0.4214490799473295</v>
      </c>
      <c r="AN376" s="26">
        <f t="shared" si="277"/>
        <v>1.6226347964334582</v>
      </c>
      <c r="AO376" s="40">
        <f t="shared" si="278"/>
        <v>2.9372241505768248</v>
      </c>
      <c r="AP376" s="26">
        <f t="shared" si="279"/>
        <v>2.5794670311219252</v>
      </c>
      <c r="AQ376" s="26">
        <f t="shared" si="280"/>
        <v>2.422927701946755</v>
      </c>
      <c r="AR376" s="26">
        <f t="shared" si="281"/>
        <v>3.0352987085722889</v>
      </c>
      <c r="AS376" s="26">
        <f t="shared" si="282"/>
        <v>2.3682361133626135</v>
      </c>
      <c r="AT376" s="26">
        <f t="shared" si="283"/>
        <v>1.1699628986221091</v>
      </c>
      <c r="AU376" s="26">
        <f t="shared" si="284"/>
        <v>1.8938375508485041</v>
      </c>
      <c r="AV376" s="26">
        <f t="shared" si="285"/>
        <v>1.9521858753842469</v>
      </c>
      <c r="AW376" s="26">
        <f t="shared" si="286"/>
        <v>2.88261982531042</v>
      </c>
      <c r="AX376" s="26">
        <f t="shared" si="287"/>
        <v>1.2572848544658586</v>
      </c>
      <c r="AY376" s="26">
        <f t="shared" si="288"/>
        <v>3.8799779454904382</v>
      </c>
      <c r="AZ376" s="26">
        <f t="shared" si="289"/>
        <v>3.2023239094390763</v>
      </c>
    </row>
    <row r="377" spans="1:52">
      <c r="A377" s="1" t="str">
        <f t="shared" ref="A377:A380" si="299">A376</f>
        <v>809: Shrek 2 (2004)</v>
      </c>
      <c r="B377" s="26" cm="1">
        <f t="array" ref="B377">VLOOKUP($A377,'movie-row'!$A$2:$Z$101,_xlfn.XMATCH(B$30,'movie-row'!$A$1:$Z$1),0)</f>
        <v>4</v>
      </c>
      <c r="C377" s="26" cm="1">
        <f t="array" ref="C377">VLOOKUP($A377,'movie-row'!$A$2:$Z$101,_xlfn.XMATCH(C$30,'movie-row'!$A$1:$Z$1),0)</f>
        <v>4</v>
      </c>
      <c r="D377" s="26" cm="1">
        <f t="array" ref="D377">VLOOKUP($A377,'movie-row'!$A$2:$Z$101,_xlfn.XMATCH(D$30,'movie-row'!$A$1:$Z$1),0)</f>
        <v>1.5</v>
      </c>
      <c r="E377" s="26" cm="1">
        <f t="array" ref="E377">VLOOKUP($A377,'movie-row'!$A$2:$Z$101,_xlfn.XMATCH(E$30,'movie-row'!$A$1:$Z$1),0)</f>
        <v>3.5</v>
      </c>
      <c r="F377" s="40" cm="1">
        <f t="array" ref="F377">VLOOKUP($A377,'movie-row'!$A$2:$Z$101,_xlfn.XMATCH(F$30,'movie-row'!$A$1:$Z$1),0)</f>
        <v>0</v>
      </c>
      <c r="G377" s="26" cm="1">
        <f t="array" ref="G377">VLOOKUP($A377,'movie-row'!$A$2:$Z$101,_xlfn.XMATCH(G$30,'movie-row'!$A$1:$Z$1),0)</f>
        <v>0</v>
      </c>
      <c r="H377" s="26" cm="1">
        <f t="array" ref="H377">VLOOKUP($A377,'movie-row'!$A$2:$Z$101,_xlfn.XMATCH(H$30,'movie-row'!$A$1:$Z$1),0)</f>
        <v>3.5</v>
      </c>
      <c r="I377" s="26" cm="1">
        <f t="array" ref="I377">VLOOKUP($A377,'movie-row'!$A$2:$Z$101,_xlfn.XMATCH(I$30,'movie-row'!$A$1:$Z$1),0)</f>
        <v>4.5</v>
      </c>
      <c r="J377" s="26" cm="1">
        <f t="array" ref="J377">VLOOKUP($A377,'movie-row'!$A$2:$Z$101,_xlfn.XMATCH(J$30,'movie-row'!$A$1:$Z$1),0)</f>
        <v>0</v>
      </c>
      <c r="K377" s="26" cm="1">
        <f t="array" ref="K377">VLOOKUP($A377,'movie-row'!$A$2:$Z$101,_xlfn.XMATCH(K$30,'movie-row'!$A$1:$Z$1),0)</f>
        <v>0</v>
      </c>
      <c r="L377" s="26" cm="1">
        <f t="array" ref="L377">VLOOKUP($A377,'movie-row'!$A$2:$Z$101,_xlfn.XMATCH(L$30,'movie-row'!$A$1:$Z$1),0)</f>
        <v>4</v>
      </c>
      <c r="M377" s="26" cm="1">
        <f t="array" ref="M377">VLOOKUP($A377,'movie-row'!$A$2:$Z$101,_xlfn.XMATCH(M$30,'movie-row'!$A$1:$Z$1),0)</f>
        <v>0</v>
      </c>
      <c r="N377" s="26" cm="1">
        <f t="array" ref="N377">VLOOKUP($A377,'movie-row'!$A$2:$Z$101,_xlfn.XMATCH(N$30,'movie-row'!$A$1:$Z$1),0)</f>
        <v>3.5</v>
      </c>
      <c r="O377" s="40" cm="1">
        <f t="array" ref="O377">VLOOKUP($A377,'movie-row'!$A$2:$Z$101,_xlfn.XMATCH(O$30,'movie-row'!$A$1:$Z$1),0)</f>
        <v>4</v>
      </c>
      <c r="P377" s="26" cm="1">
        <f t="array" ref="P377">VLOOKUP($A377,'movie-row'!$A$2:$Z$101,_xlfn.XMATCH(P$30,'movie-row'!$A$1:$Z$1),0)</f>
        <v>5</v>
      </c>
      <c r="Q377" s="26" cm="1">
        <f t="array" ref="Q377">VLOOKUP($A377,'movie-row'!$A$2:$Z$101,_xlfn.XMATCH(Q$30,'movie-row'!$A$1:$Z$1),0)</f>
        <v>4</v>
      </c>
      <c r="R377" s="26" cm="1">
        <f t="array" ref="R377">VLOOKUP($A377,'movie-row'!$A$2:$Z$101,_xlfn.XMATCH(R$30,'movie-row'!$A$1:$Z$1),0)</f>
        <v>5</v>
      </c>
      <c r="S377" s="26" cm="1">
        <f t="array" ref="S377">VLOOKUP($A377,'movie-row'!$A$2:$Z$101,_xlfn.XMATCH(S$30,'movie-row'!$A$1:$Z$1),0)</f>
        <v>3.5</v>
      </c>
      <c r="T377" s="26" cm="1">
        <f t="array" ref="T377">VLOOKUP($A377,'movie-row'!$A$2:$Z$101,_xlfn.XMATCH(T$30,'movie-row'!$A$1:$Z$1),0)</f>
        <v>0</v>
      </c>
      <c r="U377" s="26" cm="1">
        <f t="array" ref="U377">VLOOKUP($A377,'movie-row'!$A$2:$Z$101,_xlfn.XMATCH(U$30,'movie-row'!$A$1:$Z$1),0)</f>
        <v>3.5</v>
      </c>
      <c r="V377" s="26" cm="1">
        <f t="array" ref="V377">VLOOKUP($A377,'movie-row'!$A$2:$Z$101,_xlfn.XMATCH(V$30,'movie-row'!$A$1:$Z$1),0)</f>
        <v>0</v>
      </c>
      <c r="W377" s="26" cm="1">
        <f t="array" ref="W377">VLOOKUP($A377,'movie-row'!$A$2:$Z$101,_xlfn.XMATCH(W$30,'movie-row'!$A$1:$Z$1),0)</f>
        <v>3</v>
      </c>
      <c r="X377" s="26" cm="1">
        <f t="array" ref="X377">VLOOKUP($A377,'movie-row'!$A$2:$Z$101,_xlfn.XMATCH(X$30,'movie-row'!$A$1:$Z$1),0)</f>
        <v>0</v>
      </c>
      <c r="Y377" s="26" cm="1">
        <f t="array" ref="Y377">VLOOKUP($A377,'movie-row'!$A$2:$Z$101,_xlfn.XMATCH(Y$30,'movie-row'!$A$1:$Z$1),0)</f>
        <v>3.5</v>
      </c>
      <c r="Z377" s="26" cm="1">
        <f t="array" ref="Z377">VLOOKUP($A377,'movie-row'!$A$2:$Z$101,_xlfn.XMATCH(Z$30,'movie-row'!$A$1:$Z$1),0)</f>
        <v>4</v>
      </c>
      <c r="AB377" s="26">
        <f t="shared" si="265"/>
        <v>2.5260443129734207</v>
      </c>
      <c r="AC377" s="26">
        <f t="shared" si="266"/>
        <v>2.4788780615728534</v>
      </c>
      <c r="AD377" s="26">
        <f t="shared" si="267"/>
        <v>2.4832190696284338</v>
      </c>
      <c r="AE377" s="26">
        <f t="shared" si="268"/>
        <v>3.138081498793607</v>
      </c>
      <c r="AF377" s="40">
        <f t="shared" si="269"/>
        <v>2.7491302090423071</v>
      </c>
      <c r="AG377" s="26">
        <f t="shared" si="270"/>
        <v>1.9798641043207204</v>
      </c>
      <c r="AH377" s="26">
        <f t="shared" si="271"/>
        <v>1.8590290520105728</v>
      </c>
      <c r="AI377" s="26">
        <f t="shared" si="272"/>
        <v>3.3193198350717021</v>
      </c>
      <c r="AJ377" s="26">
        <f t="shared" si="273"/>
        <v>3.0641230149613605</v>
      </c>
      <c r="AK377" s="26">
        <f t="shared" si="274"/>
        <v>1.2756575970939577</v>
      </c>
      <c r="AL377" s="26">
        <f t="shared" si="275"/>
        <v>2.5473583143133283</v>
      </c>
      <c r="AM377" s="26">
        <f t="shared" si="276"/>
        <v>0.53995526986861786</v>
      </c>
      <c r="AN377" s="26">
        <f t="shared" si="277"/>
        <v>1.2262461548903707</v>
      </c>
      <c r="AO377" s="40">
        <f t="shared" si="278"/>
        <v>3.0256296000497791</v>
      </c>
      <c r="AP377" s="26">
        <f t="shared" si="279"/>
        <v>2.7435199667208847</v>
      </c>
      <c r="AQ377" s="26">
        <f t="shared" si="280"/>
        <v>2.5791501373446266</v>
      </c>
      <c r="AR377" s="26">
        <f t="shared" si="281"/>
        <v>3.239888773523369</v>
      </c>
      <c r="AS377" s="26">
        <f t="shared" si="282"/>
        <v>2.1844528965343768</v>
      </c>
      <c r="AT377" s="26">
        <f t="shared" si="283"/>
        <v>1.3221567782432113</v>
      </c>
      <c r="AU377" s="26">
        <f t="shared" si="284"/>
        <v>2.2015371897281013</v>
      </c>
      <c r="AV377" s="26">
        <f t="shared" si="285"/>
        <v>1.6426507792991079</v>
      </c>
      <c r="AW377" s="26">
        <f t="shared" si="286"/>
        <v>2.5130036815698191</v>
      </c>
      <c r="AX377" s="26">
        <f t="shared" si="287"/>
        <v>1.3761256720118584</v>
      </c>
      <c r="AY377" s="26">
        <f t="shared" si="288"/>
        <v>2.9082155532856837</v>
      </c>
      <c r="AZ377" s="26">
        <f t="shared" si="289"/>
        <v>3.2837381696112327</v>
      </c>
    </row>
    <row r="378" spans="1:52">
      <c r="A378" s="1" t="str">
        <f t="shared" si="299"/>
        <v>809: Shrek 2 (2004)</v>
      </c>
      <c r="B378" s="26" cm="1">
        <f t="array" ref="B378">VLOOKUP($A378,'movie-row'!$A$2:$Z$101,_xlfn.XMATCH(B$31,'movie-row'!$A$1:$Z$1),0)</f>
        <v>1.5</v>
      </c>
      <c r="C378" s="26" cm="1">
        <f t="array" ref="C378">VLOOKUP($A378,'movie-row'!$A$2:$Z$101,_xlfn.XMATCH(C$31,'movie-row'!$A$1:$Z$1),0)</f>
        <v>1.5</v>
      </c>
      <c r="D378" s="26" cm="1">
        <f t="array" ref="D378">VLOOKUP($A378,'movie-row'!$A$2:$Z$101,_xlfn.XMATCH(D$31,'movie-row'!$A$1:$Z$1),0)</f>
        <v>3.5</v>
      </c>
      <c r="E378" s="26" cm="1">
        <f t="array" ref="E378">VLOOKUP($A378,'movie-row'!$A$2:$Z$101,_xlfn.XMATCH(E$31,'movie-row'!$A$1:$Z$1),0)</f>
        <v>5</v>
      </c>
      <c r="F378" s="40" cm="1">
        <f t="array" ref="F378">VLOOKUP($A378,'movie-row'!$A$2:$Z$101,_xlfn.XMATCH(F$31,'movie-row'!$A$1:$Z$1),0)</f>
        <v>3</v>
      </c>
      <c r="G378" s="26" cm="1">
        <f t="array" ref="G378">VLOOKUP($A378,'movie-row'!$A$2:$Z$101,_xlfn.XMATCH(G$31,'movie-row'!$A$1:$Z$1),0)</f>
        <v>5</v>
      </c>
      <c r="H378" s="26" cm="1">
        <f t="array" ref="H378">VLOOKUP($A378,'movie-row'!$A$2:$Z$101,_xlfn.XMATCH(H$31,'movie-row'!$A$1:$Z$1),0)</f>
        <v>0</v>
      </c>
      <c r="I378" s="26" cm="1">
        <f t="array" ref="I378">VLOOKUP($A378,'movie-row'!$A$2:$Z$101,_xlfn.XMATCH(I$31,'movie-row'!$A$1:$Z$1),0)</f>
        <v>3.5</v>
      </c>
      <c r="J378" s="26" cm="1">
        <f t="array" ref="J378">VLOOKUP($A378,'movie-row'!$A$2:$Z$101,_xlfn.XMATCH(J$31,'movie-row'!$A$1:$Z$1),0)</f>
        <v>3.5</v>
      </c>
      <c r="K378" s="26" cm="1">
        <f t="array" ref="K378">VLOOKUP($A378,'movie-row'!$A$2:$Z$101,_xlfn.XMATCH(K$31,'movie-row'!$A$1:$Z$1),0)</f>
        <v>0</v>
      </c>
      <c r="L378" s="26" cm="1">
        <f t="array" ref="L378">VLOOKUP($A378,'movie-row'!$A$2:$Z$101,_xlfn.XMATCH(L$31,'movie-row'!$A$1:$Z$1),0)</f>
        <v>0</v>
      </c>
      <c r="M378" s="26" cm="1">
        <f t="array" ref="M378">VLOOKUP($A378,'movie-row'!$A$2:$Z$101,_xlfn.XMATCH(M$31,'movie-row'!$A$1:$Z$1),0)</f>
        <v>0</v>
      </c>
      <c r="N378" s="26" cm="1">
        <f t="array" ref="N378">VLOOKUP($A378,'movie-row'!$A$2:$Z$101,_xlfn.XMATCH(N$31,'movie-row'!$A$1:$Z$1),0)</f>
        <v>0</v>
      </c>
      <c r="O378" s="40" cm="1">
        <f t="array" ref="O378">VLOOKUP($A378,'movie-row'!$A$2:$Z$101,_xlfn.XMATCH(O$31,'movie-row'!$A$1:$Z$1),0)</f>
        <v>3.5</v>
      </c>
      <c r="P378" s="26" cm="1">
        <f t="array" ref="P378">VLOOKUP($A378,'movie-row'!$A$2:$Z$101,_xlfn.XMATCH(P$31,'movie-row'!$A$1:$Z$1),0)</f>
        <v>0</v>
      </c>
      <c r="Q378" s="26" cm="1">
        <f t="array" ref="Q378">VLOOKUP($A378,'movie-row'!$A$2:$Z$101,_xlfn.XMATCH(Q$31,'movie-row'!$A$1:$Z$1),0)</f>
        <v>3.5</v>
      </c>
      <c r="R378" s="26" cm="1">
        <f t="array" ref="R378">VLOOKUP($A378,'movie-row'!$A$2:$Z$101,_xlfn.XMATCH(R$31,'movie-row'!$A$1:$Z$1),0)</f>
        <v>3.5</v>
      </c>
      <c r="S378" s="26" cm="1">
        <f t="array" ref="S378">VLOOKUP($A378,'movie-row'!$A$2:$Z$101,_xlfn.XMATCH(S$31,'movie-row'!$A$1:$Z$1),0)</f>
        <v>4</v>
      </c>
      <c r="T378" s="26" cm="1">
        <f t="array" ref="T378">VLOOKUP($A378,'movie-row'!$A$2:$Z$101,_xlfn.XMATCH(T$31,'movie-row'!$A$1:$Z$1),0)</f>
        <v>3.5</v>
      </c>
      <c r="U378" s="26" cm="1">
        <f t="array" ref="U378">VLOOKUP($A378,'movie-row'!$A$2:$Z$101,_xlfn.XMATCH(U$31,'movie-row'!$A$1:$Z$1),0)</f>
        <v>0</v>
      </c>
      <c r="V378" s="26" cm="1">
        <f t="array" ref="V378">VLOOKUP($A378,'movie-row'!$A$2:$Z$101,_xlfn.XMATCH(V$31,'movie-row'!$A$1:$Z$1),0)</f>
        <v>4</v>
      </c>
      <c r="W378" s="26" cm="1">
        <f t="array" ref="W378">VLOOKUP($A378,'movie-row'!$A$2:$Z$101,_xlfn.XMATCH(W$31,'movie-row'!$A$1:$Z$1),0)</f>
        <v>0</v>
      </c>
      <c r="X378" s="26" cm="1">
        <f t="array" ref="X378">VLOOKUP($A378,'movie-row'!$A$2:$Z$101,_xlfn.XMATCH(X$31,'movie-row'!$A$1:$Z$1),0)</f>
        <v>4</v>
      </c>
      <c r="Y378" s="26" cm="1">
        <f t="array" ref="Y378">VLOOKUP($A378,'movie-row'!$A$2:$Z$101,_xlfn.XMATCH(Y$31,'movie-row'!$A$1:$Z$1),0)</f>
        <v>3</v>
      </c>
      <c r="Z378" s="26" cm="1">
        <f t="array" ref="Z378">VLOOKUP($A378,'movie-row'!$A$2:$Z$101,_xlfn.XMATCH(Z$31,'movie-row'!$A$1:$Z$1),0)</f>
        <v>3.5</v>
      </c>
      <c r="AB378" s="26">
        <f t="shared" si="265"/>
        <v>2.1866795270985757</v>
      </c>
      <c r="AC378" s="26">
        <f t="shared" si="266"/>
        <v>2.2737119855600461</v>
      </c>
      <c r="AD378" s="26">
        <f t="shared" si="267"/>
        <v>2.4957296522782828</v>
      </c>
      <c r="AE378" s="26">
        <f t="shared" si="268"/>
        <v>2.885061750901317</v>
      </c>
      <c r="AF378" s="40">
        <f t="shared" si="269"/>
        <v>2.911112285615415</v>
      </c>
      <c r="AG378" s="26">
        <f t="shared" si="270"/>
        <v>2.2225939642259758</v>
      </c>
      <c r="AH378" s="26">
        <f t="shared" si="271"/>
        <v>1.5340322216373465</v>
      </c>
      <c r="AI378" s="26">
        <f t="shared" si="272"/>
        <v>2.4874280988198856</v>
      </c>
      <c r="AJ378" s="26">
        <f t="shared" si="273"/>
        <v>3.3289472953414196</v>
      </c>
      <c r="AK378" s="26">
        <f t="shared" si="274"/>
        <v>1.8707714256766077</v>
      </c>
      <c r="AL378" s="26">
        <f t="shared" si="275"/>
        <v>2.14711473791778</v>
      </c>
      <c r="AM378" s="26">
        <f t="shared" si="276"/>
        <v>0.5653914891038806</v>
      </c>
      <c r="AN378" s="26">
        <f t="shared" si="277"/>
        <v>0.97128992908634815</v>
      </c>
      <c r="AO378" s="40">
        <f t="shared" si="278"/>
        <v>3.1419529443422878</v>
      </c>
      <c r="AP378" s="26">
        <f t="shared" si="279"/>
        <v>1.4851792886400719</v>
      </c>
      <c r="AQ378" s="26">
        <f t="shared" si="280"/>
        <v>2.6528300419088686</v>
      </c>
      <c r="AR378" s="26">
        <f t="shared" si="281"/>
        <v>2.2651582664877803</v>
      </c>
      <c r="AS378" s="26">
        <f t="shared" si="282"/>
        <v>2.1464525849655156</v>
      </c>
      <c r="AT378" s="26">
        <f t="shared" si="283"/>
        <v>1.3873030943177513</v>
      </c>
      <c r="AU378" s="26">
        <f t="shared" si="284"/>
        <v>2.0030802684581213</v>
      </c>
      <c r="AV378" s="26">
        <f t="shared" si="285"/>
        <v>2.2232791090492157</v>
      </c>
      <c r="AW378" s="26">
        <f t="shared" si="286"/>
        <v>2.5250514586207262</v>
      </c>
      <c r="AX378" s="26">
        <f t="shared" si="287"/>
        <v>1.6215612771584367</v>
      </c>
      <c r="AY378" s="26">
        <f t="shared" si="288"/>
        <v>2.9121664272597818</v>
      </c>
      <c r="AZ378" s="26">
        <f t="shared" si="289"/>
        <v>3.4066970593937893</v>
      </c>
    </row>
    <row r="379" spans="1:52">
      <c r="A379" s="1" t="str">
        <f t="shared" si="299"/>
        <v>809: Shrek 2 (2004)</v>
      </c>
      <c r="B379" s="26" cm="1">
        <f t="array" ref="B379">VLOOKUP($A379,'movie-row'!$A$2:$Z$101,_xlfn.XMATCH(B$32,'movie-row'!$A$1:$Z$1),0)</f>
        <v>3.5</v>
      </c>
      <c r="C379" s="26" cm="1">
        <f t="array" ref="C379">VLOOKUP($A379,'movie-row'!$A$2:$Z$101,_xlfn.XMATCH(C$32,'movie-row'!$A$1:$Z$1),0)</f>
        <v>3</v>
      </c>
      <c r="D379" s="26" cm="1">
        <f t="array" ref="D379">VLOOKUP($A379,'movie-row'!$A$2:$Z$101,_xlfn.XMATCH(D$32,'movie-row'!$A$1:$Z$1),0)</f>
        <v>4</v>
      </c>
      <c r="E379" s="26" cm="1">
        <f t="array" ref="E379">VLOOKUP($A379,'movie-row'!$A$2:$Z$101,_xlfn.XMATCH(E$32,'movie-row'!$A$1:$Z$1),0)</f>
        <v>4.5</v>
      </c>
      <c r="F379" s="40" cm="1">
        <f t="array" ref="F379">VLOOKUP($A379,'movie-row'!$A$2:$Z$101,_xlfn.XMATCH(F$32,'movie-row'!$A$1:$Z$1),0)</f>
        <v>5</v>
      </c>
      <c r="G379" s="26" cm="1">
        <f t="array" ref="G379">VLOOKUP($A379,'movie-row'!$A$2:$Z$101,_xlfn.XMATCH(G$32,'movie-row'!$A$1:$Z$1),0)</f>
        <v>1.5</v>
      </c>
      <c r="H379" s="26" cm="1">
        <f t="array" ref="H379">VLOOKUP($A379,'movie-row'!$A$2:$Z$101,_xlfn.XMATCH(H$32,'movie-row'!$A$1:$Z$1),0)</f>
        <v>3</v>
      </c>
      <c r="I379" s="26" cm="1">
        <f t="array" ref="I379">VLOOKUP($A379,'movie-row'!$A$2:$Z$101,_xlfn.XMATCH(I$32,'movie-row'!$A$1:$Z$1),0)</f>
        <v>3.5</v>
      </c>
      <c r="J379" s="26" cm="1">
        <f t="array" ref="J379">VLOOKUP($A379,'movie-row'!$A$2:$Z$101,_xlfn.XMATCH(J$32,'movie-row'!$A$1:$Z$1),0)</f>
        <v>5</v>
      </c>
      <c r="K379" s="26" cm="1">
        <f t="array" ref="K379">VLOOKUP($A379,'movie-row'!$A$2:$Z$101,_xlfn.XMATCH(K$32,'movie-row'!$A$1:$Z$1),0)</f>
        <v>3</v>
      </c>
      <c r="L379" s="26" cm="1">
        <f t="array" ref="L379">VLOOKUP($A379,'movie-row'!$A$2:$Z$101,_xlfn.XMATCH(L$32,'movie-row'!$A$1:$Z$1),0)</f>
        <v>3.5</v>
      </c>
      <c r="M379" s="26" cm="1">
        <f t="array" ref="M379">VLOOKUP($A379,'movie-row'!$A$2:$Z$101,_xlfn.XMATCH(M$32,'movie-row'!$A$1:$Z$1),0)</f>
        <v>0</v>
      </c>
      <c r="N379" s="26" cm="1">
        <f t="array" ref="N379">VLOOKUP($A379,'movie-row'!$A$2:$Z$101,_xlfn.XMATCH(N$32,'movie-row'!$A$1:$Z$1),0)</f>
        <v>0</v>
      </c>
      <c r="O379" s="40" cm="1">
        <f t="array" ref="O379">VLOOKUP($A379,'movie-row'!$A$2:$Z$101,_xlfn.XMATCH(O$32,'movie-row'!$A$1:$Z$1),0)</f>
        <v>0</v>
      </c>
      <c r="P379" s="26" cm="1">
        <f t="array" ref="P379">VLOOKUP($A379,'movie-row'!$A$2:$Z$101,_xlfn.XMATCH(P$32,'movie-row'!$A$1:$Z$1),0)</f>
        <v>3</v>
      </c>
      <c r="Q379" s="26" cm="1">
        <f t="array" ref="Q379">VLOOKUP($A379,'movie-row'!$A$2:$Z$101,_xlfn.XMATCH(Q$32,'movie-row'!$A$1:$Z$1),0)</f>
        <v>0</v>
      </c>
      <c r="R379" s="26" cm="1">
        <f t="array" ref="R379">VLOOKUP($A379,'movie-row'!$A$2:$Z$101,_xlfn.XMATCH(R$32,'movie-row'!$A$1:$Z$1),0)</f>
        <v>3.5</v>
      </c>
      <c r="S379" s="26" cm="1">
        <f t="array" ref="S379">VLOOKUP($A379,'movie-row'!$A$2:$Z$101,_xlfn.XMATCH(S$32,'movie-row'!$A$1:$Z$1),0)</f>
        <v>0</v>
      </c>
      <c r="T379" s="26" cm="1">
        <f t="array" ref="T379">VLOOKUP($A379,'movie-row'!$A$2:$Z$101,_xlfn.XMATCH(T$32,'movie-row'!$A$1:$Z$1),0)</f>
        <v>0</v>
      </c>
      <c r="U379" s="26" cm="1">
        <f t="array" ref="U379">VLOOKUP($A379,'movie-row'!$A$2:$Z$101,_xlfn.XMATCH(U$32,'movie-row'!$A$1:$Z$1),0)</f>
        <v>4</v>
      </c>
      <c r="V379" s="26" cm="1">
        <f t="array" ref="V379">VLOOKUP($A379,'movie-row'!$A$2:$Z$101,_xlfn.XMATCH(V$32,'movie-row'!$A$1:$Z$1),0)</f>
        <v>5</v>
      </c>
      <c r="W379" s="26" cm="1">
        <f t="array" ref="W379">VLOOKUP($A379,'movie-row'!$A$2:$Z$101,_xlfn.XMATCH(W$32,'movie-row'!$A$1:$Z$1),0)</f>
        <v>3</v>
      </c>
      <c r="X379" s="26" cm="1">
        <f t="array" ref="X379">VLOOKUP($A379,'movie-row'!$A$2:$Z$101,_xlfn.XMATCH(X$32,'movie-row'!$A$1:$Z$1),0)</f>
        <v>1.5</v>
      </c>
      <c r="Y379" s="26" cm="1">
        <f t="array" ref="Y379">VLOOKUP($A379,'movie-row'!$A$2:$Z$101,_xlfn.XMATCH(Y$32,'movie-row'!$A$1:$Z$1),0)</f>
        <v>3.5</v>
      </c>
      <c r="Z379" s="26" cm="1">
        <f t="array" ref="Z379">VLOOKUP($A379,'movie-row'!$A$2:$Z$101,_xlfn.XMATCH(Z$32,'movie-row'!$A$1:$Z$1),0)</f>
        <v>1.5</v>
      </c>
      <c r="AB379" s="26">
        <f t="shared" si="265"/>
        <v>1.9369544354798804</v>
      </c>
      <c r="AC379" s="26">
        <f t="shared" si="266"/>
        <v>2.5559616079386438</v>
      </c>
      <c r="AD379" s="26">
        <f t="shared" si="267"/>
        <v>2.308973838768412</v>
      </c>
      <c r="AE379" s="26">
        <f t="shared" si="268"/>
        <v>1.7319580080701424</v>
      </c>
      <c r="AF379" s="40">
        <f t="shared" si="269"/>
        <v>2.7153806024844869</v>
      </c>
      <c r="AG379" s="26">
        <f t="shared" si="270"/>
        <v>1.0949534421169973</v>
      </c>
      <c r="AH379" s="26">
        <f t="shared" si="271"/>
        <v>2.198363539236488</v>
      </c>
      <c r="AI379" s="26">
        <f t="shared" si="272"/>
        <v>2.3048043003049452</v>
      </c>
      <c r="AJ379" s="26">
        <f t="shared" si="273"/>
        <v>3.2506242658109068</v>
      </c>
      <c r="AK379" s="26">
        <f t="shared" si="274"/>
        <v>2.1156205315182213</v>
      </c>
      <c r="AL379" s="26">
        <f t="shared" si="275"/>
        <v>2.2898193343724769</v>
      </c>
      <c r="AM379" s="26">
        <f t="shared" si="276"/>
        <v>0.5995544005540171</v>
      </c>
      <c r="AN379" s="26">
        <f t="shared" si="277"/>
        <v>1.2113934970050422</v>
      </c>
      <c r="AO379" s="40">
        <f t="shared" si="278"/>
        <v>2.9519119636061557</v>
      </c>
      <c r="AP379" s="26">
        <f t="shared" si="279"/>
        <v>1.7502516633626093</v>
      </c>
      <c r="AQ379" s="26">
        <f t="shared" si="280"/>
        <v>2.5907283891066561</v>
      </c>
      <c r="AR379" s="26">
        <f t="shared" si="281"/>
        <v>2.2211979014747452</v>
      </c>
      <c r="AS379" s="26">
        <f t="shared" si="282"/>
        <v>2.1912789981936132</v>
      </c>
      <c r="AT379" s="26">
        <f t="shared" si="283"/>
        <v>1.3787675163452175</v>
      </c>
      <c r="AU379" s="26">
        <f t="shared" si="284"/>
        <v>2.6850301999460724</v>
      </c>
      <c r="AV379" s="26">
        <f t="shared" si="285"/>
        <v>1.9300960085873766</v>
      </c>
      <c r="AW379" s="26">
        <f t="shared" si="286"/>
        <v>3.4789514019650087</v>
      </c>
      <c r="AX379" s="26">
        <f t="shared" si="287"/>
        <v>1.1346127104881736</v>
      </c>
      <c r="AY379" s="26">
        <f t="shared" si="288"/>
        <v>2.8052124021891225</v>
      </c>
      <c r="AZ379" s="26">
        <f t="shared" si="289"/>
        <v>3.3604078840723401</v>
      </c>
    </row>
    <row r="380" spans="1:52">
      <c r="A380" s="1" t="str">
        <f t="shared" si="299"/>
        <v>809: Shrek 2 (2004)</v>
      </c>
      <c r="B380" s="26" cm="1">
        <f t="array" ref="B380">VLOOKUP($A380,'movie-row'!$A$2:$Z$101,_xlfn.XMATCH(B$33,'movie-row'!$A$1:$Z$1),0)</f>
        <v>0</v>
      </c>
      <c r="C380" s="26" cm="1">
        <f t="array" ref="C380">VLOOKUP($A380,'movie-row'!$A$2:$Z$101,_xlfn.XMATCH(C$33,'movie-row'!$A$1:$Z$1),0)</f>
        <v>3.5</v>
      </c>
      <c r="D380" s="26" cm="1">
        <f t="array" ref="D380">VLOOKUP($A380,'movie-row'!$A$2:$Z$101,_xlfn.XMATCH(D$33,'movie-row'!$A$1:$Z$1),0)</f>
        <v>3.5</v>
      </c>
      <c r="E380" s="26" cm="1">
        <f t="array" ref="E380">VLOOKUP($A380,'movie-row'!$A$2:$Z$101,_xlfn.XMATCH(E$33,'movie-row'!$A$1:$Z$1),0)</f>
        <v>0</v>
      </c>
      <c r="F380" s="40" cm="1">
        <f t="array" ref="F380">VLOOKUP($A380,'movie-row'!$A$2:$Z$101,_xlfn.XMATCH(F$33,'movie-row'!$A$1:$Z$1),0)</f>
        <v>3.5</v>
      </c>
      <c r="G380" s="26" cm="1">
        <f t="array" ref="G380">VLOOKUP($A380,'movie-row'!$A$2:$Z$101,_xlfn.XMATCH(G$33,'movie-row'!$A$1:$Z$1),0)</f>
        <v>3.5</v>
      </c>
      <c r="H380" s="26" cm="1">
        <f t="array" ref="H380">VLOOKUP($A380,'movie-row'!$A$2:$Z$101,_xlfn.XMATCH(H$33,'movie-row'!$A$1:$Z$1),0)</f>
        <v>0</v>
      </c>
      <c r="I380" s="26" cm="1">
        <f t="array" ref="I380">VLOOKUP($A380,'movie-row'!$A$2:$Z$101,_xlfn.XMATCH(I$33,'movie-row'!$A$1:$Z$1),0)</f>
        <v>4</v>
      </c>
      <c r="J380" s="26" cm="1">
        <f t="array" ref="J380">VLOOKUP($A380,'movie-row'!$A$2:$Z$101,_xlfn.XMATCH(J$33,'movie-row'!$A$1:$Z$1),0)</f>
        <v>4</v>
      </c>
      <c r="K380" s="26" cm="1">
        <f t="array" ref="K380">VLOOKUP($A380,'movie-row'!$A$2:$Z$101,_xlfn.XMATCH(K$33,'movie-row'!$A$1:$Z$1),0)</f>
        <v>3.5</v>
      </c>
      <c r="L380" s="26" cm="1">
        <f t="array" ref="L380">VLOOKUP($A380,'movie-row'!$A$2:$Z$101,_xlfn.XMATCH(L$33,'movie-row'!$A$1:$Z$1),0)</f>
        <v>3.5</v>
      </c>
      <c r="M380" s="26" cm="1">
        <f t="array" ref="M380">VLOOKUP($A380,'movie-row'!$A$2:$Z$101,_xlfn.XMATCH(M$33,'movie-row'!$A$1:$Z$1),0)</f>
        <v>3</v>
      </c>
      <c r="N380" s="26" cm="1">
        <f t="array" ref="N380">VLOOKUP($A380,'movie-row'!$A$2:$Z$101,_xlfn.XMATCH(N$33,'movie-row'!$A$1:$Z$1),0)</f>
        <v>0</v>
      </c>
      <c r="O380" s="40" cm="1">
        <f t="array" ref="O380">VLOOKUP($A380,'movie-row'!$A$2:$Z$101,_xlfn.XMATCH(O$33,'movie-row'!$A$1:$Z$1),0)</f>
        <v>3.5</v>
      </c>
      <c r="P380" s="26" cm="1">
        <f t="array" ref="P380">VLOOKUP($A380,'movie-row'!$A$2:$Z$101,_xlfn.XMATCH(P$33,'movie-row'!$A$1:$Z$1),0)</f>
        <v>0</v>
      </c>
      <c r="Q380" s="26" cm="1">
        <f t="array" ref="Q380">VLOOKUP($A380,'movie-row'!$A$2:$Z$101,_xlfn.XMATCH(Q$33,'movie-row'!$A$1:$Z$1),0)</f>
        <v>5</v>
      </c>
      <c r="R380" s="26" cm="1">
        <f t="array" ref="R380">VLOOKUP($A380,'movie-row'!$A$2:$Z$101,_xlfn.XMATCH(R$33,'movie-row'!$A$1:$Z$1),0)</f>
        <v>3.5</v>
      </c>
      <c r="S380" s="26" cm="1">
        <f t="array" ref="S380">VLOOKUP($A380,'movie-row'!$A$2:$Z$101,_xlfn.XMATCH(S$33,'movie-row'!$A$1:$Z$1),0)</f>
        <v>0</v>
      </c>
      <c r="T380" s="26" cm="1">
        <f t="array" ref="T380">VLOOKUP($A380,'movie-row'!$A$2:$Z$101,_xlfn.XMATCH(T$33,'movie-row'!$A$1:$Z$1),0)</f>
        <v>3</v>
      </c>
      <c r="U380" s="26" cm="1">
        <f t="array" ref="U380">VLOOKUP($A380,'movie-row'!$A$2:$Z$101,_xlfn.XMATCH(U$33,'movie-row'!$A$1:$Z$1),0)</f>
        <v>3</v>
      </c>
      <c r="V380" s="26" cm="1">
        <f t="array" ref="V380">VLOOKUP($A380,'movie-row'!$A$2:$Z$101,_xlfn.XMATCH(V$33,'movie-row'!$A$1:$Z$1),0)</f>
        <v>0</v>
      </c>
      <c r="W380" s="26" cm="1">
        <f t="array" ref="W380">VLOOKUP($A380,'movie-row'!$A$2:$Z$101,_xlfn.XMATCH(W$33,'movie-row'!$A$1:$Z$1),0)</f>
        <v>4</v>
      </c>
      <c r="X380" s="26" cm="1">
        <f t="array" ref="X380">VLOOKUP($A380,'movie-row'!$A$2:$Z$101,_xlfn.XMATCH(X$33,'movie-row'!$A$1:$Z$1),0)</f>
        <v>1.5</v>
      </c>
      <c r="Y380" s="26" cm="1">
        <f t="array" ref="Y380">VLOOKUP($A380,'movie-row'!$A$2:$Z$101,_xlfn.XMATCH(Y$33,'movie-row'!$A$1:$Z$1),0)</f>
        <v>4</v>
      </c>
      <c r="Z380" s="26" cm="1">
        <f t="array" ref="Z380">VLOOKUP($A380,'movie-row'!$A$2:$Z$101,_xlfn.XMATCH(Z$33,'movie-row'!$A$1:$Z$1),0)</f>
        <v>3.5</v>
      </c>
      <c r="AB380" s="26">
        <f t="shared" si="265"/>
        <v>1.7703474650090578</v>
      </c>
      <c r="AC380" s="26">
        <f t="shared" si="266"/>
        <v>1.9494132570480915</v>
      </c>
      <c r="AD380" s="26">
        <f t="shared" si="267"/>
        <v>2.0199034369765987</v>
      </c>
      <c r="AE380" s="26">
        <f t="shared" si="268"/>
        <v>0.92678436415168997</v>
      </c>
      <c r="AF380" s="40">
        <f t="shared" si="269"/>
        <v>1.6802580639846729</v>
      </c>
      <c r="AG380" s="26">
        <f t="shared" si="270"/>
        <v>0.82951263107781625</v>
      </c>
      <c r="AH380" s="26">
        <f t="shared" si="271"/>
        <v>1.6574882913813733</v>
      </c>
      <c r="AI380" s="26">
        <f t="shared" si="272"/>
        <v>1.5817764429500263</v>
      </c>
      <c r="AJ380" s="26">
        <f t="shared" si="273"/>
        <v>2.2603405569555139</v>
      </c>
      <c r="AK380" s="26">
        <f t="shared" si="274"/>
        <v>2.1930328168407782</v>
      </c>
      <c r="AL380" s="26">
        <f t="shared" si="275"/>
        <v>2.3002613099810389</v>
      </c>
      <c r="AM380" s="26">
        <f t="shared" si="276"/>
        <v>1.2950988404734844</v>
      </c>
      <c r="AN380" s="26">
        <f t="shared" si="277"/>
        <v>1.3185933759909612</v>
      </c>
      <c r="AO380" s="40">
        <f t="shared" si="278"/>
        <v>3.7983305790599071</v>
      </c>
      <c r="AP380" s="26">
        <f t="shared" si="279"/>
        <v>1.3127862400129606</v>
      </c>
      <c r="AQ380" s="26">
        <f t="shared" si="280"/>
        <v>2.8162686792753822</v>
      </c>
      <c r="AR380" s="26">
        <f t="shared" si="281"/>
        <v>2.027431610487342</v>
      </c>
      <c r="AS380" s="26">
        <f t="shared" si="282"/>
        <v>2.3540494685604836</v>
      </c>
      <c r="AT380" s="26">
        <f t="shared" si="283"/>
        <v>1.4168652307083331</v>
      </c>
      <c r="AU380" s="26">
        <f t="shared" si="284"/>
        <v>2.6827063560068112</v>
      </c>
      <c r="AV380" s="26">
        <f t="shared" si="285"/>
        <v>0.41109260262878394</v>
      </c>
      <c r="AW380" s="26">
        <f t="shared" si="286"/>
        <v>3.1739496534325302</v>
      </c>
      <c r="AX380" s="26">
        <f t="shared" si="287"/>
        <v>0.82663106630294958</v>
      </c>
      <c r="AY380" s="26">
        <f t="shared" si="288"/>
        <v>2.6297639397712751</v>
      </c>
      <c r="AZ380" s="26">
        <f t="shared" si="289"/>
        <v>3.2842383387323455</v>
      </c>
    </row>
    <row r="381" spans="1:52">
      <c r="A381" s="28" t="s">
        <v>67</v>
      </c>
      <c r="B381" s="26" cm="1">
        <f t="array" ref="B381">VLOOKUP($A381,'movie-row'!$A$2:$Z$101,_xlfn.XMATCH(B$29,'movie-row'!$A$1:$Z$1),0)</f>
        <v>3.5</v>
      </c>
      <c r="C381" s="26" cm="1">
        <f t="array" ref="C381">VLOOKUP($A381,'movie-row'!$A$2:$Z$101,_xlfn.XMATCH(C$29,'movie-row'!$A$1:$Z$1),0)</f>
        <v>0</v>
      </c>
      <c r="D381" s="26" cm="1">
        <f t="array" ref="D381">VLOOKUP($A381,'movie-row'!$A$2:$Z$101,_xlfn.XMATCH(D$29,'movie-row'!$A$1:$Z$1),0)</f>
        <v>0</v>
      </c>
      <c r="E381" s="26" cm="1">
        <f t="array" ref="E381">VLOOKUP($A381,'movie-row'!$A$2:$Z$101,_xlfn.XMATCH(E$29,'movie-row'!$A$1:$Z$1),0)</f>
        <v>0</v>
      </c>
      <c r="F381" s="40" cm="1">
        <f t="array" ref="F381">VLOOKUP($A381,'movie-row'!$A$2:$Z$101,_xlfn.XMATCH(F$29,'movie-row'!$A$1:$Z$1),0)</f>
        <v>2.5</v>
      </c>
      <c r="G381" s="26" cm="1">
        <f t="array" ref="G381">VLOOKUP($A381,'movie-row'!$A$2:$Z$101,_xlfn.XMATCH(G$29,'movie-row'!$A$1:$Z$1),0)</f>
        <v>0</v>
      </c>
      <c r="H381" s="26" cm="1">
        <f t="array" ref="H381">VLOOKUP($A381,'movie-row'!$A$2:$Z$101,_xlfn.XMATCH(H$29,'movie-row'!$A$1:$Z$1),0)</f>
        <v>2.5</v>
      </c>
      <c r="I381" s="26" cm="1">
        <f t="array" ref="I381">VLOOKUP($A381,'movie-row'!$A$2:$Z$101,_xlfn.XMATCH(I$29,'movie-row'!$A$1:$Z$1),0)</f>
        <v>0</v>
      </c>
      <c r="J381" s="26" cm="1">
        <f t="array" ref="J381">VLOOKUP($A381,'movie-row'!$A$2:$Z$101,_xlfn.XMATCH(J$29,'movie-row'!$A$1:$Z$1),0)</f>
        <v>3.5</v>
      </c>
      <c r="K381" s="26" cm="1">
        <f t="array" ref="K381">VLOOKUP($A381,'movie-row'!$A$2:$Z$101,_xlfn.XMATCH(K$29,'movie-row'!$A$1:$Z$1),0)</f>
        <v>0</v>
      </c>
      <c r="L381" s="26" cm="1">
        <f t="array" ref="L381">VLOOKUP($A381,'movie-row'!$A$2:$Z$101,_xlfn.XMATCH(L$29,'movie-row'!$A$1:$Z$1),0)</f>
        <v>1.5</v>
      </c>
      <c r="M381" s="26" cm="1">
        <f t="array" ref="M381">VLOOKUP($A381,'movie-row'!$A$2:$Z$101,_xlfn.XMATCH(M$29,'movie-row'!$A$1:$Z$1),0)</f>
        <v>0</v>
      </c>
      <c r="N381" s="26" cm="1">
        <f t="array" ref="N381">VLOOKUP($A381,'movie-row'!$A$2:$Z$101,_xlfn.XMATCH(N$29,'movie-row'!$A$1:$Z$1),0)</f>
        <v>3</v>
      </c>
      <c r="O381" s="40" cm="1">
        <f t="array" ref="O381">VLOOKUP($A381,'movie-row'!$A$2:$Z$101,_xlfn.XMATCH(O$29,'movie-row'!$A$1:$Z$1),0)</f>
        <v>4</v>
      </c>
      <c r="P381" s="26" cm="1">
        <f t="array" ref="P381">VLOOKUP($A381,'movie-row'!$A$2:$Z$101,_xlfn.XMATCH(P$29,'movie-row'!$A$1:$Z$1),0)</f>
        <v>5</v>
      </c>
      <c r="Q381" s="26" cm="1">
        <f t="array" ref="Q381">VLOOKUP($A381,'movie-row'!$A$2:$Z$101,_xlfn.XMATCH(Q$29,'movie-row'!$A$1:$Z$1),0)</f>
        <v>0</v>
      </c>
      <c r="R381" s="26" cm="1">
        <f t="array" ref="R381">VLOOKUP($A381,'movie-row'!$A$2:$Z$101,_xlfn.XMATCH(R$29,'movie-row'!$A$1:$Z$1),0)</f>
        <v>0</v>
      </c>
      <c r="S381" s="26" cm="1">
        <f t="array" ref="S381">VLOOKUP($A381,'movie-row'!$A$2:$Z$101,_xlfn.XMATCH(S$29,'movie-row'!$A$1:$Z$1),0)</f>
        <v>3</v>
      </c>
      <c r="T381" s="26" cm="1">
        <f t="array" ref="T381">VLOOKUP($A381,'movie-row'!$A$2:$Z$101,_xlfn.XMATCH(T$29,'movie-row'!$A$1:$Z$1),0)</f>
        <v>0</v>
      </c>
      <c r="U381" s="26" cm="1">
        <f t="array" ref="U381">VLOOKUP($A381,'movie-row'!$A$2:$Z$101,_xlfn.XMATCH(U$29,'movie-row'!$A$1:$Z$1),0)</f>
        <v>0</v>
      </c>
      <c r="V381" s="26" cm="1">
        <f t="array" ref="V381">VLOOKUP($A381,'movie-row'!$A$2:$Z$101,_xlfn.XMATCH(V$29,'movie-row'!$A$1:$Z$1),0)</f>
        <v>0</v>
      </c>
      <c r="W381" s="26" cm="1">
        <f t="array" ref="W381">VLOOKUP($A381,'movie-row'!$A$2:$Z$101,_xlfn.XMATCH(W$29,'movie-row'!$A$1:$Z$1),0)</f>
        <v>3.5</v>
      </c>
      <c r="X381" s="26" cm="1">
        <f t="array" ref="X381">VLOOKUP($A381,'movie-row'!$A$2:$Z$101,_xlfn.XMATCH(X$29,'movie-row'!$A$1:$Z$1),0)</f>
        <v>0</v>
      </c>
      <c r="Y381" s="26" cm="1">
        <f t="array" ref="Y381">VLOOKUP($A381,'movie-row'!$A$2:$Z$101,_xlfn.XMATCH(Y$29,'movie-row'!$A$1:$Z$1),0)</f>
        <v>0</v>
      </c>
      <c r="Z381" s="26" cm="1">
        <f t="array" ref="Z381">VLOOKUP($A381,'movie-row'!$A$2:$Z$101,_xlfn.XMATCH(Z$29,'movie-row'!$A$1:$Z$1),0)</f>
        <v>4</v>
      </c>
      <c r="AB381" s="26">
        <f t="shared" si="265"/>
        <v>1.8606802953045938</v>
      </c>
      <c r="AC381" s="26">
        <f t="shared" si="266"/>
        <v>1.9189387263254254</v>
      </c>
      <c r="AD381" s="26">
        <f t="shared" si="267"/>
        <v>1.703162262955938</v>
      </c>
      <c r="AE381" s="26">
        <f t="shared" si="268"/>
        <v>1.4058147858868233</v>
      </c>
      <c r="AF381" s="40">
        <f t="shared" si="269"/>
        <v>0.9582277958176868</v>
      </c>
      <c r="AG381" s="26">
        <f t="shared" si="270"/>
        <v>0.59571835021609776</v>
      </c>
      <c r="AH381" s="26">
        <f t="shared" si="271"/>
        <v>2.1055650302252449</v>
      </c>
      <c r="AI381" s="26">
        <f t="shared" si="272"/>
        <v>0.94694181323992377</v>
      </c>
      <c r="AJ381" s="26">
        <f t="shared" si="273"/>
        <v>2.2394734180556322</v>
      </c>
      <c r="AK381" s="26">
        <f t="shared" si="274"/>
        <v>2.0520134787339517</v>
      </c>
      <c r="AL381" s="26">
        <f t="shared" si="275"/>
        <v>2.2385619846444347</v>
      </c>
      <c r="AM381" s="26">
        <f t="shared" si="276"/>
        <v>0.53995526986861786</v>
      </c>
      <c r="AN381" s="26">
        <f t="shared" si="277"/>
        <v>1.3908298255143929</v>
      </c>
      <c r="AO381" s="40">
        <f t="shared" si="278"/>
        <v>3.8277622110275935</v>
      </c>
      <c r="AP381" s="26">
        <f t="shared" si="279"/>
        <v>1.6896287518270652</v>
      </c>
      <c r="AQ381" s="26">
        <f t="shared" si="280"/>
        <v>1.8144856863650958</v>
      </c>
      <c r="AR381" s="26">
        <f t="shared" si="281"/>
        <v>1.3768664454518107</v>
      </c>
      <c r="AS381" s="26">
        <f t="shared" si="282"/>
        <v>2.5644665422833186</v>
      </c>
      <c r="AT381" s="26">
        <f t="shared" si="283"/>
        <v>1.0880187598701241</v>
      </c>
      <c r="AU381" s="26">
        <f t="shared" si="284"/>
        <v>2.2401489914101957</v>
      </c>
      <c r="AV381" s="26">
        <f t="shared" si="285"/>
        <v>0.42020238700677032</v>
      </c>
      <c r="AW381" s="26">
        <f t="shared" si="286"/>
        <v>3.2045933790976528</v>
      </c>
      <c r="AX381" s="26">
        <f t="shared" si="287"/>
        <v>0.89189756495403216</v>
      </c>
      <c r="AY381" s="26">
        <f t="shared" si="288"/>
        <v>2.3304694477817272</v>
      </c>
      <c r="AZ381" s="26">
        <f t="shared" si="289"/>
        <v>3.0499425788912427</v>
      </c>
    </row>
    <row r="382" spans="1:52">
      <c r="A382" s="1" t="str">
        <f t="shared" ref="A382:A385" si="300">A381</f>
        <v>812: Aladdin (1992)</v>
      </c>
      <c r="B382" s="26" cm="1">
        <f t="array" ref="B382">VLOOKUP($A382,'movie-row'!$A$2:$Z$101,_xlfn.XMATCH(B$30,'movie-row'!$A$1:$Z$1),0)</f>
        <v>2.5</v>
      </c>
      <c r="C382" s="26" cm="1">
        <f t="array" ref="C382">VLOOKUP($A382,'movie-row'!$A$2:$Z$101,_xlfn.XMATCH(C$30,'movie-row'!$A$1:$Z$1),0)</f>
        <v>3.5</v>
      </c>
      <c r="D382" s="26" cm="1">
        <f t="array" ref="D382">VLOOKUP($A382,'movie-row'!$A$2:$Z$101,_xlfn.XMATCH(D$30,'movie-row'!$A$1:$Z$1),0)</f>
        <v>0</v>
      </c>
      <c r="E382" s="26" cm="1">
        <f t="array" ref="E382">VLOOKUP($A382,'movie-row'!$A$2:$Z$101,_xlfn.XMATCH(E$30,'movie-row'!$A$1:$Z$1),0)</f>
        <v>4</v>
      </c>
      <c r="F382" s="40" cm="1">
        <f t="array" ref="F382">VLOOKUP($A382,'movie-row'!$A$2:$Z$101,_xlfn.XMATCH(F$30,'movie-row'!$A$1:$Z$1),0)</f>
        <v>0</v>
      </c>
      <c r="G382" s="26" cm="1">
        <f t="array" ref="G382">VLOOKUP($A382,'movie-row'!$A$2:$Z$101,_xlfn.XMATCH(G$30,'movie-row'!$A$1:$Z$1),0)</f>
        <v>0</v>
      </c>
      <c r="H382" s="26" cm="1">
        <f t="array" ref="H382">VLOOKUP($A382,'movie-row'!$A$2:$Z$101,_xlfn.XMATCH(H$30,'movie-row'!$A$1:$Z$1),0)</f>
        <v>3</v>
      </c>
      <c r="I382" s="26" cm="1">
        <f t="array" ref="I382">VLOOKUP($A382,'movie-row'!$A$2:$Z$101,_xlfn.XMATCH(I$30,'movie-row'!$A$1:$Z$1),0)</f>
        <v>0</v>
      </c>
      <c r="J382" s="26" cm="1">
        <f t="array" ref="J382">VLOOKUP($A382,'movie-row'!$A$2:$Z$101,_xlfn.XMATCH(J$30,'movie-row'!$A$1:$Z$1),0)</f>
        <v>0</v>
      </c>
      <c r="K382" s="26" cm="1">
        <f t="array" ref="K382">VLOOKUP($A382,'movie-row'!$A$2:$Z$101,_xlfn.XMATCH(K$30,'movie-row'!$A$1:$Z$1),0)</f>
        <v>3.5</v>
      </c>
      <c r="L382" s="26" cm="1">
        <f t="array" ref="L382">VLOOKUP($A382,'movie-row'!$A$2:$Z$101,_xlfn.XMATCH(L$30,'movie-row'!$A$1:$Z$1),0)</f>
        <v>2.5</v>
      </c>
      <c r="M382" s="26" cm="1">
        <f t="array" ref="M382">VLOOKUP($A382,'movie-row'!$A$2:$Z$101,_xlfn.XMATCH(M$30,'movie-row'!$A$1:$Z$1),0)</f>
        <v>0</v>
      </c>
      <c r="N382" s="26" cm="1">
        <f t="array" ref="N382">VLOOKUP($A382,'movie-row'!$A$2:$Z$101,_xlfn.XMATCH(N$30,'movie-row'!$A$1:$Z$1),0)</f>
        <v>3</v>
      </c>
      <c r="O382" s="40" cm="1">
        <f t="array" ref="O382">VLOOKUP($A382,'movie-row'!$A$2:$Z$101,_xlfn.XMATCH(O$30,'movie-row'!$A$1:$Z$1),0)</f>
        <v>5</v>
      </c>
      <c r="P382" s="26" cm="1">
        <f t="array" ref="P382">VLOOKUP($A382,'movie-row'!$A$2:$Z$101,_xlfn.XMATCH(P$30,'movie-row'!$A$1:$Z$1),0)</f>
        <v>0</v>
      </c>
      <c r="Q382" s="26" cm="1">
        <f t="array" ref="Q382">VLOOKUP($A382,'movie-row'!$A$2:$Z$101,_xlfn.XMATCH(Q$30,'movie-row'!$A$1:$Z$1),0)</f>
        <v>5</v>
      </c>
      <c r="R382" s="26" cm="1">
        <f t="array" ref="R382">VLOOKUP($A382,'movie-row'!$A$2:$Z$101,_xlfn.XMATCH(R$30,'movie-row'!$A$1:$Z$1),0)</f>
        <v>0</v>
      </c>
      <c r="S382" s="26" cm="1">
        <f t="array" ref="S382">VLOOKUP($A382,'movie-row'!$A$2:$Z$101,_xlfn.XMATCH(S$30,'movie-row'!$A$1:$Z$1),0)</f>
        <v>4</v>
      </c>
      <c r="T382" s="26" cm="1">
        <f t="array" ref="T382">VLOOKUP($A382,'movie-row'!$A$2:$Z$101,_xlfn.XMATCH(T$30,'movie-row'!$A$1:$Z$1),0)</f>
        <v>0</v>
      </c>
      <c r="U382" s="26" cm="1">
        <f t="array" ref="U382">VLOOKUP($A382,'movie-row'!$A$2:$Z$101,_xlfn.XMATCH(U$30,'movie-row'!$A$1:$Z$1),0)</f>
        <v>3</v>
      </c>
      <c r="V382" s="26" cm="1">
        <f t="array" ref="V382">VLOOKUP($A382,'movie-row'!$A$2:$Z$101,_xlfn.XMATCH(V$30,'movie-row'!$A$1:$Z$1),0)</f>
        <v>0</v>
      </c>
      <c r="W382" s="26" cm="1">
        <f t="array" ref="W382">VLOOKUP($A382,'movie-row'!$A$2:$Z$101,_xlfn.XMATCH(W$30,'movie-row'!$A$1:$Z$1),0)</f>
        <v>4</v>
      </c>
      <c r="X382" s="26" cm="1">
        <f t="array" ref="X382">VLOOKUP($A382,'movie-row'!$A$2:$Z$101,_xlfn.XMATCH(X$30,'movie-row'!$A$1:$Z$1),0)</f>
        <v>0</v>
      </c>
      <c r="Y382" s="26" cm="1">
        <f t="array" ref="Y382">VLOOKUP($A382,'movie-row'!$A$2:$Z$101,_xlfn.XMATCH(Y$30,'movie-row'!$A$1:$Z$1),0)</f>
        <v>4</v>
      </c>
      <c r="Z382" s="26" cm="1">
        <f t="array" ref="Z382">VLOOKUP($A382,'movie-row'!$A$2:$Z$101,_xlfn.XMATCH(Z$30,'movie-row'!$A$1:$Z$1),0)</f>
        <v>5</v>
      </c>
      <c r="AB382" s="26">
        <f t="shared" si="265"/>
        <v>1.8809105747881956</v>
      </c>
      <c r="AC382" s="26">
        <f t="shared" si="266"/>
        <v>2.1083008918267647</v>
      </c>
      <c r="AD382" s="26">
        <f t="shared" si="267"/>
        <v>2.404864710897832</v>
      </c>
      <c r="AE382" s="26">
        <f t="shared" si="268"/>
        <v>1.5316557232532539</v>
      </c>
      <c r="AF382" s="40">
        <f t="shared" si="269"/>
        <v>0.86941398355328314</v>
      </c>
      <c r="AG382" s="26">
        <f t="shared" si="270"/>
        <v>0.61465136813531396</v>
      </c>
      <c r="AH382" s="26">
        <f t="shared" si="271"/>
        <v>1.8213426159377504</v>
      </c>
      <c r="AI382" s="26">
        <f t="shared" si="272"/>
        <v>1.0759298012500578</v>
      </c>
      <c r="AJ382" s="26">
        <f t="shared" si="273"/>
        <v>2.0157498560476332</v>
      </c>
      <c r="AK382" s="26">
        <f t="shared" si="274"/>
        <v>2.3234568482945868</v>
      </c>
      <c r="AL382" s="26">
        <f t="shared" si="275"/>
        <v>2.3972001375275482</v>
      </c>
      <c r="AM382" s="26">
        <f t="shared" si="276"/>
        <v>0.5653914891038806</v>
      </c>
      <c r="AN382" s="26">
        <f t="shared" si="277"/>
        <v>1.1078933724032556</v>
      </c>
      <c r="AO382" s="40">
        <f t="shared" si="278"/>
        <v>4.017692094475799</v>
      </c>
      <c r="AP382" s="26">
        <f t="shared" si="279"/>
        <v>0.80211789851613757</v>
      </c>
      <c r="AQ382" s="26">
        <f t="shared" si="280"/>
        <v>1.8667537095420064</v>
      </c>
      <c r="AR382" s="26">
        <f t="shared" si="281"/>
        <v>1.4818870927913477</v>
      </c>
      <c r="AS382" s="26">
        <f t="shared" si="282"/>
        <v>2.6013575507930486</v>
      </c>
      <c r="AT382" s="26">
        <f t="shared" si="283"/>
        <v>1.2599593901570385</v>
      </c>
      <c r="AU382" s="26">
        <f t="shared" si="284"/>
        <v>3.1314324289876181</v>
      </c>
      <c r="AV382" s="26">
        <f t="shared" si="285"/>
        <v>0.90591025883803522</v>
      </c>
      <c r="AW382" s="26">
        <f t="shared" si="286"/>
        <v>2.9773443784623685</v>
      </c>
      <c r="AX382" s="26">
        <f t="shared" si="287"/>
        <v>0.96281192077843969</v>
      </c>
      <c r="AY382" s="26">
        <f t="shared" si="288"/>
        <v>2.6447556503798424</v>
      </c>
      <c r="AZ382" s="26">
        <f t="shared" si="289"/>
        <v>3.1564098451272673</v>
      </c>
    </row>
    <row r="383" spans="1:52">
      <c r="A383" s="1" t="str">
        <f t="shared" si="300"/>
        <v>812: Aladdin (1992)</v>
      </c>
      <c r="B383" s="26" cm="1">
        <f t="array" ref="B383">VLOOKUP($A383,'movie-row'!$A$2:$Z$101,_xlfn.XMATCH(B$31,'movie-row'!$A$1:$Z$1),0)</f>
        <v>0</v>
      </c>
      <c r="C383" s="26" cm="1">
        <f t="array" ref="C383">VLOOKUP($A383,'movie-row'!$A$2:$Z$101,_xlfn.XMATCH(C$31,'movie-row'!$A$1:$Z$1),0)</f>
        <v>2.5</v>
      </c>
      <c r="D383" s="26" cm="1">
        <f t="array" ref="D383">VLOOKUP($A383,'movie-row'!$A$2:$Z$101,_xlfn.XMATCH(D$31,'movie-row'!$A$1:$Z$1),0)</f>
        <v>3</v>
      </c>
      <c r="E383" s="26" cm="1">
        <f t="array" ref="E383">VLOOKUP($A383,'movie-row'!$A$2:$Z$101,_xlfn.XMATCH(E$31,'movie-row'!$A$1:$Z$1),0)</f>
        <v>0</v>
      </c>
      <c r="F383" s="40" cm="1">
        <f t="array" ref="F383">VLOOKUP($A383,'movie-row'!$A$2:$Z$101,_xlfn.XMATCH(F$31,'movie-row'!$A$1:$Z$1),0)</f>
        <v>2</v>
      </c>
      <c r="G383" s="26" cm="1">
        <f t="array" ref="G383">VLOOKUP($A383,'movie-row'!$A$2:$Z$101,_xlfn.XMATCH(G$31,'movie-row'!$A$1:$Z$1),0)</f>
        <v>0</v>
      </c>
      <c r="H383" s="26" cm="1">
        <f t="array" ref="H383">VLOOKUP($A383,'movie-row'!$A$2:$Z$101,_xlfn.XMATCH(H$31,'movie-row'!$A$1:$Z$1),0)</f>
        <v>3.5</v>
      </c>
      <c r="I383" s="26" cm="1">
        <f t="array" ref="I383">VLOOKUP($A383,'movie-row'!$A$2:$Z$101,_xlfn.XMATCH(I$31,'movie-row'!$A$1:$Z$1),0)</f>
        <v>3</v>
      </c>
      <c r="J383" s="26" cm="1">
        <f t="array" ref="J383">VLOOKUP($A383,'movie-row'!$A$2:$Z$101,_xlfn.XMATCH(J$31,'movie-row'!$A$1:$Z$1),0)</f>
        <v>3</v>
      </c>
      <c r="K383" s="26" cm="1">
        <f t="array" ref="K383">VLOOKUP($A383,'movie-row'!$A$2:$Z$101,_xlfn.XMATCH(K$31,'movie-row'!$A$1:$Z$1),0)</f>
        <v>0</v>
      </c>
      <c r="L383" s="26" cm="1">
        <f t="array" ref="L383">VLOOKUP($A383,'movie-row'!$A$2:$Z$101,_xlfn.XMATCH(L$31,'movie-row'!$A$1:$Z$1),0)</f>
        <v>0</v>
      </c>
      <c r="M383" s="26" cm="1">
        <f t="array" ref="M383">VLOOKUP($A383,'movie-row'!$A$2:$Z$101,_xlfn.XMATCH(M$31,'movie-row'!$A$1:$Z$1),0)</f>
        <v>0</v>
      </c>
      <c r="N383" s="26" cm="1">
        <f t="array" ref="N383">VLOOKUP($A383,'movie-row'!$A$2:$Z$101,_xlfn.XMATCH(N$31,'movie-row'!$A$1:$Z$1),0)</f>
        <v>0</v>
      </c>
      <c r="O383" s="40" cm="1">
        <f t="array" ref="O383">VLOOKUP($A383,'movie-row'!$A$2:$Z$101,_xlfn.XMATCH(O$31,'movie-row'!$A$1:$Z$1),0)</f>
        <v>3</v>
      </c>
      <c r="P383" s="26" cm="1">
        <f t="array" ref="P383">VLOOKUP($A383,'movie-row'!$A$2:$Z$101,_xlfn.XMATCH(P$31,'movie-row'!$A$1:$Z$1),0)</f>
        <v>0</v>
      </c>
      <c r="Q383" s="26" cm="1">
        <f t="array" ref="Q383">VLOOKUP($A383,'movie-row'!$A$2:$Z$101,_xlfn.XMATCH(Q$31,'movie-row'!$A$1:$Z$1),0)</f>
        <v>3.5</v>
      </c>
      <c r="R383" s="26" cm="1">
        <f t="array" ref="R383">VLOOKUP($A383,'movie-row'!$A$2:$Z$101,_xlfn.XMATCH(R$31,'movie-row'!$A$1:$Z$1),0)</f>
        <v>4</v>
      </c>
      <c r="S383" s="26" cm="1">
        <f t="array" ref="S383">VLOOKUP($A383,'movie-row'!$A$2:$Z$101,_xlfn.XMATCH(S$31,'movie-row'!$A$1:$Z$1),0)</f>
        <v>5</v>
      </c>
      <c r="T383" s="26" cm="1">
        <f t="array" ref="T383">VLOOKUP($A383,'movie-row'!$A$2:$Z$101,_xlfn.XMATCH(T$31,'movie-row'!$A$1:$Z$1),0)</f>
        <v>4</v>
      </c>
      <c r="U383" s="26" cm="1">
        <f t="array" ref="U383">VLOOKUP($A383,'movie-row'!$A$2:$Z$101,_xlfn.XMATCH(U$31,'movie-row'!$A$1:$Z$1),0)</f>
        <v>3.5</v>
      </c>
      <c r="V383" s="26" cm="1">
        <f t="array" ref="V383">VLOOKUP($A383,'movie-row'!$A$2:$Z$101,_xlfn.XMATCH(V$31,'movie-row'!$A$1:$Z$1),0)</f>
        <v>2.5</v>
      </c>
      <c r="W383" s="26" cm="1">
        <f t="array" ref="W383">VLOOKUP($A383,'movie-row'!$A$2:$Z$101,_xlfn.XMATCH(W$31,'movie-row'!$A$1:$Z$1),0)</f>
        <v>3</v>
      </c>
      <c r="X383" s="26" cm="1">
        <f t="array" ref="X383">VLOOKUP($A383,'movie-row'!$A$2:$Z$101,_xlfn.XMATCH(X$31,'movie-row'!$A$1:$Z$1),0)</f>
        <v>2.5</v>
      </c>
      <c r="Y383" s="26" cm="1">
        <f t="array" ref="Y383">VLOOKUP($A383,'movie-row'!$A$2:$Z$101,_xlfn.XMATCH(Y$31,'movie-row'!$A$1:$Z$1),0)</f>
        <v>2</v>
      </c>
      <c r="Z383" s="26" cm="1">
        <f t="array" ref="Z383">VLOOKUP($A383,'movie-row'!$A$2:$Z$101,_xlfn.XMATCH(Z$31,'movie-row'!$A$1:$Z$1),0)</f>
        <v>3</v>
      </c>
      <c r="AB383" s="26">
        <f t="shared" si="265"/>
        <v>1.3861970417702594</v>
      </c>
      <c r="AC383" s="26">
        <f t="shared" si="266"/>
        <v>1.7936184638125263</v>
      </c>
      <c r="AD383" s="26">
        <f t="shared" si="267"/>
        <v>3.2012901865047252</v>
      </c>
      <c r="AE383" s="26">
        <f t="shared" si="268"/>
        <v>1.4607620328965156</v>
      </c>
      <c r="AF383" s="40">
        <f t="shared" si="269"/>
        <v>1.520221215231454</v>
      </c>
      <c r="AG383" s="26">
        <f t="shared" si="270"/>
        <v>0.72066962177283844</v>
      </c>
      <c r="AH383" s="26">
        <f t="shared" si="271"/>
        <v>1.5003217678090399</v>
      </c>
      <c r="AI383" s="26">
        <f t="shared" si="272"/>
        <v>1.2895123355342821</v>
      </c>
      <c r="AJ383" s="26">
        <f t="shared" si="273"/>
        <v>2.0725039029125849</v>
      </c>
      <c r="AK383" s="26">
        <f t="shared" si="274"/>
        <v>2.154332256271196</v>
      </c>
      <c r="AL383" s="26">
        <f t="shared" si="275"/>
        <v>1.9071129349362308</v>
      </c>
      <c r="AM383" s="26">
        <f t="shared" si="276"/>
        <v>1.0912449938259015</v>
      </c>
      <c r="AN383" s="26">
        <f t="shared" si="277"/>
        <v>1.0375860419997758</v>
      </c>
      <c r="AO383" s="40">
        <f t="shared" si="278"/>
        <v>3.4925069290190285</v>
      </c>
      <c r="AP383" s="26">
        <f t="shared" si="279"/>
        <v>0.84017544105573938</v>
      </c>
      <c r="AQ383" s="26">
        <f t="shared" si="280"/>
        <v>1.1901105991597298</v>
      </c>
      <c r="AR383" s="26">
        <f t="shared" si="281"/>
        <v>1.5435559492811326</v>
      </c>
      <c r="AS383" s="26">
        <f t="shared" si="282"/>
        <v>2.6383002046783441</v>
      </c>
      <c r="AT383" s="26">
        <f t="shared" si="283"/>
        <v>1.3214519699728144</v>
      </c>
      <c r="AU383" s="26">
        <f t="shared" si="284"/>
        <v>3.1029972812154383</v>
      </c>
      <c r="AV383" s="26">
        <f t="shared" si="285"/>
        <v>1.1738873541551944</v>
      </c>
      <c r="AW383" s="26">
        <f t="shared" si="286"/>
        <v>2.4416793707678011</v>
      </c>
      <c r="AX383" s="26">
        <f t="shared" si="287"/>
        <v>1.7105582008639812</v>
      </c>
      <c r="AY383" s="26">
        <f t="shared" si="288"/>
        <v>2.6197555190257793</v>
      </c>
      <c r="AZ383" s="26">
        <f t="shared" si="289"/>
        <v>2.6980122896062313</v>
      </c>
    </row>
    <row r="384" spans="1:52">
      <c r="A384" s="1" t="str">
        <f t="shared" si="300"/>
        <v>812: Aladdin (1992)</v>
      </c>
      <c r="B384" s="26" cm="1">
        <f t="array" ref="B384">VLOOKUP($A384,'movie-row'!$A$2:$Z$101,_xlfn.XMATCH(B$32,'movie-row'!$A$1:$Z$1),0)</f>
        <v>3</v>
      </c>
      <c r="C384" s="26" cm="1">
        <f t="array" ref="C384">VLOOKUP($A384,'movie-row'!$A$2:$Z$101,_xlfn.XMATCH(C$32,'movie-row'!$A$1:$Z$1),0)</f>
        <v>0</v>
      </c>
      <c r="D384" s="26" cm="1">
        <f t="array" ref="D384">VLOOKUP($A384,'movie-row'!$A$2:$Z$101,_xlfn.XMATCH(D$32,'movie-row'!$A$1:$Z$1),0)</f>
        <v>3.5</v>
      </c>
      <c r="E384" s="26" cm="1">
        <f t="array" ref="E384">VLOOKUP($A384,'movie-row'!$A$2:$Z$101,_xlfn.XMATCH(E$32,'movie-row'!$A$1:$Z$1),0)</f>
        <v>0</v>
      </c>
      <c r="F384" s="40" cm="1">
        <f t="array" ref="F384">VLOOKUP($A384,'movie-row'!$A$2:$Z$101,_xlfn.XMATCH(F$32,'movie-row'!$A$1:$Z$1),0)</f>
        <v>0</v>
      </c>
      <c r="G384" s="26" cm="1">
        <f t="array" ref="G384">VLOOKUP($A384,'movie-row'!$A$2:$Z$101,_xlfn.XMATCH(G$32,'movie-row'!$A$1:$Z$1),0)</f>
        <v>0</v>
      </c>
      <c r="H384" s="26" cm="1">
        <f t="array" ref="H384">VLOOKUP($A384,'movie-row'!$A$2:$Z$101,_xlfn.XMATCH(H$32,'movie-row'!$A$1:$Z$1),0)</f>
        <v>0</v>
      </c>
      <c r="I384" s="26" cm="1">
        <f t="array" ref="I384">VLOOKUP($A384,'movie-row'!$A$2:$Z$101,_xlfn.XMATCH(I$32,'movie-row'!$A$1:$Z$1),0)</f>
        <v>0</v>
      </c>
      <c r="J384" s="26" cm="1">
        <f t="array" ref="J384">VLOOKUP($A384,'movie-row'!$A$2:$Z$101,_xlfn.XMATCH(J$32,'movie-row'!$A$1:$Z$1),0)</f>
        <v>0</v>
      </c>
      <c r="K384" s="26" cm="1">
        <f t="array" ref="K384">VLOOKUP($A384,'movie-row'!$A$2:$Z$101,_xlfn.XMATCH(K$32,'movie-row'!$A$1:$Z$1),0)</f>
        <v>4</v>
      </c>
      <c r="L384" s="26" cm="1">
        <f t="array" ref="L384">VLOOKUP($A384,'movie-row'!$A$2:$Z$101,_xlfn.XMATCH(L$32,'movie-row'!$A$1:$Z$1),0)</f>
        <v>4</v>
      </c>
      <c r="M384" s="26" cm="1">
        <f t="array" ref="M384">VLOOKUP($A384,'movie-row'!$A$2:$Z$101,_xlfn.XMATCH(M$32,'movie-row'!$A$1:$Z$1),0)</f>
        <v>3</v>
      </c>
      <c r="N384" s="26" cm="1">
        <f t="array" ref="N384">VLOOKUP($A384,'movie-row'!$A$2:$Z$101,_xlfn.XMATCH(N$32,'movie-row'!$A$1:$Z$1),0)</f>
        <v>0</v>
      </c>
      <c r="O384" s="40" cm="1">
        <f t="array" ref="O384">VLOOKUP($A384,'movie-row'!$A$2:$Z$101,_xlfn.XMATCH(O$32,'movie-row'!$A$1:$Z$1),0)</f>
        <v>3.5</v>
      </c>
      <c r="P384" s="26" cm="1">
        <f t="array" ref="P384">VLOOKUP($A384,'movie-row'!$A$2:$Z$101,_xlfn.XMATCH(P$32,'movie-row'!$A$1:$Z$1),0)</f>
        <v>2</v>
      </c>
      <c r="Q384" s="26" cm="1">
        <f t="array" ref="Q384">VLOOKUP($A384,'movie-row'!$A$2:$Z$101,_xlfn.XMATCH(Q$32,'movie-row'!$A$1:$Z$1),0)</f>
        <v>0</v>
      </c>
      <c r="R384" s="26" cm="1">
        <f t="array" ref="R384">VLOOKUP($A384,'movie-row'!$A$2:$Z$101,_xlfn.XMATCH(R$32,'movie-row'!$A$1:$Z$1),0)</f>
        <v>3</v>
      </c>
      <c r="S384" s="26" cm="1">
        <f t="array" ref="S384">VLOOKUP($A384,'movie-row'!$A$2:$Z$101,_xlfn.XMATCH(S$32,'movie-row'!$A$1:$Z$1),0)</f>
        <v>0</v>
      </c>
      <c r="T384" s="26" cm="1">
        <f t="array" ref="T384">VLOOKUP($A384,'movie-row'!$A$2:$Z$101,_xlfn.XMATCH(T$32,'movie-row'!$A$1:$Z$1),0)</f>
        <v>0</v>
      </c>
      <c r="U384" s="26" cm="1">
        <f t="array" ref="U384">VLOOKUP($A384,'movie-row'!$A$2:$Z$101,_xlfn.XMATCH(U$32,'movie-row'!$A$1:$Z$1),0)</f>
        <v>5</v>
      </c>
      <c r="V384" s="26" cm="1">
        <f t="array" ref="V384">VLOOKUP($A384,'movie-row'!$A$2:$Z$101,_xlfn.XMATCH(V$32,'movie-row'!$A$1:$Z$1),0)</f>
        <v>0</v>
      </c>
      <c r="W384" s="26" cm="1">
        <f t="array" ref="W384">VLOOKUP($A384,'movie-row'!$A$2:$Z$101,_xlfn.XMATCH(W$32,'movie-row'!$A$1:$Z$1),0)</f>
        <v>0</v>
      </c>
      <c r="X384" s="26" cm="1">
        <f t="array" ref="X384">VLOOKUP($A384,'movie-row'!$A$2:$Z$101,_xlfn.XMATCH(X$32,'movie-row'!$A$1:$Z$1),0)</f>
        <v>0</v>
      </c>
      <c r="Y384" s="26" cm="1">
        <f t="array" ref="Y384">VLOOKUP($A384,'movie-row'!$A$2:$Z$101,_xlfn.XMATCH(Y$32,'movie-row'!$A$1:$Z$1),0)</f>
        <v>3</v>
      </c>
      <c r="Z384" s="26" cm="1">
        <f t="array" ref="Z384">VLOOKUP($A384,'movie-row'!$A$2:$Z$101,_xlfn.XMATCH(Z$32,'movie-row'!$A$1:$Z$1),0)</f>
        <v>0</v>
      </c>
      <c r="AB384" s="26">
        <f t="shared" si="265"/>
        <v>1.9094869572832689</v>
      </c>
      <c r="AC384" s="26">
        <f t="shared" si="266"/>
        <v>1.7481527676054083</v>
      </c>
      <c r="AD384" s="26">
        <f t="shared" si="267"/>
        <v>3.2626986779377041</v>
      </c>
      <c r="AE384" s="26">
        <f t="shared" si="268"/>
        <v>2.1245383833203508</v>
      </c>
      <c r="AF384" s="40">
        <f t="shared" si="269"/>
        <v>1.5963957438095522</v>
      </c>
      <c r="AG384" s="26">
        <f t="shared" si="270"/>
        <v>0.73944802879793314</v>
      </c>
      <c r="AH384" s="26">
        <f t="shared" si="271"/>
        <v>1.0247610179919366</v>
      </c>
      <c r="AI384" s="26">
        <f t="shared" si="272"/>
        <v>1.0918294215586337</v>
      </c>
      <c r="AJ384" s="26">
        <f t="shared" si="273"/>
        <v>2.1420888670954317</v>
      </c>
      <c r="AK384" s="26">
        <f t="shared" si="274"/>
        <v>2.4551738945976114</v>
      </c>
      <c r="AL384" s="26">
        <f t="shared" si="275"/>
        <v>2.0184203942693446</v>
      </c>
      <c r="AM384" s="26">
        <f t="shared" si="276"/>
        <v>1.5035975753728759</v>
      </c>
      <c r="AN384" s="26">
        <f t="shared" si="277"/>
        <v>1.3069790389393394</v>
      </c>
      <c r="AO384" s="40">
        <f t="shared" si="278"/>
        <v>3.5161864159452607</v>
      </c>
      <c r="AP384" s="26">
        <f t="shared" si="279"/>
        <v>1.0081021265349772</v>
      </c>
      <c r="AQ384" s="26">
        <f t="shared" si="280"/>
        <v>0.96189238462893012</v>
      </c>
      <c r="AR384" s="26">
        <f t="shared" si="281"/>
        <v>1.5277758710304592</v>
      </c>
      <c r="AS384" s="26">
        <f t="shared" si="282"/>
        <v>2.0385757300379375</v>
      </c>
      <c r="AT384" s="26">
        <f t="shared" si="283"/>
        <v>1.3260117805368792</v>
      </c>
      <c r="AU384" s="26">
        <f t="shared" si="284"/>
        <v>3.1382932876057827</v>
      </c>
      <c r="AV384" s="26">
        <f t="shared" si="285"/>
        <v>0.42020238700677032</v>
      </c>
      <c r="AW384" s="26">
        <f t="shared" si="286"/>
        <v>2.4960684050937547</v>
      </c>
      <c r="AX384" s="26">
        <f t="shared" si="287"/>
        <v>1.1385946238754128</v>
      </c>
      <c r="AY384" s="26">
        <f t="shared" si="288"/>
        <v>2.8328655211500688</v>
      </c>
      <c r="AZ384" s="26">
        <f t="shared" si="289"/>
        <v>2.6804631047227705</v>
      </c>
    </row>
    <row r="385" spans="1:52">
      <c r="A385" s="1" t="str">
        <f t="shared" si="300"/>
        <v>812: Aladdin (1992)</v>
      </c>
      <c r="B385" s="26" cm="1">
        <f t="array" ref="B385">VLOOKUP($A385,'movie-row'!$A$2:$Z$101,_xlfn.XMATCH(B$33,'movie-row'!$A$1:$Z$1),0)</f>
        <v>0</v>
      </c>
      <c r="C385" s="26" cm="1">
        <f t="array" ref="C385">VLOOKUP($A385,'movie-row'!$A$2:$Z$101,_xlfn.XMATCH(C$33,'movie-row'!$A$1:$Z$1),0)</f>
        <v>4</v>
      </c>
      <c r="D385" s="26" cm="1">
        <f t="array" ref="D385">VLOOKUP($A385,'movie-row'!$A$2:$Z$101,_xlfn.XMATCH(D$33,'movie-row'!$A$1:$Z$1),0)</f>
        <v>3.5</v>
      </c>
      <c r="E385" s="26" cm="1">
        <f t="array" ref="E385">VLOOKUP($A385,'movie-row'!$A$2:$Z$101,_xlfn.XMATCH(E$33,'movie-row'!$A$1:$Z$1),0)</f>
        <v>3.5</v>
      </c>
      <c r="F385" s="40" cm="1">
        <f t="array" ref="F385">VLOOKUP($A385,'movie-row'!$A$2:$Z$101,_xlfn.XMATCH(F$33,'movie-row'!$A$1:$Z$1),0)</f>
        <v>0</v>
      </c>
      <c r="G385" s="26" cm="1">
        <f t="array" ref="G385">VLOOKUP($A385,'movie-row'!$A$2:$Z$101,_xlfn.XMATCH(G$33,'movie-row'!$A$1:$Z$1),0)</f>
        <v>3.5</v>
      </c>
      <c r="H385" s="26" cm="1">
        <f t="array" ref="H385">VLOOKUP($A385,'movie-row'!$A$2:$Z$101,_xlfn.XMATCH(H$33,'movie-row'!$A$1:$Z$1),0)</f>
        <v>0</v>
      </c>
      <c r="I385" s="26" cm="1">
        <f t="array" ref="I385">VLOOKUP($A385,'movie-row'!$A$2:$Z$101,_xlfn.XMATCH(I$33,'movie-row'!$A$1:$Z$1),0)</f>
        <v>2.5</v>
      </c>
      <c r="J385" s="26" cm="1">
        <f t="array" ref="J385">VLOOKUP($A385,'movie-row'!$A$2:$Z$101,_xlfn.XMATCH(J$33,'movie-row'!$A$1:$Z$1),0)</f>
        <v>5</v>
      </c>
      <c r="K385" s="26" cm="1">
        <f t="array" ref="K385">VLOOKUP($A385,'movie-row'!$A$2:$Z$101,_xlfn.XMATCH(K$33,'movie-row'!$A$1:$Z$1),0)</f>
        <v>3.5</v>
      </c>
      <c r="L385" s="26" cm="1">
        <f t="array" ref="L385">VLOOKUP($A385,'movie-row'!$A$2:$Z$101,_xlfn.XMATCH(L$33,'movie-row'!$A$1:$Z$1),0)</f>
        <v>3.5</v>
      </c>
      <c r="M385" s="26" cm="1">
        <f t="array" ref="M385">VLOOKUP($A385,'movie-row'!$A$2:$Z$101,_xlfn.XMATCH(M$33,'movie-row'!$A$1:$Z$1),0)</f>
        <v>0</v>
      </c>
      <c r="N385" s="26" cm="1">
        <f t="array" ref="N385">VLOOKUP($A385,'movie-row'!$A$2:$Z$101,_xlfn.XMATCH(N$33,'movie-row'!$A$1:$Z$1),0)</f>
        <v>0</v>
      </c>
      <c r="O385" s="40" cm="1">
        <f t="array" ref="O385">VLOOKUP($A385,'movie-row'!$A$2:$Z$101,_xlfn.XMATCH(O$33,'movie-row'!$A$1:$Z$1),0)</f>
        <v>3.5</v>
      </c>
      <c r="P385" s="26" cm="1">
        <f t="array" ref="P385">VLOOKUP($A385,'movie-row'!$A$2:$Z$101,_xlfn.XMATCH(P$33,'movie-row'!$A$1:$Z$1),0)</f>
        <v>0</v>
      </c>
      <c r="Q385" s="26" cm="1">
        <f t="array" ref="Q385">VLOOKUP($A385,'movie-row'!$A$2:$Z$101,_xlfn.XMATCH(Q$33,'movie-row'!$A$1:$Z$1),0)</f>
        <v>0</v>
      </c>
      <c r="R385" s="26" cm="1">
        <f t="array" ref="R385">VLOOKUP($A385,'movie-row'!$A$2:$Z$101,_xlfn.XMATCH(R$33,'movie-row'!$A$1:$Z$1),0)</f>
        <v>0</v>
      </c>
      <c r="S385" s="26" cm="1">
        <f t="array" ref="S385">VLOOKUP($A385,'movie-row'!$A$2:$Z$101,_xlfn.XMATCH(S$33,'movie-row'!$A$1:$Z$1),0)</f>
        <v>0</v>
      </c>
      <c r="T385" s="26" cm="1">
        <f t="array" ref="T385">VLOOKUP($A385,'movie-row'!$A$2:$Z$101,_xlfn.XMATCH(T$33,'movie-row'!$A$1:$Z$1),0)</f>
        <v>2</v>
      </c>
      <c r="U385" s="26" cm="1">
        <f t="array" ref="U385">VLOOKUP($A385,'movie-row'!$A$2:$Z$101,_xlfn.XMATCH(U$33,'movie-row'!$A$1:$Z$1),0)</f>
        <v>0</v>
      </c>
      <c r="V385" s="26" cm="1">
        <f t="array" ref="V385">VLOOKUP($A385,'movie-row'!$A$2:$Z$101,_xlfn.XMATCH(V$33,'movie-row'!$A$1:$Z$1),0)</f>
        <v>0</v>
      </c>
      <c r="W385" s="26" cm="1">
        <f t="array" ref="W385">VLOOKUP($A385,'movie-row'!$A$2:$Z$101,_xlfn.XMATCH(W$33,'movie-row'!$A$1:$Z$1),0)</f>
        <v>5</v>
      </c>
      <c r="X385" s="26" cm="1">
        <f t="array" ref="X385">VLOOKUP($A385,'movie-row'!$A$2:$Z$101,_xlfn.XMATCH(X$33,'movie-row'!$A$1:$Z$1),0)</f>
        <v>2.5</v>
      </c>
      <c r="Y385" s="26" cm="1">
        <f t="array" ref="Y385">VLOOKUP($A385,'movie-row'!$A$2:$Z$101,_xlfn.XMATCH(Y$33,'movie-row'!$A$1:$Z$1),0)</f>
        <v>3.5</v>
      </c>
      <c r="Z385" s="26" cm="1">
        <f t="array" ref="Z385">VLOOKUP($A385,'movie-row'!$A$2:$Z$101,_xlfn.XMATCH(Z$33,'movie-row'!$A$1:$Z$1),0)</f>
        <v>3</v>
      </c>
      <c r="AB385" s="26">
        <f t="shared" si="265"/>
        <v>1.8611511552515088</v>
      </c>
      <c r="AC385" s="26">
        <f t="shared" si="266"/>
        <v>2.0671236854007802</v>
      </c>
      <c r="AD385" s="26">
        <f t="shared" si="267"/>
        <v>3.0643811529336444</v>
      </c>
      <c r="AE385" s="26">
        <f t="shared" si="268"/>
        <v>2.7021215594715406</v>
      </c>
      <c r="AF385" s="40">
        <f t="shared" si="269"/>
        <v>2.5032389610988601</v>
      </c>
      <c r="AG385" s="26">
        <f t="shared" si="270"/>
        <v>1.255025738375029</v>
      </c>
      <c r="AH385" s="26">
        <f t="shared" si="271"/>
        <v>1.2855961104143299</v>
      </c>
      <c r="AI385" s="26">
        <f t="shared" si="272"/>
        <v>1.6362486224754103</v>
      </c>
      <c r="AJ385" s="26">
        <f t="shared" si="273"/>
        <v>2.2604451324814887</v>
      </c>
      <c r="AK385" s="26">
        <f t="shared" si="274"/>
        <v>1.9684499292995234</v>
      </c>
      <c r="AL385" s="26">
        <f t="shared" si="275"/>
        <v>2.0756736721630431</v>
      </c>
      <c r="AM385" s="26">
        <f t="shared" si="276"/>
        <v>1.2215555105509666</v>
      </c>
      <c r="AN385" s="26">
        <f t="shared" si="277"/>
        <v>1.424906750224171</v>
      </c>
      <c r="AO385" s="40">
        <f t="shared" si="278"/>
        <v>3.600796631775887</v>
      </c>
      <c r="AP385" s="26">
        <f t="shared" si="279"/>
        <v>0.90908932449842494</v>
      </c>
      <c r="AQ385" s="26">
        <f t="shared" si="280"/>
        <v>1.66308136106386</v>
      </c>
      <c r="AR385" s="26">
        <f t="shared" si="281"/>
        <v>1.4227265653058834</v>
      </c>
      <c r="AS385" s="26">
        <f t="shared" si="282"/>
        <v>2.2171423450396461</v>
      </c>
      <c r="AT385" s="26">
        <f t="shared" si="283"/>
        <v>1.9649192903964887</v>
      </c>
      <c r="AU385" s="26">
        <f t="shared" si="284"/>
        <v>2.563430465331765</v>
      </c>
      <c r="AV385" s="26">
        <f t="shared" si="285"/>
        <v>1.2295154632656802</v>
      </c>
      <c r="AW385" s="26">
        <f t="shared" si="286"/>
        <v>3.1545820110946807</v>
      </c>
      <c r="AX385" s="26">
        <f t="shared" si="287"/>
        <v>1.7205769835607523</v>
      </c>
      <c r="AY385" s="26">
        <f t="shared" si="288"/>
        <v>2.8564790984009107</v>
      </c>
      <c r="AZ385" s="26">
        <f t="shared" si="289"/>
        <v>3.3428547656318273</v>
      </c>
    </row>
    <row r="386" spans="1:52">
      <c r="A386" s="28" t="s">
        <v>68</v>
      </c>
      <c r="B386" s="26" cm="1">
        <f t="array" ref="B386">VLOOKUP($A386,'movie-row'!$A$2:$Z$101,_xlfn.XMATCH(B$29,'movie-row'!$A$1:$Z$1),0)</f>
        <v>4</v>
      </c>
      <c r="C386" s="26" cm="1">
        <f t="array" ref="C386">VLOOKUP($A386,'movie-row'!$A$2:$Z$101,_xlfn.XMATCH(C$29,'movie-row'!$A$1:$Z$1),0)</f>
        <v>0</v>
      </c>
      <c r="D386" s="26" cm="1">
        <f t="array" ref="D386">VLOOKUP($A386,'movie-row'!$A$2:$Z$101,_xlfn.XMATCH(D$29,'movie-row'!$A$1:$Z$1),0)</f>
        <v>3.5</v>
      </c>
      <c r="E386" s="26" cm="1">
        <f t="array" ref="E386">VLOOKUP($A386,'movie-row'!$A$2:$Z$101,_xlfn.XMATCH(E$29,'movie-row'!$A$1:$Z$1),0)</f>
        <v>0</v>
      </c>
      <c r="F386" s="40" cm="1">
        <f t="array" ref="F386">VLOOKUP($A386,'movie-row'!$A$2:$Z$101,_xlfn.XMATCH(F$29,'movie-row'!$A$1:$Z$1),0)</f>
        <v>2.5</v>
      </c>
      <c r="G386" s="26" cm="1">
        <f t="array" ref="G386">VLOOKUP($A386,'movie-row'!$A$2:$Z$101,_xlfn.XMATCH(G$29,'movie-row'!$A$1:$Z$1),0)</f>
        <v>0</v>
      </c>
      <c r="H386" s="26" cm="1">
        <f t="array" ref="H386">VLOOKUP($A386,'movie-row'!$A$2:$Z$101,_xlfn.XMATCH(H$29,'movie-row'!$A$1:$Z$1),0)</f>
        <v>0</v>
      </c>
      <c r="I386" s="26" cm="1">
        <f t="array" ref="I386">VLOOKUP($A386,'movie-row'!$A$2:$Z$101,_xlfn.XMATCH(I$29,'movie-row'!$A$1:$Z$1),0)</f>
        <v>0</v>
      </c>
      <c r="J386" s="26" cm="1">
        <f t="array" ref="J386">VLOOKUP($A386,'movie-row'!$A$2:$Z$101,_xlfn.XMATCH(J$29,'movie-row'!$A$1:$Z$1),0)</f>
        <v>2.5</v>
      </c>
      <c r="K386" s="26" cm="1">
        <f t="array" ref="K386">VLOOKUP($A386,'movie-row'!$A$2:$Z$101,_xlfn.XMATCH(K$29,'movie-row'!$A$1:$Z$1),0)</f>
        <v>0</v>
      </c>
      <c r="L386" s="26" cm="1">
        <f t="array" ref="L386">VLOOKUP($A386,'movie-row'!$A$2:$Z$101,_xlfn.XMATCH(L$29,'movie-row'!$A$1:$Z$1),0)</f>
        <v>2</v>
      </c>
      <c r="M386" s="26" cm="1">
        <f t="array" ref="M386">VLOOKUP($A386,'movie-row'!$A$2:$Z$101,_xlfn.XMATCH(M$29,'movie-row'!$A$1:$Z$1),0)</f>
        <v>0</v>
      </c>
      <c r="N386" s="26" cm="1">
        <f t="array" ref="N386">VLOOKUP($A386,'movie-row'!$A$2:$Z$101,_xlfn.XMATCH(N$29,'movie-row'!$A$1:$Z$1),0)</f>
        <v>3</v>
      </c>
      <c r="O386" s="40" cm="1">
        <f t="array" ref="O386">VLOOKUP($A386,'movie-row'!$A$2:$Z$101,_xlfn.XMATCH(O$29,'movie-row'!$A$1:$Z$1),0)</f>
        <v>5</v>
      </c>
      <c r="P386" s="26" cm="1">
        <f t="array" ref="P386">VLOOKUP($A386,'movie-row'!$A$2:$Z$101,_xlfn.XMATCH(P$29,'movie-row'!$A$1:$Z$1),0)</f>
        <v>2.5</v>
      </c>
      <c r="Q386" s="26" cm="1">
        <f t="array" ref="Q386">VLOOKUP($A386,'movie-row'!$A$2:$Z$101,_xlfn.XMATCH(Q$29,'movie-row'!$A$1:$Z$1),0)</f>
        <v>0</v>
      </c>
      <c r="R386" s="26" cm="1">
        <f t="array" ref="R386">VLOOKUP($A386,'movie-row'!$A$2:$Z$101,_xlfn.XMATCH(R$29,'movie-row'!$A$1:$Z$1),0)</f>
        <v>0</v>
      </c>
      <c r="S386" s="26" cm="1">
        <f t="array" ref="S386">VLOOKUP($A386,'movie-row'!$A$2:$Z$101,_xlfn.XMATCH(S$29,'movie-row'!$A$1:$Z$1),0)</f>
        <v>3.5</v>
      </c>
      <c r="T386" s="26" cm="1">
        <f t="array" ref="T386">VLOOKUP($A386,'movie-row'!$A$2:$Z$101,_xlfn.XMATCH(T$29,'movie-row'!$A$1:$Z$1),0)</f>
        <v>0</v>
      </c>
      <c r="U386" s="26" cm="1">
        <f t="array" ref="U386">VLOOKUP($A386,'movie-row'!$A$2:$Z$101,_xlfn.XMATCH(U$29,'movie-row'!$A$1:$Z$1),0)</f>
        <v>3.5</v>
      </c>
      <c r="V386" s="26" cm="1">
        <f t="array" ref="V386">VLOOKUP($A386,'movie-row'!$A$2:$Z$101,_xlfn.XMATCH(V$29,'movie-row'!$A$1:$Z$1),0)</f>
        <v>2.5</v>
      </c>
      <c r="W386" s="26" cm="1">
        <f t="array" ref="W386">VLOOKUP($A386,'movie-row'!$A$2:$Z$101,_xlfn.XMATCH(W$29,'movie-row'!$A$1:$Z$1),0)</f>
        <v>2.5</v>
      </c>
      <c r="X386" s="26" cm="1">
        <f t="array" ref="X386">VLOOKUP($A386,'movie-row'!$A$2:$Z$101,_xlfn.XMATCH(X$29,'movie-row'!$A$1:$Z$1),0)</f>
        <v>0</v>
      </c>
      <c r="Y386" s="26" cm="1">
        <f t="array" ref="Y386">VLOOKUP($A386,'movie-row'!$A$2:$Z$101,_xlfn.XMATCH(Y$29,'movie-row'!$A$1:$Z$1),0)</f>
        <v>0</v>
      </c>
      <c r="Z386" s="26" cm="1">
        <f t="array" ref="Z386">VLOOKUP($A386,'movie-row'!$A$2:$Z$101,_xlfn.XMATCH(Z$29,'movie-row'!$A$1:$Z$1),0)</f>
        <v>5</v>
      </c>
      <c r="AB386" s="26">
        <f t="shared" si="265"/>
        <v>1.9460515086765342</v>
      </c>
      <c r="AC386" s="26">
        <f t="shared" si="266"/>
        <v>2.0657189494686992</v>
      </c>
      <c r="AD386" s="26">
        <f t="shared" si="267"/>
        <v>2.9622902611291977</v>
      </c>
      <c r="AE386" s="26">
        <f t="shared" si="268"/>
        <v>2.7511639634593963</v>
      </c>
      <c r="AF386" s="40">
        <f t="shared" si="269"/>
        <v>3.0855131873086399</v>
      </c>
      <c r="AG386" s="26">
        <f t="shared" si="270"/>
        <v>0.94965242028187946</v>
      </c>
      <c r="AH386" s="26">
        <f t="shared" si="271"/>
        <v>2.1523423135409216</v>
      </c>
      <c r="AI386" s="26">
        <f t="shared" si="272"/>
        <v>1.0667814646181257</v>
      </c>
      <c r="AJ386" s="26">
        <f t="shared" si="273"/>
        <v>1.5735117667000158</v>
      </c>
      <c r="AK386" s="26">
        <f t="shared" si="274"/>
        <v>1.6842699296632495</v>
      </c>
      <c r="AL386" s="26">
        <f t="shared" si="275"/>
        <v>1.9472326116715957</v>
      </c>
      <c r="AM386" s="26">
        <f t="shared" si="276"/>
        <v>1.55990352045362</v>
      </c>
      <c r="AN386" s="26">
        <f t="shared" si="277"/>
        <v>1.9683548043403356</v>
      </c>
      <c r="AO386" s="40">
        <f t="shared" si="278"/>
        <v>3.5707338772885393</v>
      </c>
      <c r="AP386" s="26">
        <f t="shared" si="279"/>
        <v>1.114713728381288</v>
      </c>
      <c r="AQ386" s="26">
        <f t="shared" si="280"/>
        <v>1.8241646382757581</v>
      </c>
      <c r="AR386" s="26">
        <f t="shared" si="281"/>
        <v>2.0111403266648789</v>
      </c>
      <c r="AS386" s="26">
        <f t="shared" si="282"/>
        <v>2.3875432353099315</v>
      </c>
      <c r="AT386" s="26">
        <f t="shared" si="283"/>
        <v>1.9751619230339024</v>
      </c>
      <c r="AU386" s="26">
        <f t="shared" si="284"/>
        <v>3.0766813691843558</v>
      </c>
      <c r="AV386" s="26">
        <f t="shared" si="285"/>
        <v>2.0690705440065997</v>
      </c>
      <c r="AW386" s="26">
        <f t="shared" si="286"/>
        <v>2.4280628838052487</v>
      </c>
      <c r="AX386" s="26">
        <f t="shared" si="287"/>
        <v>1.6055792900988952</v>
      </c>
      <c r="AY386" s="26">
        <f t="shared" si="288"/>
        <v>2.5590369540979476</v>
      </c>
      <c r="AZ386" s="26">
        <f t="shared" si="289"/>
        <v>3.3650690014564213</v>
      </c>
    </row>
    <row r="387" spans="1:52">
      <c r="A387" s="1" t="str">
        <f t="shared" ref="A387:A390" si="301">A386</f>
        <v>854: The Mask (1994)</v>
      </c>
      <c r="B387" s="26" cm="1">
        <f t="array" ref="B387">VLOOKUP($A387,'movie-row'!$A$2:$Z$101,_xlfn.XMATCH(B$30,'movie-row'!$A$1:$Z$1),0)</f>
        <v>0</v>
      </c>
      <c r="C387" s="26" cm="1">
        <f t="array" ref="C387">VLOOKUP($A387,'movie-row'!$A$2:$Z$101,_xlfn.XMATCH(C$30,'movie-row'!$A$1:$Z$1),0)</f>
        <v>2.5</v>
      </c>
      <c r="D387" s="26" cm="1">
        <f t="array" ref="D387">VLOOKUP($A387,'movie-row'!$A$2:$Z$101,_xlfn.XMATCH(D$30,'movie-row'!$A$1:$Z$1),0)</f>
        <v>2.5</v>
      </c>
      <c r="E387" s="26" cm="1">
        <f t="array" ref="E387">VLOOKUP($A387,'movie-row'!$A$2:$Z$101,_xlfn.XMATCH(E$30,'movie-row'!$A$1:$Z$1),0)</f>
        <v>5</v>
      </c>
      <c r="F387" s="40" cm="1">
        <f t="array" ref="F387">VLOOKUP($A387,'movie-row'!$A$2:$Z$101,_xlfn.XMATCH(F$30,'movie-row'!$A$1:$Z$1),0)</f>
        <v>3.5</v>
      </c>
      <c r="G387" s="26" cm="1">
        <f t="array" ref="G387">VLOOKUP($A387,'movie-row'!$A$2:$Z$101,_xlfn.XMATCH(G$30,'movie-row'!$A$1:$Z$1),0)</f>
        <v>0</v>
      </c>
      <c r="H387" s="26" cm="1">
        <f t="array" ref="H387">VLOOKUP($A387,'movie-row'!$A$2:$Z$101,_xlfn.XMATCH(H$30,'movie-row'!$A$1:$Z$1),0)</f>
        <v>3.5</v>
      </c>
      <c r="I387" s="26" cm="1">
        <f t="array" ref="I387">VLOOKUP($A387,'movie-row'!$A$2:$Z$101,_xlfn.XMATCH(I$30,'movie-row'!$A$1:$Z$1),0)</f>
        <v>0</v>
      </c>
      <c r="J387" s="26" cm="1">
        <f t="array" ref="J387">VLOOKUP($A387,'movie-row'!$A$2:$Z$101,_xlfn.XMATCH(J$30,'movie-row'!$A$1:$Z$1),0)</f>
        <v>0</v>
      </c>
      <c r="K387" s="26" cm="1">
        <f t="array" ref="K387">VLOOKUP($A387,'movie-row'!$A$2:$Z$101,_xlfn.XMATCH(K$30,'movie-row'!$A$1:$Z$1),0)</f>
        <v>4</v>
      </c>
      <c r="L387" s="26" cm="1">
        <f t="array" ref="L387">VLOOKUP($A387,'movie-row'!$A$2:$Z$101,_xlfn.XMATCH(L$30,'movie-row'!$A$1:$Z$1),0)</f>
        <v>0</v>
      </c>
      <c r="M387" s="26" cm="1">
        <f t="array" ref="M387">VLOOKUP($A387,'movie-row'!$A$2:$Z$101,_xlfn.XMATCH(M$30,'movie-row'!$A$1:$Z$1),0)</f>
        <v>3.5</v>
      </c>
      <c r="N387" s="26" cm="1">
        <f t="array" ref="N387">VLOOKUP($A387,'movie-row'!$A$2:$Z$101,_xlfn.XMATCH(N$30,'movie-row'!$A$1:$Z$1),0)</f>
        <v>3.5</v>
      </c>
      <c r="O387" s="40" cm="1">
        <f t="array" ref="O387">VLOOKUP($A387,'movie-row'!$A$2:$Z$101,_xlfn.XMATCH(O$30,'movie-row'!$A$1:$Z$1),0)</f>
        <v>2.5</v>
      </c>
      <c r="P387" s="26" cm="1">
        <f t="array" ref="P387">VLOOKUP($A387,'movie-row'!$A$2:$Z$101,_xlfn.XMATCH(P$30,'movie-row'!$A$1:$Z$1),0)</f>
        <v>0</v>
      </c>
      <c r="Q387" s="26" cm="1">
        <f t="array" ref="Q387">VLOOKUP($A387,'movie-row'!$A$2:$Z$101,_xlfn.XMATCH(Q$30,'movie-row'!$A$1:$Z$1),0)</f>
        <v>2.5</v>
      </c>
      <c r="R387" s="26" cm="1">
        <f t="array" ref="R387">VLOOKUP($A387,'movie-row'!$A$2:$Z$101,_xlfn.XMATCH(R$30,'movie-row'!$A$1:$Z$1),0)</f>
        <v>0</v>
      </c>
      <c r="S387" s="26" cm="1">
        <f t="array" ref="S387">VLOOKUP($A387,'movie-row'!$A$2:$Z$101,_xlfn.XMATCH(S$30,'movie-row'!$A$1:$Z$1),0)</f>
        <v>5</v>
      </c>
      <c r="T387" s="26" cm="1">
        <f t="array" ref="T387">VLOOKUP($A387,'movie-row'!$A$2:$Z$101,_xlfn.XMATCH(T$30,'movie-row'!$A$1:$Z$1),0)</f>
        <v>0</v>
      </c>
      <c r="U387" s="26" cm="1">
        <f t="array" ref="U387">VLOOKUP($A387,'movie-row'!$A$2:$Z$101,_xlfn.XMATCH(U$30,'movie-row'!$A$1:$Z$1),0)</f>
        <v>3.5</v>
      </c>
      <c r="V387" s="26" cm="1">
        <f t="array" ref="V387">VLOOKUP($A387,'movie-row'!$A$2:$Z$101,_xlfn.XMATCH(V$30,'movie-row'!$A$1:$Z$1),0)</f>
        <v>0</v>
      </c>
      <c r="W387" s="26" cm="1">
        <f t="array" ref="W387">VLOOKUP($A387,'movie-row'!$A$2:$Z$101,_xlfn.XMATCH(W$30,'movie-row'!$A$1:$Z$1),0)</f>
        <v>2</v>
      </c>
      <c r="X387" s="26" cm="1">
        <f t="array" ref="X387">VLOOKUP($A387,'movie-row'!$A$2:$Z$101,_xlfn.XMATCH(X$30,'movie-row'!$A$1:$Z$1),0)</f>
        <v>3.5</v>
      </c>
      <c r="Y387" s="26" cm="1">
        <f t="array" ref="Y387">VLOOKUP($A387,'movie-row'!$A$2:$Z$101,_xlfn.XMATCH(Y$30,'movie-row'!$A$1:$Z$1),0)</f>
        <v>5</v>
      </c>
      <c r="Z387" s="26" cm="1">
        <f t="array" ref="Z387">VLOOKUP($A387,'movie-row'!$A$2:$Z$101,_xlfn.XMATCH(Z$30,'movie-row'!$A$1:$Z$1),0)</f>
        <v>2.5</v>
      </c>
      <c r="AB387" s="26">
        <f t="shared" si="265"/>
        <v>1.1061922921950329</v>
      </c>
      <c r="AC387" s="26">
        <f t="shared" si="266"/>
        <v>3.1227395224221772</v>
      </c>
      <c r="AD387" s="26">
        <f t="shared" si="267"/>
        <v>2.7581226299983563</v>
      </c>
      <c r="AE387" s="26">
        <f t="shared" si="268"/>
        <v>2.9313016217451211</v>
      </c>
      <c r="AF387" s="40">
        <f t="shared" si="269"/>
        <v>2.6875192245076325</v>
      </c>
      <c r="AG387" s="26">
        <f t="shared" si="270"/>
        <v>1.8926342599767219</v>
      </c>
      <c r="AH387" s="26">
        <f t="shared" si="271"/>
        <v>2.7838493451502782</v>
      </c>
      <c r="AI387" s="26">
        <f t="shared" si="272"/>
        <v>1.2496020033090534</v>
      </c>
      <c r="AJ387" s="26">
        <f t="shared" si="273"/>
        <v>1.8323803518631407</v>
      </c>
      <c r="AK387" s="26">
        <f t="shared" si="274"/>
        <v>2.76002735164001</v>
      </c>
      <c r="AL387" s="26">
        <f t="shared" si="275"/>
        <v>2.376134550288342</v>
      </c>
      <c r="AM387" s="26">
        <f t="shared" si="276"/>
        <v>2.6555135959541096</v>
      </c>
      <c r="AN387" s="26">
        <f t="shared" si="277"/>
        <v>2.1605294000841613</v>
      </c>
      <c r="AO387" s="40">
        <f t="shared" si="278"/>
        <v>3.2454623269076093</v>
      </c>
      <c r="AP387" s="26">
        <f t="shared" si="279"/>
        <v>1.1500534924321397</v>
      </c>
      <c r="AQ387" s="26">
        <f t="shared" si="280"/>
        <v>2.7628150620490985</v>
      </c>
      <c r="AR387" s="26">
        <f t="shared" si="281"/>
        <v>2.1520166853568168</v>
      </c>
      <c r="AS387" s="26">
        <f t="shared" si="282"/>
        <v>2.2910270491539526</v>
      </c>
      <c r="AT387" s="26">
        <f t="shared" si="283"/>
        <v>2.2218405753526058</v>
      </c>
      <c r="AU387" s="26">
        <f t="shared" si="284"/>
        <v>2.9272418815454464</v>
      </c>
      <c r="AV387" s="26">
        <f t="shared" si="285"/>
        <v>1.6554991447201288</v>
      </c>
      <c r="AW387" s="26">
        <f t="shared" si="286"/>
        <v>2.6437420600074746</v>
      </c>
      <c r="AX387" s="26">
        <f t="shared" si="287"/>
        <v>2.6681863467770572</v>
      </c>
      <c r="AY387" s="26">
        <f t="shared" si="288"/>
        <v>2.9212519473885066</v>
      </c>
      <c r="AZ387" s="26">
        <f t="shared" si="289"/>
        <v>3.0360453365491553</v>
      </c>
    </row>
    <row r="388" spans="1:52">
      <c r="A388" s="1" t="str">
        <f t="shared" si="301"/>
        <v>854: The Mask (1994)</v>
      </c>
      <c r="B388" s="26" cm="1">
        <f t="array" ref="B388">VLOOKUP($A388,'movie-row'!$A$2:$Z$101,_xlfn.XMATCH(B$31,'movie-row'!$A$1:$Z$1),0)</f>
        <v>2.5</v>
      </c>
      <c r="C388" s="26" cm="1">
        <f t="array" ref="C388">VLOOKUP($A388,'movie-row'!$A$2:$Z$101,_xlfn.XMATCH(C$31,'movie-row'!$A$1:$Z$1),0)</f>
        <v>2.5</v>
      </c>
      <c r="D388" s="26" cm="1">
        <f t="array" ref="D388">VLOOKUP($A388,'movie-row'!$A$2:$Z$101,_xlfn.XMATCH(D$31,'movie-row'!$A$1:$Z$1),0)</f>
        <v>3</v>
      </c>
      <c r="E388" s="26" cm="1">
        <f t="array" ref="E388">VLOOKUP($A388,'movie-row'!$A$2:$Z$101,_xlfn.XMATCH(E$31,'movie-row'!$A$1:$Z$1),0)</f>
        <v>4.5</v>
      </c>
      <c r="F388" s="40" cm="1">
        <f t="array" ref="F388">VLOOKUP($A388,'movie-row'!$A$2:$Z$101,_xlfn.XMATCH(F$31,'movie-row'!$A$1:$Z$1),0)</f>
        <v>2.5</v>
      </c>
      <c r="G388" s="26" cm="1">
        <f t="array" ref="G388">VLOOKUP($A388,'movie-row'!$A$2:$Z$101,_xlfn.XMATCH(G$31,'movie-row'!$A$1:$Z$1),0)</f>
        <v>0</v>
      </c>
      <c r="H388" s="26" cm="1">
        <f t="array" ref="H388">VLOOKUP($A388,'movie-row'!$A$2:$Z$101,_xlfn.XMATCH(H$31,'movie-row'!$A$1:$Z$1),0)</f>
        <v>4</v>
      </c>
      <c r="I388" s="26" cm="1">
        <f t="array" ref="I388">VLOOKUP($A388,'movie-row'!$A$2:$Z$101,_xlfn.XMATCH(I$31,'movie-row'!$A$1:$Z$1),0)</f>
        <v>3.5</v>
      </c>
      <c r="J388" s="26" cm="1">
        <f t="array" ref="J388">VLOOKUP($A388,'movie-row'!$A$2:$Z$101,_xlfn.XMATCH(J$31,'movie-row'!$A$1:$Z$1),0)</f>
        <v>3</v>
      </c>
      <c r="K388" s="26" cm="1">
        <f t="array" ref="K388">VLOOKUP($A388,'movie-row'!$A$2:$Z$101,_xlfn.XMATCH(K$31,'movie-row'!$A$1:$Z$1),0)</f>
        <v>0</v>
      </c>
      <c r="L388" s="26" cm="1">
        <f t="array" ref="L388">VLOOKUP($A388,'movie-row'!$A$2:$Z$101,_xlfn.XMATCH(L$31,'movie-row'!$A$1:$Z$1),0)</f>
        <v>0</v>
      </c>
      <c r="M388" s="26" cm="1">
        <f t="array" ref="M388">VLOOKUP($A388,'movie-row'!$A$2:$Z$101,_xlfn.XMATCH(M$31,'movie-row'!$A$1:$Z$1),0)</f>
        <v>0</v>
      </c>
      <c r="N388" s="26" cm="1">
        <f t="array" ref="N388">VLOOKUP($A388,'movie-row'!$A$2:$Z$101,_xlfn.XMATCH(N$31,'movie-row'!$A$1:$Z$1),0)</f>
        <v>0</v>
      </c>
      <c r="O388" s="40" cm="1">
        <f t="array" ref="O388">VLOOKUP($A388,'movie-row'!$A$2:$Z$101,_xlfn.XMATCH(O$31,'movie-row'!$A$1:$Z$1),0)</f>
        <v>3</v>
      </c>
      <c r="P388" s="26" cm="1">
        <f t="array" ref="P388">VLOOKUP($A388,'movie-row'!$A$2:$Z$101,_xlfn.XMATCH(P$31,'movie-row'!$A$1:$Z$1),0)</f>
        <v>0</v>
      </c>
      <c r="Q388" s="26" cm="1">
        <f t="array" ref="Q388">VLOOKUP($A388,'movie-row'!$A$2:$Z$101,_xlfn.XMATCH(Q$31,'movie-row'!$A$1:$Z$1),0)</f>
        <v>3</v>
      </c>
      <c r="R388" s="26" cm="1">
        <f t="array" ref="R388">VLOOKUP($A388,'movie-row'!$A$2:$Z$101,_xlfn.XMATCH(R$31,'movie-row'!$A$1:$Z$1),0)</f>
        <v>5</v>
      </c>
      <c r="S388" s="26" cm="1">
        <f t="array" ref="S388">VLOOKUP($A388,'movie-row'!$A$2:$Z$101,_xlfn.XMATCH(S$31,'movie-row'!$A$1:$Z$1),0)</f>
        <v>2.5</v>
      </c>
      <c r="T388" s="26" cm="1">
        <f t="array" ref="T388">VLOOKUP($A388,'movie-row'!$A$2:$Z$101,_xlfn.XMATCH(T$31,'movie-row'!$A$1:$Z$1),0)</f>
        <v>5</v>
      </c>
      <c r="U388" s="26" cm="1">
        <f t="array" ref="U388">VLOOKUP($A388,'movie-row'!$A$2:$Z$101,_xlfn.XMATCH(U$31,'movie-row'!$A$1:$Z$1),0)</f>
        <v>4</v>
      </c>
      <c r="V388" s="26" cm="1">
        <f t="array" ref="V388">VLOOKUP($A388,'movie-row'!$A$2:$Z$101,_xlfn.XMATCH(V$31,'movie-row'!$A$1:$Z$1),0)</f>
        <v>0</v>
      </c>
      <c r="W388" s="26" cm="1">
        <f t="array" ref="W388">VLOOKUP($A388,'movie-row'!$A$2:$Z$101,_xlfn.XMATCH(W$31,'movie-row'!$A$1:$Z$1),0)</f>
        <v>4</v>
      </c>
      <c r="X388" s="26" cm="1">
        <f t="array" ref="X388">VLOOKUP($A388,'movie-row'!$A$2:$Z$101,_xlfn.XMATCH(X$31,'movie-row'!$A$1:$Z$1),0)</f>
        <v>0</v>
      </c>
      <c r="Y388" s="26" cm="1">
        <f t="array" ref="Y388">VLOOKUP($A388,'movie-row'!$A$2:$Z$101,_xlfn.XMATCH(Y$31,'movie-row'!$A$1:$Z$1),0)</f>
        <v>2.5</v>
      </c>
      <c r="Z388" s="26" cm="1">
        <f t="array" ref="Z388">VLOOKUP($A388,'movie-row'!$A$2:$Z$101,_xlfn.XMATCH(Z$31,'movie-row'!$A$1:$Z$1),0)</f>
        <v>3.5</v>
      </c>
      <c r="AB388" s="26">
        <f t="shared" si="265"/>
        <v>1.1690234845004761</v>
      </c>
      <c r="AC388" s="26">
        <f t="shared" si="266"/>
        <v>3.3594784543135652</v>
      </c>
      <c r="AD388" s="26">
        <f t="shared" si="267"/>
        <v>2.7430826474812098</v>
      </c>
      <c r="AE388" s="26">
        <f t="shared" si="268"/>
        <v>2.6125025013780285</v>
      </c>
      <c r="AF388" s="40">
        <f t="shared" si="269"/>
        <v>2.5543827541874231</v>
      </c>
      <c r="AG388" s="26">
        <f t="shared" si="270"/>
        <v>2.0239673651399763</v>
      </c>
      <c r="AH388" s="26">
        <f t="shared" si="271"/>
        <v>2.4787692340945791</v>
      </c>
      <c r="AI388" s="26">
        <f t="shared" si="272"/>
        <v>2.2767878685748979</v>
      </c>
      <c r="AJ388" s="26">
        <f t="shared" si="273"/>
        <v>2.742313433817559</v>
      </c>
      <c r="AK388" s="26">
        <f t="shared" si="274"/>
        <v>1.9717807133285039</v>
      </c>
      <c r="AL388" s="26">
        <f t="shared" si="275"/>
        <v>2.4953858508802083</v>
      </c>
      <c r="AM388" s="26">
        <f t="shared" si="276"/>
        <v>2.3092442268350086</v>
      </c>
      <c r="AN388" s="26">
        <f t="shared" si="277"/>
        <v>2.1641218293694333</v>
      </c>
      <c r="AO388" s="40">
        <f t="shared" si="278"/>
        <v>3.5642883262292924</v>
      </c>
      <c r="AP388" s="26">
        <f t="shared" si="279"/>
        <v>1.2076605902591981</v>
      </c>
      <c r="AQ388" s="26">
        <f t="shared" si="280"/>
        <v>3.0162745504480952</v>
      </c>
      <c r="AR388" s="26">
        <f t="shared" si="281"/>
        <v>2.2873892705846957</v>
      </c>
      <c r="AS388" s="26">
        <f t="shared" si="282"/>
        <v>1.8924304994907304</v>
      </c>
      <c r="AT388" s="26">
        <f t="shared" si="283"/>
        <v>3.3184961271983058</v>
      </c>
      <c r="AU388" s="26">
        <f t="shared" si="284"/>
        <v>2.7819678811803441</v>
      </c>
      <c r="AV388" s="26">
        <f t="shared" si="285"/>
        <v>2.6286971909278805</v>
      </c>
      <c r="AW388" s="26">
        <f t="shared" si="286"/>
        <v>2.9486308488295343</v>
      </c>
      <c r="AX388" s="26">
        <f t="shared" si="287"/>
        <v>2.3808513042961148</v>
      </c>
      <c r="AY388" s="26">
        <f t="shared" si="288"/>
        <v>2.5065212496446789</v>
      </c>
      <c r="AZ388" s="26">
        <f t="shared" si="289"/>
        <v>3.3639202951269027</v>
      </c>
    </row>
    <row r="389" spans="1:52">
      <c r="A389" s="1" t="str">
        <f t="shared" si="301"/>
        <v>854: The Mask (1994)</v>
      </c>
      <c r="B389" s="26" cm="1">
        <f t="array" ref="B389">VLOOKUP($A389,'movie-row'!$A$2:$Z$101,_xlfn.XMATCH(B$32,'movie-row'!$A$1:$Z$1),0)</f>
        <v>3</v>
      </c>
      <c r="C389" s="26" cm="1">
        <f t="array" ref="C389">VLOOKUP($A389,'movie-row'!$A$2:$Z$101,_xlfn.XMATCH(C$32,'movie-row'!$A$1:$Z$1),0)</f>
        <v>1</v>
      </c>
      <c r="D389" s="26" cm="1">
        <f t="array" ref="D389">VLOOKUP($A389,'movie-row'!$A$2:$Z$101,_xlfn.XMATCH(D$32,'movie-row'!$A$1:$Z$1),0)</f>
        <v>2.5</v>
      </c>
      <c r="E389" s="26" cm="1">
        <f t="array" ref="E389">VLOOKUP($A389,'movie-row'!$A$2:$Z$101,_xlfn.XMATCH(E$32,'movie-row'!$A$1:$Z$1),0)</f>
        <v>0</v>
      </c>
      <c r="F389" s="40" cm="1">
        <f t="array" ref="F389">VLOOKUP($A389,'movie-row'!$A$2:$Z$101,_xlfn.XMATCH(F$32,'movie-row'!$A$1:$Z$1),0)</f>
        <v>4.5</v>
      </c>
      <c r="G389" s="26" cm="1">
        <f t="array" ref="G389">VLOOKUP($A389,'movie-row'!$A$2:$Z$101,_xlfn.XMATCH(G$32,'movie-row'!$A$1:$Z$1),0)</f>
        <v>2.5</v>
      </c>
      <c r="H389" s="26" cm="1">
        <f t="array" ref="H389">VLOOKUP($A389,'movie-row'!$A$2:$Z$101,_xlfn.XMATCH(H$32,'movie-row'!$A$1:$Z$1),0)</f>
        <v>1</v>
      </c>
      <c r="I389" s="26" cm="1">
        <f t="array" ref="I389">VLOOKUP($A389,'movie-row'!$A$2:$Z$101,_xlfn.XMATCH(I$32,'movie-row'!$A$1:$Z$1),0)</f>
        <v>2.5</v>
      </c>
      <c r="J389" s="26" cm="1">
        <f t="array" ref="J389">VLOOKUP($A389,'movie-row'!$A$2:$Z$101,_xlfn.XMATCH(J$32,'movie-row'!$A$1:$Z$1),0)</f>
        <v>0</v>
      </c>
      <c r="K389" s="26" cm="1">
        <f t="array" ref="K389">VLOOKUP($A389,'movie-row'!$A$2:$Z$101,_xlfn.XMATCH(K$32,'movie-row'!$A$1:$Z$1),0)</f>
        <v>2</v>
      </c>
      <c r="L389" s="26" cm="1">
        <f t="array" ref="L389">VLOOKUP($A389,'movie-row'!$A$2:$Z$101,_xlfn.XMATCH(L$32,'movie-row'!$A$1:$Z$1),0)</f>
        <v>5</v>
      </c>
      <c r="M389" s="26" cm="1">
        <f t="array" ref="M389">VLOOKUP($A389,'movie-row'!$A$2:$Z$101,_xlfn.XMATCH(M$32,'movie-row'!$A$1:$Z$1),0)</f>
        <v>4</v>
      </c>
      <c r="N389" s="26" cm="1">
        <f t="array" ref="N389">VLOOKUP($A389,'movie-row'!$A$2:$Z$101,_xlfn.XMATCH(N$32,'movie-row'!$A$1:$Z$1),0)</f>
        <v>0</v>
      </c>
      <c r="O389" s="40" cm="1">
        <f t="array" ref="O389">VLOOKUP($A389,'movie-row'!$A$2:$Z$101,_xlfn.XMATCH(O$32,'movie-row'!$A$1:$Z$1),0)</f>
        <v>4</v>
      </c>
      <c r="P389" s="26" cm="1">
        <f t="array" ref="P389">VLOOKUP($A389,'movie-row'!$A$2:$Z$101,_xlfn.XMATCH(P$32,'movie-row'!$A$1:$Z$1),0)</f>
        <v>2.5</v>
      </c>
      <c r="Q389" s="26" cm="1">
        <f t="array" ref="Q389">VLOOKUP($A389,'movie-row'!$A$2:$Z$101,_xlfn.XMATCH(Q$32,'movie-row'!$A$1:$Z$1),0)</f>
        <v>3.5</v>
      </c>
      <c r="R389" s="26" cm="1">
        <f t="array" ref="R389">VLOOKUP($A389,'movie-row'!$A$2:$Z$101,_xlfn.XMATCH(R$32,'movie-row'!$A$1:$Z$1),0)</f>
        <v>3</v>
      </c>
      <c r="S389" s="26" cm="1">
        <f t="array" ref="S389">VLOOKUP($A389,'movie-row'!$A$2:$Z$101,_xlfn.XMATCH(S$32,'movie-row'!$A$1:$Z$1),0)</f>
        <v>0</v>
      </c>
      <c r="T389" s="26" cm="1">
        <f t="array" ref="T389">VLOOKUP($A389,'movie-row'!$A$2:$Z$101,_xlfn.XMATCH(T$32,'movie-row'!$A$1:$Z$1),0)</f>
        <v>3.5</v>
      </c>
      <c r="U389" s="26" cm="1">
        <f t="array" ref="U389">VLOOKUP($A389,'movie-row'!$A$2:$Z$101,_xlfn.XMATCH(U$32,'movie-row'!$A$1:$Z$1),0)</f>
        <v>2.5</v>
      </c>
      <c r="V389" s="26" cm="1">
        <f t="array" ref="V389">VLOOKUP($A389,'movie-row'!$A$2:$Z$101,_xlfn.XMATCH(V$32,'movie-row'!$A$1:$Z$1),0)</f>
        <v>4.5</v>
      </c>
      <c r="W389" s="26" cm="1">
        <f t="array" ref="W389">VLOOKUP($A389,'movie-row'!$A$2:$Z$101,_xlfn.XMATCH(W$32,'movie-row'!$A$1:$Z$1),0)</f>
        <v>1</v>
      </c>
      <c r="X389" s="26" cm="1">
        <f t="array" ref="X389">VLOOKUP($A389,'movie-row'!$A$2:$Z$101,_xlfn.XMATCH(X$32,'movie-row'!$A$1:$Z$1),0)</f>
        <v>2.5</v>
      </c>
      <c r="Y389" s="26" cm="1">
        <f t="array" ref="Y389">VLOOKUP($A389,'movie-row'!$A$2:$Z$101,_xlfn.XMATCH(Y$32,'movie-row'!$A$1:$Z$1),0)</f>
        <v>3.5</v>
      </c>
      <c r="Z389" s="26" cm="1">
        <f t="array" ref="Z389">VLOOKUP($A389,'movie-row'!$A$2:$Z$101,_xlfn.XMATCH(Z$32,'movie-row'!$A$1:$Z$1),0)</f>
        <v>2.5</v>
      </c>
      <c r="AB389" s="26">
        <f t="shared" si="265"/>
        <v>1.0301666412886357</v>
      </c>
      <c r="AC389" s="26">
        <f t="shared" si="266"/>
        <v>2.9461595799333713</v>
      </c>
      <c r="AD389" s="26">
        <f t="shared" si="267"/>
        <v>3.0120673210164806</v>
      </c>
      <c r="AE389" s="26">
        <f t="shared" si="268"/>
        <v>2.1018803709944138</v>
      </c>
      <c r="AF389" s="40">
        <f t="shared" si="269"/>
        <v>2.7018047193737589</v>
      </c>
      <c r="AG389" s="26">
        <f t="shared" si="270"/>
        <v>2.2558496494150093</v>
      </c>
      <c r="AH389" s="26">
        <f t="shared" si="271"/>
        <v>1.7359026688320076</v>
      </c>
      <c r="AI389" s="26">
        <f t="shared" si="272"/>
        <v>2.0340614901037335</v>
      </c>
      <c r="AJ389" s="26">
        <f t="shared" si="273"/>
        <v>3.0859164975507367</v>
      </c>
      <c r="AK389" s="26">
        <f t="shared" si="274"/>
        <v>2.897200758909988</v>
      </c>
      <c r="AL389" s="26">
        <f t="shared" si="275"/>
        <v>3.5221265779272231</v>
      </c>
      <c r="AM389" s="26">
        <f t="shared" si="276"/>
        <v>2.8469922325946309</v>
      </c>
      <c r="AN389" s="26">
        <f t="shared" si="277"/>
        <v>3.1893589840301062</v>
      </c>
      <c r="AO389" s="40">
        <f t="shared" si="278"/>
        <v>3.9686258742414089</v>
      </c>
      <c r="AP389" s="26">
        <f t="shared" si="279"/>
        <v>2.2691172713006376</v>
      </c>
      <c r="AQ389" s="26">
        <f t="shared" si="280"/>
        <v>3.3181460973990422</v>
      </c>
      <c r="AR389" s="26">
        <f t="shared" si="281"/>
        <v>1.8940245950580459</v>
      </c>
      <c r="AS389" s="26">
        <f t="shared" si="282"/>
        <v>2.1194353353754409</v>
      </c>
      <c r="AT389" s="26">
        <f t="shared" si="283"/>
        <v>2.9768051072680177</v>
      </c>
      <c r="AU389" s="26">
        <f t="shared" si="284"/>
        <v>2.0520248633017304</v>
      </c>
      <c r="AV389" s="26">
        <f t="shared" si="285"/>
        <v>3.2333429222353942</v>
      </c>
      <c r="AW389" s="26">
        <f t="shared" si="286"/>
        <v>2.6282331512687507</v>
      </c>
      <c r="AX389" s="26">
        <f t="shared" si="287"/>
        <v>2.6129383082904134</v>
      </c>
      <c r="AY389" s="26">
        <f t="shared" si="288"/>
        <v>2.735750735627084</v>
      </c>
      <c r="AZ389" s="26">
        <f t="shared" si="289"/>
        <v>3.3636679387461506</v>
      </c>
    </row>
    <row r="390" spans="1:52">
      <c r="A390" s="1" t="str">
        <f t="shared" si="301"/>
        <v>854: The Mask (1994)</v>
      </c>
      <c r="B390" s="26" cm="1">
        <f t="array" ref="B390">VLOOKUP($A390,'movie-row'!$A$2:$Z$101,_xlfn.XMATCH(B$33,'movie-row'!$A$1:$Z$1),0)</f>
        <v>0</v>
      </c>
      <c r="C390" s="26" cm="1">
        <f t="array" ref="C390">VLOOKUP($A390,'movie-row'!$A$2:$Z$101,_xlfn.XMATCH(C$33,'movie-row'!$A$1:$Z$1),0)</f>
        <v>5</v>
      </c>
      <c r="D390" s="26" cm="1">
        <f t="array" ref="D390">VLOOKUP($A390,'movie-row'!$A$2:$Z$101,_xlfn.XMATCH(D$33,'movie-row'!$A$1:$Z$1),0)</f>
        <v>3</v>
      </c>
      <c r="E390" s="26" cm="1">
        <f t="array" ref="E390">VLOOKUP($A390,'movie-row'!$A$2:$Z$101,_xlfn.XMATCH(E$33,'movie-row'!$A$1:$Z$1),0)</f>
        <v>4</v>
      </c>
      <c r="F390" s="40" cm="1">
        <f t="array" ref="F390">VLOOKUP($A390,'movie-row'!$A$2:$Z$101,_xlfn.XMATCH(F$33,'movie-row'!$A$1:$Z$1),0)</f>
        <v>2.5</v>
      </c>
      <c r="G390" s="26" cm="1">
        <f t="array" ref="G390">VLOOKUP($A390,'movie-row'!$A$2:$Z$101,_xlfn.XMATCH(G$33,'movie-row'!$A$1:$Z$1),0)</f>
        <v>3</v>
      </c>
      <c r="H390" s="26" cm="1">
        <f t="array" ref="H390">VLOOKUP($A390,'movie-row'!$A$2:$Z$101,_xlfn.XMATCH(H$33,'movie-row'!$A$1:$Z$1),0)</f>
        <v>3.5</v>
      </c>
      <c r="I390" s="26" cm="1">
        <f t="array" ref="I390">VLOOKUP($A390,'movie-row'!$A$2:$Z$101,_xlfn.XMATCH(I$33,'movie-row'!$A$1:$Z$1),0)</f>
        <v>0</v>
      </c>
      <c r="J390" s="26" cm="1">
        <f t="array" ref="J390">VLOOKUP($A390,'movie-row'!$A$2:$Z$101,_xlfn.XMATCH(J$33,'movie-row'!$A$1:$Z$1),0)</f>
        <v>2.5</v>
      </c>
      <c r="K390" s="26" cm="1">
        <f t="array" ref="K390">VLOOKUP($A390,'movie-row'!$A$2:$Z$101,_xlfn.XMATCH(K$33,'movie-row'!$A$1:$Z$1),0)</f>
        <v>3</v>
      </c>
      <c r="L390" s="26" cm="1">
        <f t="array" ref="L390">VLOOKUP($A390,'movie-row'!$A$2:$Z$101,_xlfn.XMATCH(L$33,'movie-row'!$A$1:$Z$1),0)</f>
        <v>3</v>
      </c>
      <c r="M390" s="26" cm="1">
        <f t="array" ref="M390">VLOOKUP($A390,'movie-row'!$A$2:$Z$101,_xlfn.XMATCH(M$33,'movie-row'!$A$1:$Z$1),0)</f>
        <v>1</v>
      </c>
      <c r="N390" s="26" cm="1">
        <f t="array" ref="N390">VLOOKUP($A390,'movie-row'!$A$2:$Z$101,_xlfn.XMATCH(N$33,'movie-row'!$A$1:$Z$1),0)</f>
        <v>3.5</v>
      </c>
      <c r="O390" s="40" cm="1">
        <f t="array" ref="O390">VLOOKUP($A390,'movie-row'!$A$2:$Z$101,_xlfn.XMATCH(O$33,'movie-row'!$A$1:$Z$1),0)</f>
        <v>3</v>
      </c>
      <c r="P390" s="26" cm="1">
        <f t="array" ref="P390">VLOOKUP($A390,'movie-row'!$A$2:$Z$101,_xlfn.XMATCH(P$33,'movie-row'!$A$1:$Z$1),0)</f>
        <v>0</v>
      </c>
      <c r="Q390" s="26" cm="1">
        <f t="array" ref="Q390">VLOOKUP($A390,'movie-row'!$A$2:$Z$101,_xlfn.XMATCH(Q$33,'movie-row'!$A$1:$Z$1),0)</f>
        <v>0</v>
      </c>
      <c r="R390" s="26" cm="1">
        <f t="array" ref="R390">VLOOKUP($A390,'movie-row'!$A$2:$Z$101,_xlfn.XMATCH(R$33,'movie-row'!$A$1:$Z$1),0)</f>
        <v>2.5</v>
      </c>
      <c r="S390" s="26" cm="1">
        <f t="array" ref="S390">VLOOKUP($A390,'movie-row'!$A$2:$Z$101,_xlfn.XMATCH(S$33,'movie-row'!$A$1:$Z$1),0)</f>
        <v>0</v>
      </c>
      <c r="T390" s="26" cm="1">
        <f t="array" ref="T390">VLOOKUP($A390,'movie-row'!$A$2:$Z$101,_xlfn.XMATCH(T$33,'movie-row'!$A$1:$Z$1),0)</f>
        <v>2.5</v>
      </c>
      <c r="U390" s="26" cm="1">
        <f t="array" ref="U390">VLOOKUP($A390,'movie-row'!$A$2:$Z$101,_xlfn.XMATCH(U$33,'movie-row'!$A$1:$Z$1),0)</f>
        <v>1</v>
      </c>
      <c r="V390" s="26" cm="1">
        <f t="array" ref="V390">VLOOKUP($A390,'movie-row'!$A$2:$Z$101,_xlfn.XMATCH(V$33,'movie-row'!$A$1:$Z$1),0)</f>
        <v>3.5</v>
      </c>
      <c r="W390" s="26" cm="1">
        <f t="array" ref="W390">VLOOKUP($A390,'movie-row'!$A$2:$Z$101,_xlfn.XMATCH(W$33,'movie-row'!$A$1:$Z$1),0)</f>
        <v>2.5</v>
      </c>
      <c r="X390" s="26" cm="1">
        <f t="array" ref="X390">VLOOKUP($A390,'movie-row'!$A$2:$Z$101,_xlfn.XMATCH(X$33,'movie-row'!$A$1:$Z$1),0)</f>
        <v>2.5</v>
      </c>
      <c r="Y390" s="26" cm="1">
        <f t="array" ref="Y390">VLOOKUP($A390,'movie-row'!$A$2:$Z$101,_xlfn.XMATCH(Y$33,'movie-row'!$A$1:$Z$1),0)</f>
        <v>2.5</v>
      </c>
      <c r="Z390" s="26" cm="1">
        <f t="array" ref="Z390">VLOOKUP($A390,'movie-row'!$A$2:$Z$101,_xlfn.XMATCH(Z$33,'movie-row'!$A$1:$Z$1),0)</f>
        <v>3</v>
      </c>
      <c r="AB390" s="26">
        <f t="shared" si="265"/>
        <v>1.310052957295988</v>
      </c>
      <c r="AC390" s="26">
        <f t="shared" si="266"/>
        <v>3.3780788939314297</v>
      </c>
      <c r="AD390" s="26">
        <f t="shared" si="267"/>
        <v>3.2750798416409688</v>
      </c>
      <c r="AE390" s="26">
        <f t="shared" si="268"/>
        <v>3.2497909122324393</v>
      </c>
      <c r="AF390" s="40">
        <f t="shared" si="269"/>
        <v>2.601488885338112</v>
      </c>
      <c r="AG390" s="26">
        <f t="shared" si="270"/>
        <v>2.1077756393300886</v>
      </c>
      <c r="AH390" s="26">
        <f t="shared" si="271"/>
        <v>1.8766678926049329</v>
      </c>
      <c r="AI390" s="26">
        <f t="shared" si="272"/>
        <v>2.0476264619109843</v>
      </c>
      <c r="AJ390" s="26">
        <f t="shared" si="273"/>
        <v>3.3227895079255849</v>
      </c>
      <c r="AK390" s="26">
        <f t="shared" si="274"/>
        <v>3.2775028762089797</v>
      </c>
      <c r="AL390" s="26">
        <f t="shared" si="275"/>
        <v>3.2667573681561475</v>
      </c>
      <c r="AM390" s="26">
        <f t="shared" si="276"/>
        <v>2.3475560034745118</v>
      </c>
      <c r="AN390" s="26">
        <f t="shared" si="277"/>
        <v>3.6630404007047508</v>
      </c>
      <c r="AO390" s="40">
        <f t="shared" si="278"/>
        <v>3.2623152675886504</v>
      </c>
      <c r="AP390" s="26">
        <f t="shared" si="279"/>
        <v>2.2699753592593495</v>
      </c>
      <c r="AQ390" s="26">
        <f t="shared" si="280"/>
        <v>3.2553080430140269</v>
      </c>
      <c r="AR390" s="26">
        <f t="shared" si="281"/>
        <v>2.1439502524722149</v>
      </c>
      <c r="AS390" s="26">
        <f t="shared" si="282"/>
        <v>3.1492662527507043</v>
      </c>
      <c r="AT390" s="26">
        <f t="shared" si="283"/>
        <v>2.7450923019119946</v>
      </c>
      <c r="AU390" s="26">
        <f t="shared" si="284"/>
        <v>2.2742896672069537</v>
      </c>
      <c r="AV390" s="26">
        <f t="shared" si="285"/>
        <v>3.0375521387554998</v>
      </c>
      <c r="AW390" s="26">
        <f t="shared" si="286"/>
        <v>3.1186489073558197</v>
      </c>
      <c r="AX390" s="26">
        <f t="shared" si="287"/>
        <v>2.5889077966419598</v>
      </c>
      <c r="AY390" s="26">
        <f t="shared" si="288"/>
        <v>2.5935736568144394</v>
      </c>
      <c r="AZ390" s="26">
        <f t="shared" si="289"/>
        <v>3.364302253259519</v>
      </c>
    </row>
    <row r="391" spans="1:52">
      <c r="A391" s="28" t="s">
        <v>69</v>
      </c>
      <c r="B391" s="26" cm="1">
        <f t="array" ref="B391">VLOOKUP($A391,'movie-row'!$A$2:$Z$101,_xlfn.XMATCH(B$29,'movie-row'!$A$1:$Z$1),0)</f>
        <v>0</v>
      </c>
      <c r="C391" s="26" cm="1">
        <f t="array" ref="C391">VLOOKUP($A391,'movie-row'!$A$2:$Z$101,_xlfn.XMATCH(C$29,'movie-row'!$A$1:$Z$1),0)</f>
        <v>5</v>
      </c>
      <c r="D391" s="26" cm="1">
        <f t="array" ref="D391">VLOOKUP($A391,'movie-row'!$A$2:$Z$101,_xlfn.XMATCH(D$29,'movie-row'!$A$1:$Z$1),0)</f>
        <v>3</v>
      </c>
      <c r="E391" s="26" cm="1">
        <f t="array" ref="E391">VLOOKUP($A391,'movie-row'!$A$2:$Z$101,_xlfn.XMATCH(E$29,'movie-row'!$A$1:$Z$1),0)</f>
        <v>0</v>
      </c>
      <c r="F391" s="40" cm="1">
        <f t="array" ref="F391">VLOOKUP($A391,'movie-row'!$A$2:$Z$101,_xlfn.XMATCH(F$29,'movie-row'!$A$1:$Z$1),0)</f>
        <v>0</v>
      </c>
      <c r="G391" s="26" cm="1">
        <f t="array" ref="G391">VLOOKUP($A391,'movie-row'!$A$2:$Z$101,_xlfn.XMATCH(G$29,'movie-row'!$A$1:$Z$1),0)</f>
        <v>5</v>
      </c>
      <c r="H391" s="26" cm="1">
        <f t="array" ref="H391">VLOOKUP($A391,'movie-row'!$A$2:$Z$101,_xlfn.XMATCH(H$29,'movie-row'!$A$1:$Z$1),0)</f>
        <v>0</v>
      </c>
      <c r="I391" s="26" cm="1">
        <f t="array" ref="I391">VLOOKUP($A391,'movie-row'!$A$2:$Z$101,_xlfn.XMATCH(I$29,'movie-row'!$A$1:$Z$1),0)</f>
        <v>0</v>
      </c>
      <c r="J391" s="26" cm="1">
        <f t="array" ref="J391">VLOOKUP($A391,'movie-row'!$A$2:$Z$101,_xlfn.XMATCH(J$29,'movie-row'!$A$1:$Z$1),0)</f>
        <v>4</v>
      </c>
      <c r="K391" s="26" cm="1">
        <f t="array" ref="K391">VLOOKUP($A391,'movie-row'!$A$2:$Z$101,_xlfn.XMATCH(K$29,'movie-row'!$A$1:$Z$1),0)</f>
        <v>5</v>
      </c>
      <c r="L391" s="26" cm="1">
        <f t="array" ref="L391">VLOOKUP($A391,'movie-row'!$A$2:$Z$101,_xlfn.XMATCH(L$29,'movie-row'!$A$1:$Z$1),0)</f>
        <v>4.5</v>
      </c>
      <c r="M391" s="26" cm="1">
        <f t="array" ref="M391">VLOOKUP($A391,'movie-row'!$A$2:$Z$101,_xlfn.XMATCH(M$29,'movie-row'!$A$1:$Z$1),0)</f>
        <v>5</v>
      </c>
      <c r="N391" s="26" cm="1">
        <f t="array" ref="N391">VLOOKUP($A391,'movie-row'!$A$2:$Z$101,_xlfn.XMATCH(N$29,'movie-row'!$A$1:$Z$1),0)</f>
        <v>5</v>
      </c>
      <c r="O391" s="40" cm="1">
        <f t="array" ref="O391">VLOOKUP($A391,'movie-row'!$A$2:$Z$101,_xlfn.XMATCH(O$29,'movie-row'!$A$1:$Z$1),0)</f>
        <v>4</v>
      </c>
      <c r="P391" s="26" cm="1">
        <f t="array" ref="P391">VLOOKUP($A391,'movie-row'!$A$2:$Z$101,_xlfn.XMATCH(P$29,'movie-row'!$A$1:$Z$1),0)</f>
        <v>4</v>
      </c>
      <c r="Q391" s="26" cm="1">
        <f t="array" ref="Q391">VLOOKUP($A391,'movie-row'!$A$2:$Z$101,_xlfn.XMATCH(Q$29,'movie-row'!$A$1:$Z$1),0)</f>
        <v>5</v>
      </c>
      <c r="R391" s="26" cm="1">
        <f t="array" ref="R391">VLOOKUP($A391,'movie-row'!$A$2:$Z$101,_xlfn.XMATCH(R$29,'movie-row'!$A$1:$Z$1),0)</f>
        <v>0</v>
      </c>
      <c r="S391" s="26" cm="1">
        <f t="array" ref="S391">VLOOKUP($A391,'movie-row'!$A$2:$Z$101,_xlfn.XMATCH(S$29,'movie-row'!$A$1:$Z$1),0)</f>
        <v>3.5</v>
      </c>
      <c r="T391" s="26" cm="1">
        <f t="array" ref="T391">VLOOKUP($A391,'movie-row'!$A$2:$Z$101,_xlfn.XMATCH(T$29,'movie-row'!$A$1:$Z$1),0)</f>
        <v>0</v>
      </c>
      <c r="U391" s="26" cm="1">
        <f t="array" ref="U391">VLOOKUP($A391,'movie-row'!$A$2:$Z$101,_xlfn.XMATCH(U$29,'movie-row'!$A$1:$Z$1),0)</f>
        <v>3</v>
      </c>
      <c r="V391" s="26" cm="1">
        <f t="array" ref="V391">VLOOKUP($A391,'movie-row'!$A$2:$Z$101,_xlfn.XMATCH(V$29,'movie-row'!$A$1:$Z$1),0)</f>
        <v>2</v>
      </c>
      <c r="W391" s="26" cm="1">
        <f t="array" ref="W391">VLOOKUP($A391,'movie-row'!$A$2:$Z$101,_xlfn.XMATCH(W$29,'movie-row'!$A$1:$Z$1),0)</f>
        <v>4</v>
      </c>
      <c r="X391" s="26" cm="1">
        <f t="array" ref="X391">VLOOKUP($A391,'movie-row'!$A$2:$Z$101,_xlfn.XMATCH(X$29,'movie-row'!$A$1:$Z$1),0)</f>
        <v>5</v>
      </c>
      <c r="Y391" s="26" cm="1">
        <f t="array" ref="Y391">VLOOKUP($A391,'movie-row'!$A$2:$Z$101,_xlfn.XMATCH(Y$29,'movie-row'!$A$1:$Z$1),0)</f>
        <v>0</v>
      </c>
      <c r="Z391" s="26" cm="1">
        <f t="array" ref="Z391">VLOOKUP($A391,'movie-row'!$A$2:$Z$101,_xlfn.XMATCH(Z$29,'movie-row'!$A$1:$Z$1),0)</f>
        <v>4</v>
      </c>
      <c r="AB391" s="26">
        <f t="shared" si="265"/>
        <v>2.2784446059263401</v>
      </c>
      <c r="AC391" s="26">
        <f t="shared" si="266"/>
        <v>3.1496182423525818</v>
      </c>
      <c r="AD391" s="26">
        <f t="shared" si="267"/>
        <v>3.5922937561982953</v>
      </c>
      <c r="AE391" s="26">
        <f t="shared" si="268"/>
        <v>2.7011947483913654</v>
      </c>
      <c r="AF391" s="40">
        <f t="shared" si="269"/>
        <v>2.8054488119980361</v>
      </c>
      <c r="AG391" s="26">
        <f t="shared" si="270"/>
        <v>2.3021709907520429</v>
      </c>
      <c r="AH391" s="26">
        <f t="shared" si="271"/>
        <v>1.5905538435625108</v>
      </c>
      <c r="AI391" s="26">
        <f t="shared" si="272"/>
        <v>2.3430579847137825</v>
      </c>
      <c r="AJ391" s="26">
        <f t="shared" si="273"/>
        <v>3.7058790554176908</v>
      </c>
      <c r="AK391" s="26">
        <f t="shared" si="274"/>
        <v>3.61520496364929</v>
      </c>
      <c r="AL391" s="26">
        <f t="shared" si="275"/>
        <v>3.5851730873879259</v>
      </c>
      <c r="AM391" s="26">
        <f t="shared" si="276"/>
        <v>2.966551202909216</v>
      </c>
      <c r="AN391" s="26">
        <f t="shared" si="277"/>
        <v>3.438603563707467</v>
      </c>
      <c r="AO391" s="40">
        <f t="shared" si="278"/>
        <v>3.5211470650728205</v>
      </c>
      <c r="AP391" s="26">
        <f t="shared" si="279"/>
        <v>3.4882900904678658</v>
      </c>
      <c r="AQ391" s="26">
        <f t="shared" si="280"/>
        <v>3.4809992890029506</v>
      </c>
      <c r="AR391" s="26">
        <f t="shared" si="281"/>
        <v>2.3384900836710441</v>
      </c>
      <c r="AS391" s="26">
        <f t="shared" si="282"/>
        <v>3.3714198293990258</v>
      </c>
      <c r="AT391" s="26">
        <f t="shared" si="283"/>
        <v>3.0123807027916438</v>
      </c>
      <c r="AU391" s="26">
        <f t="shared" si="284"/>
        <v>2.4916682467133136</v>
      </c>
      <c r="AV391" s="26">
        <f t="shared" si="285"/>
        <v>2.8384177992013657</v>
      </c>
      <c r="AW391" s="26">
        <f t="shared" si="286"/>
        <v>3.4874085414610847</v>
      </c>
      <c r="AX391" s="26">
        <f t="shared" si="287"/>
        <v>2.2701726303722105</v>
      </c>
      <c r="AY391" s="26">
        <f t="shared" si="288"/>
        <v>2.7789643275991205</v>
      </c>
      <c r="AZ391" s="26">
        <f t="shared" si="289"/>
        <v>3.6457006198953894</v>
      </c>
    </row>
    <row r="392" spans="1:52">
      <c r="A392" s="1" t="str">
        <f t="shared" ref="A392:A395" si="302">A391</f>
        <v>857: Saving Private Ryan (1998)</v>
      </c>
      <c r="B392" s="26" cm="1">
        <f t="array" ref="B392">VLOOKUP($A392,'movie-row'!$A$2:$Z$101,_xlfn.XMATCH(B$30,'movie-row'!$A$1:$Z$1),0)</f>
        <v>0</v>
      </c>
      <c r="C392" s="26" cm="1">
        <f t="array" ref="C392">VLOOKUP($A392,'movie-row'!$A$2:$Z$101,_xlfn.XMATCH(C$30,'movie-row'!$A$1:$Z$1),0)</f>
        <v>4</v>
      </c>
      <c r="D392" s="26" cm="1">
        <f t="array" ref="D392">VLOOKUP($A392,'movie-row'!$A$2:$Z$101,_xlfn.XMATCH(D$30,'movie-row'!$A$1:$Z$1),0)</f>
        <v>2</v>
      </c>
      <c r="E392" s="26" cm="1">
        <f t="array" ref="E392">VLOOKUP($A392,'movie-row'!$A$2:$Z$101,_xlfn.XMATCH(E$30,'movie-row'!$A$1:$Z$1),0)</f>
        <v>4</v>
      </c>
      <c r="F392" s="40" cm="1">
        <f t="array" ref="F392">VLOOKUP($A392,'movie-row'!$A$2:$Z$101,_xlfn.XMATCH(F$30,'movie-row'!$A$1:$Z$1),0)</f>
        <v>3</v>
      </c>
      <c r="G392" s="26" cm="1">
        <f t="array" ref="G392">VLOOKUP($A392,'movie-row'!$A$2:$Z$101,_xlfn.XMATCH(G$30,'movie-row'!$A$1:$Z$1),0)</f>
        <v>0</v>
      </c>
      <c r="H392" s="26" cm="1">
        <f t="array" ref="H392">VLOOKUP($A392,'movie-row'!$A$2:$Z$101,_xlfn.XMATCH(H$30,'movie-row'!$A$1:$Z$1),0)</f>
        <v>3.5</v>
      </c>
      <c r="I392" s="26" cm="1">
        <f t="array" ref="I392">VLOOKUP($A392,'movie-row'!$A$2:$Z$101,_xlfn.XMATCH(I$30,'movie-row'!$A$1:$Z$1),0)</f>
        <v>5</v>
      </c>
      <c r="J392" s="26" cm="1">
        <f t="array" ref="J392">VLOOKUP($A392,'movie-row'!$A$2:$Z$101,_xlfn.XMATCH(J$30,'movie-row'!$A$1:$Z$1),0)</f>
        <v>5</v>
      </c>
      <c r="K392" s="26" cm="1">
        <f t="array" ref="K392">VLOOKUP($A392,'movie-row'!$A$2:$Z$101,_xlfn.XMATCH(K$30,'movie-row'!$A$1:$Z$1),0)</f>
        <v>0</v>
      </c>
      <c r="L392" s="26" cm="1">
        <f t="array" ref="L392">VLOOKUP($A392,'movie-row'!$A$2:$Z$101,_xlfn.XMATCH(L$30,'movie-row'!$A$1:$Z$1),0)</f>
        <v>0</v>
      </c>
      <c r="M392" s="26" cm="1">
        <f t="array" ref="M392">VLOOKUP($A392,'movie-row'!$A$2:$Z$101,_xlfn.XMATCH(M$30,'movie-row'!$A$1:$Z$1),0)</f>
        <v>3</v>
      </c>
      <c r="N392" s="26" cm="1">
        <f t="array" ref="N392">VLOOKUP($A392,'movie-row'!$A$2:$Z$101,_xlfn.XMATCH(N$30,'movie-row'!$A$1:$Z$1),0)</f>
        <v>3.5</v>
      </c>
      <c r="O392" s="40" cm="1">
        <f t="array" ref="O392">VLOOKUP($A392,'movie-row'!$A$2:$Z$101,_xlfn.XMATCH(O$30,'movie-row'!$A$1:$Z$1),0)</f>
        <v>4</v>
      </c>
      <c r="P392" s="26" cm="1">
        <f t="array" ref="P392">VLOOKUP($A392,'movie-row'!$A$2:$Z$101,_xlfn.XMATCH(P$30,'movie-row'!$A$1:$Z$1),0)</f>
        <v>0</v>
      </c>
      <c r="Q392" s="26" cm="1">
        <f t="array" ref="Q392">VLOOKUP($A392,'movie-row'!$A$2:$Z$101,_xlfn.XMATCH(Q$30,'movie-row'!$A$1:$Z$1),0)</f>
        <v>4</v>
      </c>
      <c r="R392" s="26" cm="1">
        <f t="array" ref="R392">VLOOKUP($A392,'movie-row'!$A$2:$Z$101,_xlfn.XMATCH(R$30,'movie-row'!$A$1:$Z$1),0)</f>
        <v>0</v>
      </c>
      <c r="S392" s="26" cm="1">
        <f t="array" ref="S392">VLOOKUP($A392,'movie-row'!$A$2:$Z$101,_xlfn.XMATCH(S$30,'movie-row'!$A$1:$Z$1),0)</f>
        <v>4</v>
      </c>
      <c r="T392" s="26" cm="1">
        <f t="array" ref="T392">VLOOKUP($A392,'movie-row'!$A$2:$Z$101,_xlfn.XMATCH(T$30,'movie-row'!$A$1:$Z$1),0)</f>
        <v>5</v>
      </c>
      <c r="U392" s="26" cm="1">
        <f t="array" ref="U392">VLOOKUP($A392,'movie-row'!$A$2:$Z$101,_xlfn.XMATCH(U$30,'movie-row'!$A$1:$Z$1),0)</f>
        <v>3.5</v>
      </c>
      <c r="V392" s="26" cm="1">
        <f t="array" ref="V392">VLOOKUP($A392,'movie-row'!$A$2:$Z$101,_xlfn.XMATCH(V$30,'movie-row'!$A$1:$Z$1),0)</f>
        <v>5</v>
      </c>
      <c r="W392" s="26" cm="1">
        <f t="array" ref="W392">VLOOKUP($A392,'movie-row'!$A$2:$Z$101,_xlfn.XMATCH(W$30,'movie-row'!$A$1:$Z$1),0)</f>
        <v>3.5</v>
      </c>
      <c r="X392" s="26" cm="1">
        <f t="array" ref="X392">VLOOKUP($A392,'movie-row'!$A$2:$Z$101,_xlfn.XMATCH(X$30,'movie-row'!$A$1:$Z$1),0)</f>
        <v>3</v>
      </c>
      <c r="Y392" s="26" cm="1">
        <f t="array" ref="Y392">VLOOKUP($A392,'movie-row'!$A$2:$Z$101,_xlfn.XMATCH(Y$30,'movie-row'!$A$1:$Z$1),0)</f>
        <v>4</v>
      </c>
      <c r="Z392" s="26" cm="1">
        <f t="array" ref="Z392">VLOOKUP($A392,'movie-row'!$A$2:$Z$101,_xlfn.XMATCH(Z$30,'movie-row'!$A$1:$Z$1),0)</f>
        <v>4</v>
      </c>
      <c r="AB392" s="26">
        <f t="shared" ref="AB392:AB455" si="303">SUMPRODUCT(B392:B396,_xlfn.ANCHORARRAY(B$37))/SUM(_xlfn.ANCHORARRAY(B$37))</f>
        <v>3.0033935175506268</v>
      </c>
      <c r="AC392" s="26">
        <f t="shared" ref="AC392:AC455" si="304">SUMPRODUCT(C392:C396,_xlfn.ANCHORARRAY(C$37))/SUM(_xlfn.ANCHORARRAY(C$37))</f>
        <v>2.8722904577005672</v>
      </c>
      <c r="AD392" s="26">
        <f t="shared" ref="AD392:AD455" si="305">SUMPRODUCT(D392:D396,_xlfn.ANCHORARRAY(D$37))/SUM(_xlfn.ANCHORARRAY(D$37))</f>
        <v>3.0853099614328814</v>
      </c>
      <c r="AE392" s="26">
        <f t="shared" ref="AE392:AE455" si="306">SUMPRODUCT(E392:E396,_xlfn.ANCHORARRAY(E$37))/SUM(_xlfn.ANCHORARRAY(E$37))</f>
        <v>3.7844627470208612</v>
      </c>
      <c r="AF392" s="40">
        <f t="shared" ref="AF392:AF455" si="307">SUMPRODUCT(F392:F396,_xlfn.ANCHORARRAY(F$37))/SUM(_xlfn.ANCHORARRAY(F$37))</f>
        <v>3.6808302227953078</v>
      </c>
      <c r="AG392" s="26">
        <f t="shared" ref="AG392:AG455" si="308">SUMPRODUCT(G392:G396,_xlfn.ANCHORARRAY(G$37))/SUM(_xlfn.ANCHORARRAY(G$37))</f>
        <v>1.9680008503220083</v>
      </c>
      <c r="AH392" s="26">
        <f t="shared" ref="AH392:AH455" si="309">SUMPRODUCT(H392:H396,_xlfn.ANCHORARRAY(H$37))/SUM(_xlfn.ANCHORARRAY(H$37))</f>
        <v>1.8260893383281211</v>
      </c>
      <c r="AI392" s="26">
        <f t="shared" ref="AI392:AI455" si="310">SUMPRODUCT(I392:I396,_xlfn.ANCHORARRAY(I$37))/SUM(_xlfn.ANCHORARRAY(I$37))</f>
        <v>3.4146352818095953</v>
      </c>
      <c r="AJ392" s="26">
        <f t="shared" ref="AJ392:AJ455" si="311">SUMPRODUCT(J392:J396,_xlfn.ANCHORARRAY(J$37))/SUM(_xlfn.ANCHORARRAY(J$37))</f>
        <v>3.7980134053384802</v>
      </c>
      <c r="AK392" s="26">
        <f t="shared" ref="AK392:AK455" si="312">SUMPRODUCT(K392:K396,_xlfn.ANCHORARRAY(K$37))/SUM(_xlfn.ANCHORARRAY(K$37))</f>
        <v>3.0679133095032953</v>
      </c>
      <c r="AL392" s="26">
        <f t="shared" ref="AL392:AL455" si="313">SUMPRODUCT(L392:L396,_xlfn.ANCHORARRAY(L$37))/SUM(_xlfn.ANCHORARRAY(L$37))</f>
        <v>3.5742062330626005</v>
      </c>
      <c r="AM392" s="26">
        <f t="shared" ref="AM392:AM455" si="314">SUMPRODUCT(M392:M396,_xlfn.ANCHORARRAY(M$37))/SUM(_xlfn.ANCHORARRAY(M$37))</f>
        <v>2.3146924243404237</v>
      </c>
      <c r="AN392" s="26">
        <f t="shared" ref="AN392:AN455" si="315">SUMPRODUCT(N392:N396,_xlfn.ANCHORARRAY(N$37))/SUM(_xlfn.ANCHORARRAY(N$37))</f>
        <v>3.0668735166425125</v>
      </c>
      <c r="AO392" s="40">
        <f t="shared" ref="AO392:AO455" si="316">SUMPRODUCT(O392:O396,_xlfn.ANCHORARRAY(O$37))/SUM(_xlfn.ANCHORARRAY(O$37))</f>
        <v>2.8335629155513775</v>
      </c>
      <c r="AP392" s="26">
        <f t="shared" ref="AP392:AP455" si="317">SUMPRODUCT(P392:P396,_xlfn.ANCHORARRAY(P$37))/SUM(_xlfn.ANCHORARRAY(P$37))</f>
        <v>3.3845188831911033</v>
      </c>
      <c r="AQ392" s="26">
        <f t="shared" ref="AQ392:AQ455" si="318">SUMPRODUCT(Q392:Q396,_xlfn.ANCHORARRAY(Q$37))/SUM(_xlfn.ANCHORARRAY(Q$37))</f>
        <v>2.9851959613529746</v>
      </c>
      <c r="AR392" s="26">
        <f t="shared" ref="AR392:AR455" si="319">SUMPRODUCT(R392:R396,_xlfn.ANCHORARRAY(R$37))/SUM(_xlfn.ANCHORARRAY(R$37))</f>
        <v>3.2172772172358077</v>
      </c>
      <c r="AS392" s="26">
        <f t="shared" ref="AS392:AS455" si="320">SUMPRODUCT(S392:S396,_xlfn.ANCHORARRAY(S$37))/SUM(_xlfn.ANCHORARRAY(S$37))</f>
        <v>3.3133453908746531</v>
      </c>
      <c r="AT392" s="26">
        <f t="shared" ref="AT392:AT455" si="321">SUMPRODUCT(T392:T396,_xlfn.ANCHORARRAY(T$37))/SUM(_xlfn.ANCHORARRAY(T$37))</f>
        <v>3.9652469230410374</v>
      </c>
      <c r="AU392" s="26">
        <f t="shared" ref="AU392:AU455" si="322">SUMPRODUCT(U392:U396,_xlfn.ANCHORARRAY(U$37))/SUM(_xlfn.ANCHORARRAY(U$37))</f>
        <v>2.0407029392755778</v>
      </c>
      <c r="AV392" s="26">
        <f t="shared" ref="AV392:AV455" si="323">SUMPRODUCT(V392:V396,_xlfn.ANCHORARRAY(V$37))/SUM(_xlfn.ANCHORARRAY(V$37))</f>
        <v>3.5842779338886603</v>
      </c>
      <c r="AW392" s="26">
        <f t="shared" ref="AW392:AW455" si="324">SUMPRODUCT(W392:W396,_xlfn.ANCHORARRAY(W$37))/SUM(_xlfn.ANCHORARRAY(W$37))</f>
        <v>3.4413102696176705</v>
      </c>
      <c r="AX392" s="26">
        <f t="shared" ref="AX392:AX455" si="325">SUMPRODUCT(X392:X396,_xlfn.ANCHORARRAY(X$37))/SUM(_xlfn.ANCHORARRAY(X$37))</f>
        <v>1.9212919731903122</v>
      </c>
      <c r="AY392" s="26">
        <f t="shared" ref="AY392:AY455" si="326">SUMPRODUCT(Y392:Y396,_xlfn.ANCHORARRAY(Y$37))/SUM(_xlfn.ANCHORARRAY(Y$37))</f>
        <v>3.967283077714169</v>
      </c>
      <c r="AZ392" s="26">
        <f t="shared" ref="AZ392:AZ455" si="327">SUMPRODUCT(Z392:Z396,_xlfn.ANCHORARRAY(Z$37))/SUM(_xlfn.ANCHORARRAY(Z$37))</f>
        <v>3.0861542622428138</v>
      </c>
    </row>
    <row r="393" spans="1:52">
      <c r="A393" s="1" t="str">
        <f t="shared" si="302"/>
        <v>857: Saving Private Ryan (1998)</v>
      </c>
      <c r="B393" s="26" cm="1">
        <f t="array" ref="B393">VLOOKUP($A393,'movie-row'!$A$2:$Z$101,_xlfn.XMATCH(B$31,'movie-row'!$A$1:$Z$1),0)</f>
        <v>2</v>
      </c>
      <c r="C393" s="26" cm="1">
        <f t="array" ref="C393">VLOOKUP($A393,'movie-row'!$A$2:$Z$101,_xlfn.XMATCH(C$31,'movie-row'!$A$1:$Z$1),0)</f>
        <v>0</v>
      </c>
      <c r="D393" s="26" cm="1">
        <f t="array" ref="D393">VLOOKUP($A393,'movie-row'!$A$2:$Z$101,_xlfn.XMATCH(D$31,'movie-row'!$A$1:$Z$1),0)</f>
        <v>5</v>
      </c>
      <c r="E393" s="26" cm="1">
        <f t="array" ref="E393">VLOOKUP($A393,'movie-row'!$A$2:$Z$101,_xlfn.XMATCH(E$31,'movie-row'!$A$1:$Z$1),0)</f>
        <v>4.5</v>
      </c>
      <c r="F393" s="40" cm="1">
        <f t="array" ref="F393">VLOOKUP($A393,'movie-row'!$A$2:$Z$101,_xlfn.XMATCH(F$31,'movie-row'!$A$1:$Z$1),0)</f>
        <v>3.5</v>
      </c>
      <c r="G393" s="26" cm="1">
        <f t="array" ref="G393">VLOOKUP($A393,'movie-row'!$A$2:$Z$101,_xlfn.XMATCH(G$31,'movie-row'!$A$1:$Z$1),0)</f>
        <v>0</v>
      </c>
      <c r="H393" s="26" cm="1">
        <f t="array" ref="H393">VLOOKUP($A393,'movie-row'!$A$2:$Z$101,_xlfn.XMATCH(H$31,'movie-row'!$A$1:$Z$1),0)</f>
        <v>0</v>
      </c>
      <c r="I393" s="26" cm="1">
        <f t="array" ref="I393">VLOOKUP($A393,'movie-row'!$A$2:$Z$101,_xlfn.XMATCH(I$31,'movie-row'!$A$1:$Z$1),0)</f>
        <v>3.5</v>
      </c>
      <c r="J393" s="26" cm="1">
        <f t="array" ref="J393">VLOOKUP($A393,'movie-row'!$A$2:$Z$101,_xlfn.XMATCH(J$31,'movie-row'!$A$1:$Z$1),0)</f>
        <v>5</v>
      </c>
      <c r="K393" s="26" cm="1">
        <f t="array" ref="K393">VLOOKUP($A393,'movie-row'!$A$2:$Z$101,_xlfn.XMATCH(K$31,'movie-row'!$A$1:$Z$1),0)</f>
        <v>5</v>
      </c>
      <c r="L393" s="26" cm="1">
        <f t="array" ref="L393">VLOOKUP($A393,'movie-row'!$A$2:$Z$101,_xlfn.XMATCH(L$31,'movie-row'!$A$1:$Z$1),0)</f>
        <v>5</v>
      </c>
      <c r="M393" s="26" cm="1">
        <f t="array" ref="M393">VLOOKUP($A393,'movie-row'!$A$2:$Z$101,_xlfn.XMATCH(M$31,'movie-row'!$A$1:$Z$1),0)</f>
        <v>0</v>
      </c>
      <c r="N393" s="26" cm="1">
        <f t="array" ref="N393">VLOOKUP($A393,'movie-row'!$A$2:$Z$101,_xlfn.XMATCH(N$31,'movie-row'!$A$1:$Z$1),0)</f>
        <v>5</v>
      </c>
      <c r="O393" s="40" cm="1">
        <f t="array" ref="O393">VLOOKUP($A393,'movie-row'!$A$2:$Z$101,_xlfn.XMATCH(O$31,'movie-row'!$A$1:$Z$1),0)</f>
        <v>5</v>
      </c>
      <c r="P393" s="26" cm="1">
        <f t="array" ref="P393">VLOOKUP($A393,'movie-row'!$A$2:$Z$101,_xlfn.XMATCH(P$31,'movie-row'!$A$1:$Z$1),0)</f>
        <v>5</v>
      </c>
      <c r="Q393" s="26" cm="1">
        <f t="array" ref="Q393">VLOOKUP($A393,'movie-row'!$A$2:$Z$101,_xlfn.XMATCH(Q$31,'movie-row'!$A$1:$Z$1),0)</f>
        <v>4.5</v>
      </c>
      <c r="R393" s="26" cm="1">
        <f t="array" ref="R393">VLOOKUP($A393,'movie-row'!$A$2:$Z$101,_xlfn.XMATCH(R$31,'movie-row'!$A$1:$Z$1),0)</f>
        <v>4</v>
      </c>
      <c r="S393" s="26" cm="1">
        <f t="array" ref="S393">VLOOKUP($A393,'movie-row'!$A$2:$Z$101,_xlfn.XMATCH(S$31,'movie-row'!$A$1:$Z$1),0)</f>
        <v>4</v>
      </c>
      <c r="T393" s="26" cm="1">
        <f t="array" ref="T393">VLOOKUP($A393,'movie-row'!$A$2:$Z$101,_xlfn.XMATCH(T$31,'movie-row'!$A$1:$Z$1),0)</f>
        <v>4</v>
      </c>
      <c r="U393" s="26" cm="1">
        <f t="array" ref="U393">VLOOKUP($A393,'movie-row'!$A$2:$Z$101,_xlfn.XMATCH(U$31,'movie-row'!$A$1:$Z$1),0)</f>
        <v>0</v>
      </c>
      <c r="V393" s="26" cm="1">
        <f t="array" ref="V393">VLOOKUP($A393,'movie-row'!$A$2:$Z$101,_xlfn.XMATCH(V$31,'movie-row'!$A$1:$Z$1),0)</f>
        <v>0</v>
      </c>
      <c r="W393" s="26" cm="1">
        <f t="array" ref="W393">VLOOKUP($A393,'movie-row'!$A$2:$Z$101,_xlfn.XMATCH(W$31,'movie-row'!$A$1:$Z$1),0)</f>
        <v>3.5</v>
      </c>
      <c r="X393" s="26" cm="1">
        <f t="array" ref="X393">VLOOKUP($A393,'movie-row'!$A$2:$Z$101,_xlfn.XMATCH(X$31,'movie-row'!$A$1:$Z$1),0)</f>
        <v>0</v>
      </c>
      <c r="Y393" s="26" cm="1">
        <f t="array" ref="Y393">VLOOKUP($A393,'movie-row'!$A$2:$Z$101,_xlfn.XMATCH(Y$31,'movie-row'!$A$1:$Z$1),0)</f>
        <v>3.5</v>
      </c>
      <c r="Z393" s="26" cm="1">
        <f t="array" ref="Z393">VLOOKUP($A393,'movie-row'!$A$2:$Z$101,_xlfn.XMATCH(Z$31,'movie-row'!$A$1:$Z$1),0)</f>
        <v>3.5</v>
      </c>
      <c r="AB393" s="26">
        <f t="shared" si="303"/>
        <v>3.126295054801723</v>
      </c>
      <c r="AC393" s="26">
        <f t="shared" si="304"/>
        <v>2.7762269594107734</v>
      </c>
      <c r="AD393" s="26">
        <f t="shared" si="305"/>
        <v>3.9045695847186188</v>
      </c>
      <c r="AE393" s="26">
        <f t="shared" si="306"/>
        <v>2.9206289904478582</v>
      </c>
      <c r="AF393" s="40">
        <f t="shared" si="307"/>
        <v>3.1920020944927785</v>
      </c>
      <c r="AG393" s="26">
        <f t="shared" si="308"/>
        <v>2.8202039751562697</v>
      </c>
      <c r="AH393" s="26">
        <f t="shared" si="309"/>
        <v>1.3871208455850412</v>
      </c>
      <c r="AI393" s="26">
        <f t="shared" si="310"/>
        <v>2.9994243116610324</v>
      </c>
      <c r="AJ393" s="26">
        <f t="shared" si="311"/>
        <v>3.4857328250865942</v>
      </c>
      <c r="AK393" s="26">
        <f t="shared" si="312"/>
        <v>3.9656965339461721</v>
      </c>
      <c r="AL393" s="26">
        <f t="shared" si="313"/>
        <v>3.8175462517228049</v>
      </c>
      <c r="AM393" s="26">
        <f t="shared" si="314"/>
        <v>1.6163630632508916</v>
      </c>
      <c r="AN393" s="26">
        <f t="shared" si="315"/>
        <v>2.9838690832253527</v>
      </c>
      <c r="AO393" s="40">
        <f t="shared" si="316"/>
        <v>2.9391318089012057</v>
      </c>
      <c r="AP393" s="26">
        <f t="shared" si="317"/>
        <v>4.7072426097928899</v>
      </c>
      <c r="AQ393" s="26">
        <f t="shared" si="318"/>
        <v>3.0327688315260866</v>
      </c>
      <c r="AR393" s="26">
        <f t="shared" si="319"/>
        <v>4.2816288455509062</v>
      </c>
      <c r="AS393" s="26">
        <f t="shared" si="320"/>
        <v>2.5320598757483408</v>
      </c>
      <c r="AT393" s="26">
        <f t="shared" si="321"/>
        <v>3.7676526224607469</v>
      </c>
      <c r="AU393" s="26">
        <f t="shared" si="322"/>
        <v>1.7907009182946259</v>
      </c>
      <c r="AV393" s="26">
        <f t="shared" si="323"/>
        <v>2.9570665355741563</v>
      </c>
      <c r="AW393" s="26">
        <f t="shared" si="324"/>
        <v>2.9019762269686087</v>
      </c>
      <c r="AX393" s="26">
        <f t="shared" si="325"/>
        <v>1.2097062943651846</v>
      </c>
      <c r="AY393" s="26">
        <f t="shared" si="326"/>
        <v>3.2863258659242676</v>
      </c>
      <c r="AZ393" s="26">
        <f t="shared" si="327"/>
        <v>3.0128906487507483</v>
      </c>
    </row>
    <row r="394" spans="1:52">
      <c r="A394" s="1" t="str">
        <f t="shared" si="302"/>
        <v>857: Saving Private Ryan (1998)</v>
      </c>
      <c r="B394" s="26" cm="1">
        <f t="array" ref="B394">VLOOKUP($A394,'movie-row'!$A$2:$Z$101,_xlfn.XMATCH(B$32,'movie-row'!$A$1:$Z$1),0)</f>
        <v>5</v>
      </c>
      <c r="C394" s="26" cm="1">
        <f t="array" ref="C394">VLOOKUP($A394,'movie-row'!$A$2:$Z$101,_xlfn.XMATCH(C$32,'movie-row'!$A$1:$Z$1),0)</f>
        <v>2</v>
      </c>
      <c r="D394" s="26" cm="1">
        <f t="array" ref="D394">VLOOKUP($A394,'movie-row'!$A$2:$Z$101,_xlfn.XMATCH(D$32,'movie-row'!$A$1:$Z$1),0)</f>
        <v>4</v>
      </c>
      <c r="E394" s="26" cm="1">
        <f t="array" ref="E394">VLOOKUP($A394,'movie-row'!$A$2:$Z$101,_xlfn.XMATCH(E$32,'movie-row'!$A$1:$Z$1),0)</f>
        <v>5</v>
      </c>
      <c r="F394" s="40" cm="1">
        <f t="array" ref="F394">VLOOKUP($A394,'movie-row'!$A$2:$Z$101,_xlfn.XMATCH(F$32,'movie-row'!$A$1:$Z$1),0)</f>
        <v>4.5</v>
      </c>
      <c r="G394" s="26" cm="1">
        <f t="array" ref="G394">VLOOKUP($A394,'movie-row'!$A$2:$Z$101,_xlfn.XMATCH(G$32,'movie-row'!$A$1:$Z$1),0)</f>
        <v>2</v>
      </c>
      <c r="H394" s="26" cm="1">
        <f t="array" ref="H394">VLOOKUP($A394,'movie-row'!$A$2:$Z$101,_xlfn.XMATCH(H$32,'movie-row'!$A$1:$Z$1),0)</f>
        <v>2</v>
      </c>
      <c r="I394" s="26" cm="1">
        <f t="array" ref="I394">VLOOKUP($A394,'movie-row'!$A$2:$Z$101,_xlfn.XMATCH(I$32,'movie-row'!$A$1:$Z$1),0)</f>
        <v>3.5</v>
      </c>
      <c r="J394" s="26" cm="1">
        <f t="array" ref="J394">VLOOKUP($A394,'movie-row'!$A$2:$Z$101,_xlfn.XMATCH(J$32,'movie-row'!$A$1:$Z$1),0)</f>
        <v>0</v>
      </c>
      <c r="K394" s="26" cm="1">
        <f t="array" ref="K394">VLOOKUP($A394,'movie-row'!$A$2:$Z$101,_xlfn.XMATCH(K$32,'movie-row'!$A$1:$Z$1),0)</f>
        <v>3.5</v>
      </c>
      <c r="L394" s="26" cm="1">
        <f t="array" ref="L394">VLOOKUP($A394,'movie-row'!$A$2:$Z$101,_xlfn.XMATCH(L$32,'movie-row'!$A$1:$Z$1),0)</f>
        <v>4</v>
      </c>
      <c r="M394" s="26" cm="1">
        <f t="array" ref="M394">VLOOKUP($A394,'movie-row'!$A$2:$Z$101,_xlfn.XMATCH(M$32,'movie-row'!$A$1:$Z$1),0)</f>
        <v>3.5</v>
      </c>
      <c r="N394" s="26" cm="1">
        <f t="array" ref="N394">VLOOKUP($A394,'movie-row'!$A$2:$Z$101,_xlfn.XMATCH(N$32,'movie-row'!$A$1:$Z$1),0)</f>
        <v>0</v>
      </c>
      <c r="O394" s="40" cm="1">
        <f t="array" ref="O394">VLOOKUP($A394,'movie-row'!$A$2:$Z$101,_xlfn.XMATCH(O$32,'movie-row'!$A$1:$Z$1),0)</f>
        <v>0</v>
      </c>
      <c r="P394" s="26" cm="1">
        <f t="array" ref="P394">VLOOKUP($A394,'movie-row'!$A$2:$Z$101,_xlfn.XMATCH(P$32,'movie-row'!$A$1:$Z$1),0)</f>
        <v>3.5</v>
      </c>
      <c r="Q394" s="26" cm="1">
        <f t="array" ref="Q394">VLOOKUP($A394,'movie-row'!$A$2:$Z$101,_xlfn.XMATCH(Q$32,'movie-row'!$A$1:$Z$1),0)</f>
        <v>3</v>
      </c>
      <c r="R394" s="26" cm="1">
        <f t="array" ref="R394">VLOOKUP($A394,'movie-row'!$A$2:$Z$101,_xlfn.XMATCH(R$32,'movie-row'!$A$1:$Z$1),0)</f>
        <v>5</v>
      </c>
      <c r="S394" s="26" cm="1">
        <f t="array" ref="S394">VLOOKUP($A394,'movie-row'!$A$2:$Z$101,_xlfn.XMATCH(S$32,'movie-row'!$A$1:$Z$1),0)</f>
        <v>5</v>
      </c>
      <c r="T394" s="26" cm="1">
        <f t="array" ref="T394">VLOOKUP($A394,'movie-row'!$A$2:$Z$101,_xlfn.XMATCH(T$32,'movie-row'!$A$1:$Z$1),0)</f>
        <v>3</v>
      </c>
      <c r="U394" s="26" cm="1">
        <f t="array" ref="U394">VLOOKUP($A394,'movie-row'!$A$2:$Z$101,_xlfn.XMATCH(U$32,'movie-row'!$A$1:$Z$1),0)</f>
        <v>4</v>
      </c>
      <c r="V394" s="26" cm="1">
        <f t="array" ref="V394">VLOOKUP($A394,'movie-row'!$A$2:$Z$101,_xlfn.XMATCH(V$32,'movie-row'!$A$1:$Z$1),0)</f>
        <v>4.5</v>
      </c>
      <c r="W394" s="26" cm="1">
        <f t="array" ref="W394">VLOOKUP($A394,'movie-row'!$A$2:$Z$101,_xlfn.XMATCH(W$32,'movie-row'!$A$1:$Z$1),0)</f>
        <v>2</v>
      </c>
      <c r="X394" s="26" cm="1">
        <f t="array" ref="X394">VLOOKUP($A394,'movie-row'!$A$2:$Z$101,_xlfn.XMATCH(X$32,'movie-row'!$A$1:$Z$1),0)</f>
        <v>2</v>
      </c>
      <c r="Y394" s="26" cm="1">
        <f t="array" ref="Y394">VLOOKUP($A394,'movie-row'!$A$2:$Z$101,_xlfn.XMATCH(Y$32,'movie-row'!$A$1:$Z$1),0)</f>
        <v>3.5</v>
      </c>
      <c r="Z394" s="26" cm="1">
        <f t="array" ref="Z394">VLOOKUP($A394,'movie-row'!$A$2:$Z$101,_xlfn.XMATCH(Z$32,'movie-row'!$A$1:$Z$1),0)</f>
        <v>2</v>
      </c>
      <c r="AB394" s="26">
        <f t="shared" si="303"/>
        <v>3.7465630761501245</v>
      </c>
      <c r="AC394" s="26">
        <f t="shared" si="304"/>
        <v>3.6927206421741801</v>
      </c>
      <c r="AD394" s="26">
        <f t="shared" si="305"/>
        <v>3.4612366975434248</v>
      </c>
      <c r="AE394" s="26">
        <f t="shared" si="306"/>
        <v>2.6770596594866842</v>
      </c>
      <c r="AF394" s="40">
        <f t="shared" si="307"/>
        <v>3.1736994456923626</v>
      </c>
      <c r="AG394" s="26">
        <f t="shared" si="308"/>
        <v>3.9047862609559569</v>
      </c>
      <c r="AH394" s="26">
        <f t="shared" si="309"/>
        <v>2.2758479137261554</v>
      </c>
      <c r="AI394" s="26">
        <f t="shared" si="310"/>
        <v>2.8201219680792273</v>
      </c>
      <c r="AJ394" s="26">
        <f t="shared" si="311"/>
        <v>3.2616063098465604</v>
      </c>
      <c r="AK394" s="26">
        <f t="shared" si="312"/>
        <v>3.7651278606344407</v>
      </c>
      <c r="AL394" s="26">
        <f t="shared" si="313"/>
        <v>3.6152932606486581</v>
      </c>
      <c r="AM394" s="26">
        <f t="shared" si="314"/>
        <v>2.5462845833501784</v>
      </c>
      <c r="AN394" s="26">
        <f t="shared" si="315"/>
        <v>2.7013983922840117</v>
      </c>
      <c r="AO394" s="40">
        <f t="shared" si="316"/>
        <v>2.5484072103981688</v>
      </c>
      <c r="AP394" s="26">
        <f t="shared" si="317"/>
        <v>4.5168390472750009</v>
      </c>
      <c r="AQ394" s="26">
        <f t="shared" si="318"/>
        <v>2.9737046746997766</v>
      </c>
      <c r="AR394" s="26">
        <f t="shared" si="319"/>
        <v>3.6169106506745852</v>
      </c>
      <c r="AS394" s="26">
        <f t="shared" si="320"/>
        <v>2.620207702176427</v>
      </c>
      <c r="AT394" s="26">
        <f t="shared" si="321"/>
        <v>3.0389417711328623</v>
      </c>
      <c r="AU394" s="26">
        <f t="shared" si="322"/>
        <v>2.4541468620876246</v>
      </c>
      <c r="AV394" s="26">
        <f t="shared" si="323"/>
        <v>3.5550865154570657</v>
      </c>
      <c r="AW394" s="26">
        <f t="shared" si="324"/>
        <v>2.9029813287957147</v>
      </c>
      <c r="AX394" s="26">
        <f t="shared" si="325"/>
        <v>1.3414824809403856</v>
      </c>
      <c r="AY394" s="26">
        <f t="shared" si="326"/>
        <v>3.2490327655152247</v>
      </c>
      <c r="AZ394" s="26">
        <f t="shared" si="327"/>
        <v>2.9750304222630999</v>
      </c>
    </row>
    <row r="395" spans="1:52">
      <c r="A395" s="1" t="str">
        <f t="shared" si="302"/>
        <v>857: Saving Private Ryan (1998)</v>
      </c>
      <c r="B395" s="26" cm="1">
        <f t="array" ref="B395">VLOOKUP($A395,'movie-row'!$A$2:$Z$101,_xlfn.XMATCH(B$33,'movie-row'!$A$1:$Z$1),0)</f>
        <v>5</v>
      </c>
      <c r="C395" s="26" cm="1">
        <f t="array" ref="C395">VLOOKUP($A395,'movie-row'!$A$2:$Z$101,_xlfn.XMATCH(C$33,'movie-row'!$A$1:$Z$1),0)</f>
        <v>4</v>
      </c>
      <c r="D395" s="26" cm="1">
        <f t="array" ref="D395">VLOOKUP($A395,'movie-row'!$A$2:$Z$101,_xlfn.XMATCH(D$33,'movie-row'!$A$1:$Z$1),0)</f>
        <v>4.5</v>
      </c>
      <c r="E395" s="26" cm="1">
        <f t="array" ref="E395">VLOOKUP($A395,'movie-row'!$A$2:$Z$101,_xlfn.XMATCH(E$33,'movie-row'!$A$1:$Z$1),0)</f>
        <v>0</v>
      </c>
      <c r="F395" s="40" cm="1">
        <f t="array" ref="F395">VLOOKUP($A395,'movie-row'!$A$2:$Z$101,_xlfn.XMATCH(F$33,'movie-row'!$A$1:$Z$1),0)</f>
        <v>3.5</v>
      </c>
      <c r="G395" s="26" cm="1">
        <f t="array" ref="G395">VLOOKUP($A395,'movie-row'!$A$2:$Z$101,_xlfn.XMATCH(G$33,'movie-row'!$A$1:$Z$1),0)</f>
        <v>4.5</v>
      </c>
      <c r="H395" s="26" cm="1">
        <f t="array" ref="H395">VLOOKUP($A395,'movie-row'!$A$2:$Z$101,_xlfn.XMATCH(H$33,'movie-row'!$A$1:$Z$1),0)</f>
        <v>3</v>
      </c>
      <c r="I395" s="26" cm="1">
        <f t="array" ref="I395">VLOOKUP($A395,'movie-row'!$A$2:$Z$101,_xlfn.XMATCH(I$33,'movie-row'!$A$1:$Z$1),0)</f>
        <v>0</v>
      </c>
      <c r="J395" s="26" cm="1">
        <f t="array" ref="J395">VLOOKUP($A395,'movie-row'!$A$2:$Z$101,_xlfn.XMATCH(J$33,'movie-row'!$A$1:$Z$1),0)</f>
        <v>4</v>
      </c>
      <c r="K395" s="26" cm="1">
        <f t="array" ref="K395">VLOOKUP($A395,'movie-row'!$A$2:$Z$101,_xlfn.XMATCH(K$33,'movie-row'!$A$1:$Z$1),0)</f>
        <v>4.5</v>
      </c>
      <c r="L395" s="26" cm="1">
        <f t="array" ref="L395">VLOOKUP($A395,'movie-row'!$A$2:$Z$101,_xlfn.XMATCH(L$33,'movie-row'!$A$1:$Z$1),0)</f>
        <v>4.5</v>
      </c>
      <c r="M395" s="26" cm="1">
        <f t="array" ref="M395">VLOOKUP($A395,'movie-row'!$A$2:$Z$101,_xlfn.XMATCH(M$33,'movie-row'!$A$1:$Z$1),0)</f>
        <v>2</v>
      </c>
      <c r="N395" s="26" cm="1">
        <f t="array" ref="N395">VLOOKUP($A395,'movie-row'!$A$2:$Z$101,_xlfn.XMATCH(N$33,'movie-row'!$A$1:$Z$1),0)</f>
        <v>3</v>
      </c>
      <c r="O395" s="40" cm="1">
        <f t="array" ref="O395">VLOOKUP($A395,'movie-row'!$A$2:$Z$101,_xlfn.XMATCH(O$33,'movie-row'!$A$1:$Z$1),0)</f>
        <v>4.5</v>
      </c>
      <c r="P395" s="26" cm="1">
        <f t="array" ref="P395">VLOOKUP($A395,'movie-row'!$A$2:$Z$101,_xlfn.XMATCH(P$33,'movie-row'!$A$1:$Z$1),0)</f>
        <v>5</v>
      </c>
      <c r="Q395" s="26" cm="1">
        <f t="array" ref="Q395">VLOOKUP($A395,'movie-row'!$A$2:$Z$101,_xlfn.XMATCH(Q$33,'movie-row'!$A$1:$Z$1),0)</f>
        <v>0</v>
      </c>
      <c r="R395" s="26" cm="1">
        <f t="array" ref="R395">VLOOKUP($A395,'movie-row'!$A$2:$Z$101,_xlfn.XMATCH(R$33,'movie-row'!$A$1:$Z$1),0)</f>
        <v>3.5</v>
      </c>
      <c r="S395" s="26" cm="1">
        <f t="array" ref="S395">VLOOKUP($A395,'movie-row'!$A$2:$Z$101,_xlfn.XMATCH(S$33,'movie-row'!$A$1:$Z$1),0)</f>
        <v>0</v>
      </c>
      <c r="T395" s="26" cm="1">
        <f t="array" ref="T395">VLOOKUP($A395,'movie-row'!$A$2:$Z$101,_xlfn.XMATCH(T$33,'movie-row'!$A$1:$Z$1),0)</f>
        <v>3.5</v>
      </c>
      <c r="U395" s="26" cm="1">
        <f t="array" ref="U395">VLOOKUP($A395,'movie-row'!$A$2:$Z$101,_xlfn.XMATCH(U$33,'movie-row'!$A$1:$Z$1),0)</f>
        <v>2</v>
      </c>
      <c r="V395" s="26" cm="1">
        <f t="array" ref="V395">VLOOKUP($A395,'movie-row'!$A$2:$Z$101,_xlfn.XMATCH(V$33,'movie-row'!$A$1:$Z$1),0)</f>
        <v>3</v>
      </c>
      <c r="W395" s="26" cm="1">
        <f t="array" ref="W395">VLOOKUP($A395,'movie-row'!$A$2:$Z$101,_xlfn.XMATCH(W$33,'movie-row'!$A$1:$Z$1),0)</f>
        <v>4</v>
      </c>
      <c r="X395" s="26" cm="1">
        <f t="array" ref="X395">VLOOKUP($A395,'movie-row'!$A$2:$Z$101,_xlfn.XMATCH(X$33,'movie-row'!$A$1:$Z$1),0)</f>
        <v>0</v>
      </c>
      <c r="Y395" s="26" cm="1">
        <f t="array" ref="Y395">VLOOKUP($A395,'movie-row'!$A$2:$Z$101,_xlfn.XMATCH(Y$33,'movie-row'!$A$1:$Z$1),0)</f>
        <v>4</v>
      </c>
      <c r="Z395" s="26" cm="1">
        <f t="array" ref="Z395">VLOOKUP($A395,'movie-row'!$A$2:$Z$101,_xlfn.XMATCH(Z$33,'movie-row'!$A$1:$Z$1),0)</f>
        <v>5</v>
      </c>
      <c r="AB395" s="26">
        <f t="shared" si="303"/>
        <v>3.5216272406373932</v>
      </c>
      <c r="AC395" s="26">
        <f t="shared" si="304"/>
        <v>3.481917173427362</v>
      </c>
      <c r="AD395" s="26">
        <f t="shared" si="305"/>
        <v>3.6173476313444031</v>
      </c>
      <c r="AE395" s="26">
        <f t="shared" si="306"/>
        <v>1.9661352442861812</v>
      </c>
      <c r="AF395" s="40">
        <f t="shared" si="307"/>
        <v>2.8960804418597803</v>
      </c>
      <c r="AG395" s="26">
        <f t="shared" si="308"/>
        <v>4.5699571566540822</v>
      </c>
      <c r="AH395" s="26">
        <f t="shared" si="309"/>
        <v>1.9108356669808204</v>
      </c>
      <c r="AI395" s="26">
        <f t="shared" si="310"/>
        <v>2.591765222144979</v>
      </c>
      <c r="AJ395" s="26">
        <f t="shared" si="311"/>
        <v>4.3830515488477433</v>
      </c>
      <c r="AK395" s="26">
        <f t="shared" si="312"/>
        <v>3.2682425987667147</v>
      </c>
      <c r="AL395" s="26">
        <f t="shared" si="313"/>
        <v>2.9079133876704799</v>
      </c>
      <c r="AM395" s="26">
        <f t="shared" si="314"/>
        <v>2.4638600406593834</v>
      </c>
      <c r="AN395" s="26">
        <f t="shared" si="315"/>
        <v>3.6462532284936469</v>
      </c>
      <c r="AO395" s="40">
        <f t="shared" si="316"/>
        <v>3.4175683464263202</v>
      </c>
      <c r="AP395" s="26">
        <f t="shared" si="317"/>
        <v>4.6573373446854704</v>
      </c>
      <c r="AQ395" s="26">
        <f t="shared" si="318"/>
        <v>2.5392437440729174</v>
      </c>
      <c r="AR395" s="26">
        <f t="shared" si="319"/>
        <v>3.3666187702622898</v>
      </c>
      <c r="AS395" s="26">
        <f t="shared" si="320"/>
        <v>2.3223147777185482</v>
      </c>
      <c r="AT395" s="26">
        <f t="shared" si="321"/>
        <v>2.5729939302153517</v>
      </c>
      <c r="AU395" s="26">
        <f t="shared" si="322"/>
        <v>2.434272916659225</v>
      </c>
      <c r="AV395" s="26">
        <f t="shared" si="323"/>
        <v>3.2408346127992167</v>
      </c>
      <c r="AW395" s="26">
        <f t="shared" si="324"/>
        <v>2.8320640618945174</v>
      </c>
      <c r="AX395" s="26">
        <f t="shared" si="325"/>
        <v>1.8088899016769178</v>
      </c>
      <c r="AY395" s="26">
        <f t="shared" si="326"/>
        <v>3.2205189516041237</v>
      </c>
      <c r="AZ395" s="26">
        <f t="shared" si="327"/>
        <v>3.5485187346542384</v>
      </c>
    </row>
    <row r="396" spans="1:52">
      <c r="A396" s="28" t="s">
        <v>70</v>
      </c>
      <c r="B396" s="26" cm="1">
        <f t="array" ref="B396">VLOOKUP($A396,'movie-row'!$A$2:$Z$101,_xlfn.XMATCH(B$29,'movie-row'!$A$1:$Z$1),0)</f>
        <v>3.5</v>
      </c>
      <c r="C396" s="26" cm="1">
        <f t="array" ref="C396">VLOOKUP($A396,'movie-row'!$A$2:$Z$101,_xlfn.XMATCH(C$29,'movie-row'!$A$1:$Z$1),0)</f>
        <v>4.5</v>
      </c>
      <c r="D396" s="26" cm="1">
        <f t="array" ref="D396">VLOOKUP($A396,'movie-row'!$A$2:$Z$101,_xlfn.XMATCH(D$29,'movie-row'!$A$1:$Z$1),0)</f>
        <v>0</v>
      </c>
      <c r="E396" s="26" cm="1">
        <f t="array" ref="E396">VLOOKUP($A396,'movie-row'!$A$2:$Z$101,_xlfn.XMATCH(E$29,'movie-row'!$A$1:$Z$1),0)</f>
        <v>4</v>
      </c>
      <c r="F396" s="40" cm="1">
        <f t="array" ref="F396">VLOOKUP($A396,'movie-row'!$A$2:$Z$101,_xlfn.XMATCH(F$29,'movie-row'!$A$1:$Z$1),0)</f>
        <v>4</v>
      </c>
      <c r="G396" s="26" cm="1">
        <f t="array" ref="G396">VLOOKUP($A396,'movie-row'!$A$2:$Z$101,_xlfn.XMATCH(G$29,'movie-row'!$A$1:$Z$1),0)</f>
        <v>4.5</v>
      </c>
      <c r="H396" s="26" cm="1">
        <f t="array" ref="H396">VLOOKUP($A396,'movie-row'!$A$2:$Z$101,_xlfn.XMATCH(H$29,'movie-row'!$A$1:$Z$1),0)</f>
        <v>0</v>
      </c>
      <c r="I396" s="26" cm="1">
        <f t="array" ref="I396">VLOOKUP($A396,'movie-row'!$A$2:$Z$101,_xlfn.XMATCH(I$29,'movie-row'!$A$1:$Z$1),0)</f>
        <v>4</v>
      </c>
      <c r="J396" s="26" cm="1">
        <f t="array" ref="J396">VLOOKUP($A396,'movie-row'!$A$2:$Z$101,_xlfn.XMATCH(J$29,'movie-row'!$A$1:$Z$1),0)</f>
        <v>4.5</v>
      </c>
      <c r="K396" s="26" cm="1">
        <f t="array" ref="K396">VLOOKUP($A396,'movie-row'!$A$2:$Z$101,_xlfn.XMATCH(K$29,'movie-row'!$A$1:$Z$1),0)</f>
        <v>3</v>
      </c>
      <c r="L396" s="26" cm="1">
        <f t="array" ref="L396">VLOOKUP($A396,'movie-row'!$A$2:$Z$101,_xlfn.XMATCH(L$29,'movie-row'!$A$1:$Z$1),0)</f>
        <v>5</v>
      </c>
      <c r="M396" s="26" cm="1">
        <f t="array" ref="M396">VLOOKUP($A396,'movie-row'!$A$2:$Z$101,_xlfn.XMATCH(M$29,'movie-row'!$A$1:$Z$1),0)</f>
        <v>3</v>
      </c>
      <c r="N396" s="26" cm="1">
        <f t="array" ref="N396">VLOOKUP($A396,'movie-row'!$A$2:$Z$101,_xlfn.XMATCH(N$29,'movie-row'!$A$1:$Z$1),0)</f>
        <v>4</v>
      </c>
      <c r="O396" s="40" cm="1">
        <f t="array" ref="O396">VLOOKUP($A396,'movie-row'!$A$2:$Z$101,_xlfn.XMATCH(O$29,'movie-row'!$A$1:$Z$1),0)</f>
        <v>0</v>
      </c>
      <c r="P396" s="26" cm="1">
        <f t="array" ref="P396">VLOOKUP($A396,'movie-row'!$A$2:$Z$101,_xlfn.XMATCH(P$29,'movie-row'!$A$1:$Z$1),0)</f>
        <v>5</v>
      </c>
      <c r="Q396" s="26" cm="1">
        <f t="array" ref="Q396">VLOOKUP($A396,'movie-row'!$A$2:$Z$101,_xlfn.XMATCH(Q$29,'movie-row'!$A$1:$Z$1),0)</f>
        <v>3</v>
      </c>
      <c r="R396" s="26" cm="1">
        <f t="array" ref="R396">VLOOKUP($A396,'movie-row'!$A$2:$Z$101,_xlfn.XMATCH(R$29,'movie-row'!$A$1:$Z$1),0)</f>
        <v>4</v>
      </c>
      <c r="S396" s="26" cm="1">
        <f t="array" ref="S396">VLOOKUP($A396,'movie-row'!$A$2:$Z$101,_xlfn.XMATCH(S$29,'movie-row'!$A$1:$Z$1),0)</f>
        <v>3</v>
      </c>
      <c r="T396" s="26" cm="1">
        <f t="array" ref="T396">VLOOKUP($A396,'movie-row'!$A$2:$Z$101,_xlfn.XMATCH(T$29,'movie-row'!$A$1:$Z$1),0)</f>
        <v>4</v>
      </c>
      <c r="U396" s="26" cm="1">
        <f t="array" ref="U396">VLOOKUP($A396,'movie-row'!$A$2:$Z$101,_xlfn.XMATCH(U$29,'movie-row'!$A$1:$Z$1),0)</f>
        <v>0</v>
      </c>
      <c r="V396" s="26" cm="1">
        <f t="array" ref="V396">VLOOKUP($A396,'movie-row'!$A$2:$Z$101,_xlfn.XMATCH(V$29,'movie-row'!$A$1:$Z$1),0)</f>
        <v>5</v>
      </c>
      <c r="W396" s="26" cm="1">
        <f t="array" ref="W396">VLOOKUP($A396,'movie-row'!$A$2:$Z$101,_xlfn.XMATCH(W$29,'movie-row'!$A$1:$Z$1),0)</f>
        <v>4.5</v>
      </c>
      <c r="X396" s="26" cm="1">
        <f t="array" ref="X396">VLOOKUP($A396,'movie-row'!$A$2:$Z$101,_xlfn.XMATCH(X$29,'movie-row'!$A$1:$Z$1),0)</f>
        <v>4.5</v>
      </c>
      <c r="Y396" s="26" cm="1">
        <f t="array" ref="Y396">VLOOKUP($A396,'movie-row'!$A$2:$Z$101,_xlfn.XMATCH(Y$29,'movie-row'!$A$1:$Z$1),0)</f>
        <v>5</v>
      </c>
      <c r="Z396" s="26" cm="1">
        <f t="array" ref="Z396">VLOOKUP($A396,'movie-row'!$A$2:$Z$101,_xlfn.XMATCH(Z$29,'movie-row'!$A$1:$Z$1),0)</f>
        <v>0</v>
      </c>
      <c r="AB396" s="26">
        <f t="shared" si="303"/>
        <v>3.3534903324966212</v>
      </c>
      <c r="AC396" s="26">
        <f t="shared" si="304"/>
        <v>2.7914578632250286</v>
      </c>
      <c r="AD396" s="26">
        <f t="shared" si="305"/>
        <v>3.2215183877030502</v>
      </c>
      <c r="AE396" s="26">
        <f t="shared" si="306"/>
        <v>2.8682325971524874</v>
      </c>
      <c r="AF396" s="40">
        <f t="shared" si="307"/>
        <v>2.7703548701121576</v>
      </c>
      <c r="AG396" s="26">
        <f t="shared" si="308"/>
        <v>4.5851247087300306</v>
      </c>
      <c r="AH396" s="26">
        <f t="shared" si="309"/>
        <v>1.3499994254415724</v>
      </c>
      <c r="AI396" s="26">
        <f t="shared" si="310"/>
        <v>3.0367775522053302</v>
      </c>
      <c r="AJ396" s="26">
        <f t="shared" si="311"/>
        <v>4.5824049943518013</v>
      </c>
      <c r="AK396" s="26">
        <f t="shared" si="312"/>
        <v>3.0605843438376992</v>
      </c>
      <c r="AL396" s="26">
        <f t="shared" si="313"/>
        <v>2.8221053572520747</v>
      </c>
      <c r="AM396" s="26">
        <f t="shared" si="314"/>
        <v>2.3474454391561528</v>
      </c>
      <c r="AN396" s="26">
        <f t="shared" si="315"/>
        <v>3.3490400940618894</v>
      </c>
      <c r="AO396" s="40">
        <f t="shared" si="316"/>
        <v>3.2289912830139778</v>
      </c>
      <c r="AP396" s="26">
        <f t="shared" si="317"/>
        <v>4.2979329854522614</v>
      </c>
      <c r="AQ396" s="26">
        <f t="shared" si="318"/>
        <v>3.5157023806263874</v>
      </c>
      <c r="AR396" s="26">
        <f t="shared" si="319"/>
        <v>3.2136693185460103</v>
      </c>
      <c r="AS396" s="26">
        <f t="shared" si="320"/>
        <v>3.2003850999452084</v>
      </c>
      <c r="AT396" s="26">
        <f t="shared" si="321"/>
        <v>2.5840580840726783</v>
      </c>
      <c r="AU396" s="26">
        <f t="shared" si="322"/>
        <v>2.2401489914101957</v>
      </c>
      <c r="AV396" s="26">
        <f t="shared" si="323"/>
        <v>3.0036459026793811</v>
      </c>
      <c r="AW396" s="26">
        <f t="shared" si="324"/>
        <v>2.7334754275187869</v>
      </c>
      <c r="AX396" s="26">
        <f t="shared" si="325"/>
        <v>2.7339169277361006</v>
      </c>
      <c r="AY396" s="26">
        <f t="shared" si="326"/>
        <v>3.225288282640379</v>
      </c>
      <c r="AZ396" s="26">
        <f t="shared" si="327"/>
        <v>3.2698619970871565</v>
      </c>
    </row>
    <row r="397" spans="1:52">
      <c r="A397" s="1" t="str">
        <f t="shared" ref="A397:A400" si="328">A396</f>
        <v>862: Toy Story (1995)</v>
      </c>
      <c r="B397" s="26" cm="1">
        <f t="array" ref="B397">VLOOKUP($A397,'movie-row'!$A$2:$Z$101,_xlfn.XMATCH(B$30,'movie-row'!$A$1:$Z$1),0)</f>
        <v>0</v>
      </c>
      <c r="C397" s="26" cm="1">
        <f t="array" ref="C397">VLOOKUP($A397,'movie-row'!$A$2:$Z$101,_xlfn.XMATCH(C$30,'movie-row'!$A$1:$Z$1),0)</f>
        <v>4.5</v>
      </c>
      <c r="D397" s="26" cm="1">
        <f t="array" ref="D397">VLOOKUP($A397,'movie-row'!$A$2:$Z$101,_xlfn.XMATCH(D$30,'movie-row'!$A$1:$Z$1),0)</f>
        <v>5</v>
      </c>
      <c r="E397" s="26" cm="1">
        <f t="array" ref="E397">VLOOKUP($A397,'movie-row'!$A$2:$Z$101,_xlfn.XMATCH(E$30,'movie-row'!$A$1:$Z$1),0)</f>
        <v>0</v>
      </c>
      <c r="F397" s="40" cm="1">
        <f t="array" ref="F397">VLOOKUP($A397,'movie-row'!$A$2:$Z$101,_xlfn.XMATCH(F$30,'movie-row'!$A$1:$Z$1),0)</f>
        <v>0</v>
      </c>
      <c r="G397" s="26" cm="1">
        <f t="array" ref="G397">VLOOKUP($A397,'movie-row'!$A$2:$Z$101,_xlfn.XMATCH(G$30,'movie-row'!$A$1:$Z$1),0)</f>
        <v>4</v>
      </c>
      <c r="H397" s="26" cm="1">
        <f t="array" ref="H397">VLOOKUP($A397,'movie-row'!$A$2:$Z$101,_xlfn.XMATCH(H$30,'movie-row'!$A$1:$Z$1),0)</f>
        <v>3</v>
      </c>
      <c r="I397" s="26" cm="1">
        <f t="array" ref="I397">VLOOKUP($A397,'movie-row'!$A$2:$Z$101,_xlfn.XMATCH(I$30,'movie-row'!$A$1:$Z$1),0)</f>
        <v>4</v>
      </c>
      <c r="J397" s="26" cm="1">
        <f t="array" ref="J397">VLOOKUP($A397,'movie-row'!$A$2:$Z$101,_xlfn.XMATCH(J$30,'movie-row'!$A$1:$Z$1),0)</f>
        <v>4.5</v>
      </c>
      <c r="K397" s="26" cm="1">
        <f t="array" ref="K397">VLOOKUP($A397,'movie-row'!$A$2:$Z$101,_xlfn.XMATCH(K$30,'movie-row'!$A$1:$Z$1),0)</f>
        <v>3.5</v>
      </c>
      <c r="L397" s="26" cm="1">
        <f t="array" ref="L397">VLOOKUP($A397,'movie-row'!$A$2:$Z$101,_xlfn.XMATCH(L$30,'movie-row'!$A$1:$Z$1),0)</f>
        <v>0</v>
      </c>
      <c r="M397" s="26" cm="1">
        <f t="array" ref="M397">VLOOKUP($A397,'movie-row'!$A$2:$Z$101,_xlfn.XMATCH(M$30,'movie-row'!$A$1:$Z$1),0)</f>
        <v>0</v>
      </c>
      <c r="N397" s="26" cm="1">
        <f t="array" ref="N397">VLOOKUP($A397,'movie-row'!$A$2:$Z$101,_xlfn.XMATCH(N$30,'movie-row'!$A$1:$Z$1),0)</f>
        <v>3</v>
      </c>
      <c r="O397" s="40" cm="1">
        <f t="array" ref="O397">VLOOKUP($A397,'movie-row'!$A$2:$Z$101,_xlfn.XMATCH(O$30,'movie-row'!$A$1:$Z$1),0)</f>
        <v>5</v>
      </c>
      <c r="P397" s="26" cm="1">
        <f t="array" ref="P397">VLOOKUP($A397,'movie-row'!$A$2:$Z$101,_xlfn.XMATCH(P$30,'movie-row'!$A$1:$Z$1),0)</f>
        <v>5</v>
      </c>
      <c r="Q397" s="26" cm="1">
        <f t="array" ref="Q397">VLOOKUP($A397,'movie-row'!$A$2:$Z$101,_xlfn.XMATCH(Q$30,'movie-row'!$A$1:$Z$1),0)</f>
        <v>5</v>
      </c>
      <c r="R397" s="26" cm="1">
        <f t="array" ref="R397">VLOOKUP($A397,'movie-row'!$A$2:$Z$101,_xlfn.XMATCH(R$30,'movie-row'!$A$1:$Z$1),0)</f>
        <v>5</v>
      </c>
      <c r="S397" s="26" cm="1">
        <f t="array" ref="S397">VLOOKUP($A397,'movie-row'!$A$2:$Z$101,_xlfn.XMATCH(S$30,'movie-row'!$A$1:$Z$1),0)</f>
        <v>0</v>
      </c>
      <c r="T397" s="26" cm="1">
        <f t="array" ref="T397">VLOOKUP($A397,'movie-row'!$A$2:$Z$101,_xlfn.XMATCH(T$30,'movie-row'!$A$1:$Z$1),0)</f>
        <v>4.5</v>
      </c>
      <c r="U397" s="26" cm="1">
        <f t="array" ref="U397">VLOOKUP($A397,'movie-row'!$A$2:$Z$101,_xlfn.XMATCH(U$30,'movie-row'!$A$1:$Z$1),0)</f>
        <v>3</v>
      </c>
      <c r="V397" s="26" cm="1">
        <f t="array" ref="V397">VLOOKUP($A397,'movie-row'!$A$2:$Z$101,_xlfn.XMATCH(V$30,'movie-row'!$A$1:$Z$1),0)</f>
        <v>4.5</v>
      </c>
      <c r="W397" s="26" cm="1">
        <f t="array" ref="W397">VLOOKUP($A397,'movie-row'!$A$2:$Z$101,_xlfn.XMATCH(W$30,'movie-row'!$A$1:$Z$1),0)</f>
        <v>0</v>
      </c>
      <c r="X397" s="26" cm="1">
        <f t="array" ref="X397">VLOOKUP($A397,'movie-row'!$A$2:$Z$101,_xlfn.XMATCH(X$30,'movie-row'!$A$1:$Z$1),0)</f>
        <v>0</v>
      </c>
      <c r="Y397" s="26" cm="1">
        <f t="array" ref="Y397">VLOOKUP($A397,'movie-row'!$A$2:$Z$101,_xlfn.XMATCH(Y$30,'movie-row'!$A$1:$Z$1),0)</f>
        <v>0</v>
      </c>
      <c r="Z397" s="26" cm="1">
        <f t="array" ref="Z397">VLOOKUP($A397,'movie-row'!$A$2:$Z$101,_xlfn.XMATCH(Z$30,'movie-row'!$A$1:$Z$1),0)</f>
        <v>5</v>
      </c>
      <c r="AB397" s="26">
        <f t="shared" si="303"/>
        <v>3.4229970490601249</v>
      </c>
      <c r="AC397" s="26">
        <f t="shared" si="304"/>
        <v>1.9506977938795038</v>
      </c>
      <c r="AD397" s="26">
        <f t="shared" si="305"/>
        <v>4.1503078491378771</v>
      </c>
      <c r="AE397" s="26">
        <f t="shared" si="306"/>
        <v>2.8390350816264784</v>
      </c>
      <c r="AF397" s="40">
        <f t="shared" si="307"/>
        <v>2.7228397797607853</v>
      </c>
      <c r="AG397" s="26">
        <f t="shared" si="308"/>
        <v>3.8241628382211537</v>
      </c>
      <c r="AH397" s="26">
        <f t="shared" si="309"/>
        <v>1.8213426159377504</v>
      </c>
      <c r="AI397" s="26">
        <f t="shared" si="310"/>
        <v>3.012698498939999</v>
      </c>
      <c r="AJ397" s="26">
        <f t="shared" si="311"/>
        <v>4.2190123358739733</v>
      </c>
      <c r="AK397" s="26">
        <f t="shared" si="312"/>
        <v>2.63345877117519</v>
      </c>
      <c r="AL397" s="26">
        <f t="shared" si="313"/>
        <v>2.58083451228562</v>
      </c>
      <c r="AM397" s="26">
        <f t="shared" si="314"/>
        <v>1.5532611862105303</v>
      </c>
      <c r="AN397" s="26">
        <f t="shared" si="315"/>
        <v>2.5816933846759227</v>
      </c>
      <c r="AO397" s="40">
        <f t="shared" si="316"/>
        <v>4.2388506102130954</v>
      </c>
      <c r="AP397" s="26">
        <f t="shared" si="317"/>
        <v>4.0883660953738215</v>
      </c>
      <c r="AQ397" s="26">
        <f t="shared" si="318"/>
        <v>3.0172451877623363</v>
      </c>
      <c r="AR397" s="26">
        <f t="shared" si="319"/>
        <v>3.2689378770077764</v>
      </c>
      <c r="AS397" s="26">
        <f t="shared" si="320"/>
        <v>2.7079175824575294</v>
      </c>
      <c r="AT397" s="26">
        <f t="shared" si="321"/>
        <v>2.4705205637995964</v>
      </c>
      <c r="AU397" s="26">
        <f t="shared" si="322"/>
        <v>2.9102279957206973</v>
      </c>
      <c r="AV397" s="26">
        <f t="shared" si="323"/>
        <v>2.2849190989846617</v>
      </c>
      <c r="AW397" s="26">
        <f t="shared" si="324"/>
        <v>2.0503767178728634</v>
      </c>
      <c r="AX397" s="26">
        <f t="shared" si="325"/>
        <v>1.6200753340838514</v>
      </c>
      <c r="AY397" s="26">
        <f t="shared" si="326"/>
        <v>2.7621620165386274</v>
      </c>
      <c r="AZ397" s="26">
        <f t="shared" si="327"/>
        <v>4.2287369402025723</v>
      </c>
    </row>
    <row r="398" spans="1:52">
      <c r="A398" s="1" t="str">
        <f t="shared" si="328"/>
        <v>862: Toy Story (1995)</v>
      </c>
      <c r="B398" s="26" cm="1">
        <f t="array" ref="B398">VLOOKUP($A398,'movie-row'!$A$2:$Z$101,_xlfn.XMATCH(B$31,'movie-row'!$A$1:$Z$1),0)</f>
        <v>5</v>
      </c>
      <c r="C398" s="26" cm="1">
        <f t="array" ref="C398">VLOOKUP($A398,'movie-row'!$A$2:$Z$101,_xlfn.XMATCH(C$31,'movie-row'!$A$1:$Z$1),0)</f>
        <v>4</v>
      </c>
      <c r="D398" s="26" cm="1">
        <f t="array" ref="D398">VLOOKUP($A398,'movie-row'!$A$2:$Z$101,_xlfn.XMATCH(D$31,'movie-row'!$A$1:$Z$1),0)</f>
        <v>4</v>
      </c>
      <c r="E398" s="26" cm="1">
        <f t="array" ref="E398">VLOOKUP($A398,'movie-row'!$A$2:$Z$101,_xlfn.XMATCH(E$31,'movie-row'!$A$1:$Z$1),0)</f>
        <v>3.5</v>
      </c>
      <c r="F398" s="40" cm="1">
        <f t="array" ref="F398">VLOOKUP($A398,'movie-row'!$A$2:$Z$101,_xlfn.XMATCH(F$31,'movie-row'!$A$1:$Z$1),0)</f>
        <v>3.5</v>
      </c>
      <c r="G398" s="26" cm="1">
        <f t="array" ref="G398">VLOOKUP($A398,'movie-row'!$A$2:$Z$101,_xlfn.XMATCH(G$31,'movie-row'!$A$1:$Z$1),0)</f>
        <v>5</v>
      </c>
      <c r="H398" s="26" cm="1">
        <f t="array" ref="H398">VLOOKUP($A398,'movie-row'!$A$2:$Z$101,_xlfn.XMATCH(H$31,'movie-row'!$A$1:$Z$1),0)</f>
        <v>3.5</v>
      </c>
      <c r="I398" s="26" cm="1">
        <f t="array" ref="I398">VLOOKUP($A398,'movie-row'!$A$2:$Z$101,_xlfn.XMATCH(I$31,'movie-row'!$A$1:$Z$1),0)</f>
        <v>3</v>
      </c>
      <c r="J398" s="26" cm="1">
        <f t="array" ref="J398">VLOOKUP($A398,'movie-row'!$A$2:$Z$101,_xlfn.XMATCH(J$31,'movie-row'!$A$1:$Z$1),0)</f>
        <v>4</v>
      </c>
      <c r="K398" s="26" cm="1">
        <f t="array" ref="K398">VLOOKUP($A398,'movie-row'!$A$2:$Z$101,_xlfn.XMATCH(K$31,'movie-row'!$A$1:$Z$1),0)</f>
        <v>4.5</v>
      </c>
      <c r="L398" s="26" cm="1">
        <f t="array" ref="L398">VLOOKUP($A398,'movie-row'!$A$2:$Z$101,_xlfn.XMATCH(L$31,'movie-row'!$A$1:$Z$1),0)</f>
        <v>4.5</v>
      </c>
      <c r="M398" s="26" cm="1">
        <f t="array" ref="M398">VLOOKUP($A398,'movie-row'!$A$2:$Z$101,_xlfn.XMATCH(M$31,'movie-row'!$A$1:$Z$1),0)</f>
        <v>4</v>
      </c>
      <c r="N398" s="26" cm="1">
        <f t="array" ref="N398">VLOOKUP($A398,'movie-row'!$A$2:$Z$101,_xlfn.XMATCH(N$31,'movie-row'!$A$1:$Z$1),0)</f>
        <v>4.5</v>
      </c>
      <c r="O398" s="40" cm="1">
        <f t="array" ref="O398">VLOOKUP($A398,'movie-row'!$A$2:$Z$101,_xlfn.XMATCH(O$31,'movie-row'!$A$1:$Z$1),0)</f>
        <v>4</v>
      </c>
      <c r="P398" s="26" cm="1">
        <f t="array" ref="P398">VLOOKUP($A398,'movie-row'!$A$2:$Z$101,_xlfn.XMATCH(P$31,'movie-row'!$A$1:$Z$1),0)</f>
        <v>4.5</v>
      </c>
      <c r="Q398" s="26" cm="1">
        <f t="array" ref="Q398">VLOOKUP($A398,'movie-row'!$A$2:$Z$101,_xlfn.XMATCH(Q$31,'movie-row'!$A$1:$Z$1),0)</f>
        <v>4.5</v>
      </c>
      <c r="R398" s="26" cm="1">
        <f t="array" ref="R398">VLOOKUP($A398,'movie-row'!$A$2:$Z$101,_xlfn.XMATCH(R$31,'movie-row'!$A$1:$Z$1),0)</f>
        <v>0</v>
      </c>
      <c r="S398" s="26" cm="1">
        <f t="array" ref="S398">VLOOKUP($A398,'movie-row'!$A$2:$Z$101,_xlfn.XMATCH(S$31,'movie-row'!$A$1:$Z$1),0)</f>
        <v>5</v>
      </c>
      <c r="T398" s="26" cm="1">
        <f t="array" ref="T398">VLOOKUP($A398,'movie-row'!$A$2:$Z$101,_xlfn.XMATCH(T$31,'movie-row'!$A$1:$Z$1),0)</f>
        <v>0</v>
      </c>
      <c r="U398" s="26" cm="1">
        <f t="array" ref="U398">VLOOKUP($A398,'movie-row'!$A$2:$Z$101,_xlfn.XMATCH(U$31,'movie-row'!$A$1:$Z$1),0)</f>
        <v>3.5</v>
      </c>
      <c r="V398" s="26" cm="1">
        <f t="array" ref="V398">VLOOKUP($A398,'movie-row'!$A$2:$Z$101,_xlfn.XMATCH(V$31,'movie-row'!$A$1:$Z$1),0)</f>
        <v>0</v>
      </c>
      <c r="W398" s="26" cm="1">
        <f t="array" ref="W398">VLOOKUP($A398,'movie-row'!$A$2:$Z$101,_xlfn.XMATCH(W$31,'movie-row'!$A$1:$Z$1),0)</f>
        <v>4</v>
      </c>
      <c r="X398" s="26" cm="1">
        <f t="array" ref="X398">VLOOKUP($A398,'movie-row'!$A$2:$Z$101,_xlfn.XMATCH(X$31,'movie-row'!$A$1:$Z$1),0)</f>
        <v>0</v>
      </c>
      <c r="Y398" s="26" cm="1">
        <f t="array" ref="Y398">VLOOKUP($A398,'movie-row'!$A$2:$Z$101,_xlfn.XMATCH(Y$31,'movie-row'!$A$1:$Z$1),0)</f>
        <v>3.5</v>
      </c>
      <c r="Z398" s="26" cm="1">
        <f t="array" ref="Z398">VLOOKUP($A398,'movie-row'!$A$2:$Z$101,_xlfn.XMATCH(Z$31,'movie-row'!$A$1:$Z$1),0)</f>
        <v>3</v>
      </c>
      <c r="AB398" s="26">
        <f t="shared" si="303"/>
        <v>3.5768227812579472</v>
      </c>
      <c r="AC398" s="26">
        <f t="shared" si="304"/>
        <v>1.4260137860489861</v>
      </c>
      <c r="AD398" s="26">
        <f t="shared" si="305"/>
        <v>3.568888420165123</v>
      </c>
      <c r="AE398" s="26">
        <f t="shared" si="306"/>
        <v>3.8253747802278588</v>
      </c>
      <c r="AF398" s="40">
        <f t="shared" si="307"/>
        <v>3.2272380082098602</v>
      </c>
      <c r="AG398" s="26">
        <f t="shared" si="308"/>
        <v>3.9338711923797027</v>
      </c>
      <c r="AH398" s="26">
        <f t="shared" si="309"/>
        <v>1.0577918466971414</v>
      </c>
      <c r="AI398" s="26">
        <f t="shared" si="310"/>
        <v>2.7567643330250493</v>
      </c>
      <c r="AJ398" s="26">
        <f t="shared" si="311"/>
        <v>3.4535480848393392</v>
      </c>
      <c r="AK398" s="26">
        <f t="shared" si="312"/>
        <v>2.6344586826037415</v>
      </c>
      <c r="AL398" s="26">
        <f t="shared" si="313"/>
        <v>2.7915166774428943</v>
      </c>
      <c r="AM398" s="26">
        <f t="shared" si="314"/>
        <v>2.2452382680717826</v>
      </c>
      <c r="AN398" s="26">
        <f t="shared" si="315"/>
        <v>1.9727925498396386</v>
      </c>
      <c r="AO398" s="40">
        <f t="shared" si="316"/>
        <v>3.9957815706800268</v>
      </c>
      <c r="AP398" s="26">
        <f t="shared" si="317"/>
        <v>3.8449117192698541</v>
      </c>
      <c r="AQ398" s="26">
        <f t="shared" si="318"/>
        <v>2.7102594551730133</v>
      </c>
      <c r="AR398" s="26">
        <f t="shared" si="319"/>
        <v>2.9842074866648796</v>
      </c>
      <c r="AS398" s="26">
        <f t="shared" si="320"/>
        <v>3.6206601866965218</v>
      </c>
      <c r="AT398" s="26">
        <f t="shared" si="321"/>
        <v>1.4377836603371974</v>
      </c>
      <c r="AU398" s="26">
        <f t="shared" si="322"/>
        <v>2.345602227913838</v>
      </c>
      <c r="AV398" s="26">
        <f t="shared" si="323"/>
        <v>1.0308393367278985</v>
      </c>
      <c r="AW398" s="26">
        <f t="shared" si="324"/>
        <v>2.454269758419334</v>
      </c>
      <c r="AX398" s="26">
        <f t="shared" si="325"/>
        <v>2.1270061867136234</v>
      </c>
      <c r="AY398" s="26">
        <f t="shared" si="326"/>
        <v>3.7510385679678557</v>
      </c>
      <c r="AZ398" s="26">
        <f t="shared" si="327"/>
        <v>3.9755544931338953</v>
      </c>
    </row>
    <row r="399" spans="1:52">
      <c r="A399" s="1" t="str">
        <f t="shared" si="328"/>
        <v>862: Toy Story (1995)</v>
      </c>
      <c r="B399" s="26" cm="1">
        <f t="array" ref="B399">VLOOKUP($A399,'movie-row'!$A$2:$Z$101,_xlfn.XMATCH(B$32,'movie-row'!$A$1:$Z$1),0)</f>
        <v>4</v>
      </c>
      <c r="C399" s="26" cm="1">
        <f t="array" ref="C399">VLOOKUP($A399,'movie-row'!$A$2:$Z$101,_xlfn.XMATCH(C$32,'movie-row'!$A$1:$Z$1),0)</f>
        <v>0</v>
      </c>
      <c r="D399" s="26" cm="1">
        <f t="array" ref="D399">VLOOKUP($A399,'movie-row'!$A$2:$Z$101,_xlfn.XMATCH(D$32,'movie-row'!$A$1:$Z$1),0)</f>
        <v>4.5</v>
      </c>
      <c r="E399" s="26" cm="1">
        <f t="array" ref="E399">VLOOKUP($A399,'movie-row'!$A$2:$Z$101,_xlfn.XMATCH(E$32,'movie-row'!$A$1:$Z$1),0)</f>
        <v>4</v>
      </c>
      <c r="F399" s="40" cm="1">
        <f t="array" ref="F399">VLOOKUP($A399,'movie-row'!$A$2:$Z$101,_xlfn.XMATCH(F$32,'movie-row'!$A$1:$Z$1),0)</f>
        <v>3.5</v>
      </c>
      <c r="G399" s="26" cm="1">
        <f t="array" ref="G399">VLOOKUP($A399,'movie-row'!$A$2:$Z$101,_xlfn.XMATCH(G$32,'movie-row'!$A$1:$Z$1),0)</f>
        <v>5</v>
      </c>
      <c r="H399" s="26" cm="1">
        <f t="array" ref="H399">VLOOKUP($A399,'movie-row'!$A$2:$Z$101,_xlfn.XMATCH(H$32,'movie-row'!$A$1:$Z$1),0)</f>
        <v>0</v>
      </c>
      <c r="I399" s="26" cm="1">
        <f t="array" ref="I399">VLOOKUP($A399,'movie-row'!$A$2:$Z$101,_xlfn.XMATCH(I$32,'movie-row'!$A$1:$Z$1),0)</f>
        <v>3</v>
      </c>
      <c r="J399" s="26" cm="1">
        <f t="array" ref="J399">VLOOKUP($A399,'movie-row'!$A$2:$Z$101,_xlfn.XMATCH(J$32,'movie-row'!$A$1:$Z$1),0)</f>
        <v>5</v>
      </c>
      <c r="K399" s="26" cm="1">
        <f t="array" ref="K399">VLOOKUP($A399,'movie-row'!$A$2:$Z$101,_xlfn.XMATCH(K$32,'movie-row'!$A$1:$Z$1),0)</f>
        <v>0</v>
      </c>
      <c r="L399" s="26" cm="1">
        <f t="array" ref="L399">VLOOKUP($A399,'movie-row'!$A$2:$Z$101,_xlfn.XMATCH(L$32,'movie-row'!$A$1:$Z$1),0)</f>
        <v>0</v>
      </c>
      <c r="M399" s="26" cm="1">
        <f t="array" ref="M399">VLOOKUP($A399,'movie-row'!$A$2:$Z$101,_xlfn.XMATCH(M$32,'movie-row'!$A$1:$Z$1),0)</f>
        <v>4</v>
      </c>
      <c r="N399" s="26" cm="1">
        <f t="array" ref="N399">VLOOKUP($A399,'movie-row'!$A$2:$Z$101,_xlfn.XMATCH(N$32,'movie-row'!$A$1:$Z$1),0)</f>
        <v>4</v>
      </c>
      <c r="O399" s="40" cm="1">
        <f t="array" ref="O399">VLOOKUP($A399,'movie-row'!$A$2:$Z$101,_xlfn.XMATCH(O$32,'movie-row'!$A$1:$Z$1),0)</f>
        <v>3.5</v>
      </c>
      <c r="P399" s="26" cm="1">
        <f t="array" ref="P399">VLOOKUP($A399,'movie-row'!$A$2:$Z$101,_xlfn.XMATCH(P$32,'movie-row'!$A$1:$Z$1),0)</f>
        <v>3.5</v>
      </c>
      <c r="Q399" s="26" cm="1">
        <f t="array" ref="Q399">VLOOKUP($A399,'movie-row'!$A$2:$Z$101,_xlfn.XMATCH(Q$32,'movie-row'!$A$1:$Z$1),0)</f>
        <v>0</v>
      </c>
      <c r="R399" s="26" cm="1">
        <f t="array" ref="R399">VLOOKUP($A399,'movie-row'!$A$2:$Z$101,_xlfn.XMATCH(R$32,'movie-row'!$A$1:$Z$1),0)</f>
        <v>4</v>
      </c>
      <c r="S399" s="26" cm="1">
        <f t="array" ref="S399">VLOOKUP($A399,'movie-row'!$A$2:$Z$101,_xlfn.XMATCH(S$32,'movie-row'!$A$1:$Z$1),0)</f>
        <v>4.5</v>
      </c>
      <c r="T399" s="26" cm="1">
        <f t="array" ref="T399">VLOOKUP($A399,'movie-row'!$A$2:$Z$101,_xlfn.XMATCH(T$32,'movie-row'!$A$1:$Z$1),0)</f>
        <v>0</v>
      </c>
      <c r="U399" s="26" cm="1">
        <f t="array" ref="U399">VLOOKUP($A399,'movie-row'!$A$2:$Z$101,_xlfn.XMATCH(U$32,'movie-row'!$A$1:$Z$1),0)</f>
        <v>5</v>
      </c>
      <c r="V399" s="26" cm="1">
        <f t="array" ref="V399">VLOOKUP($A399,'movie-row'!$A$2:$Z$101,_xlfn.XMATCH(V$32,'movie-row'!$A$1:$Z$1),0)</f>
        <v>3.5</v>
      </c>
      <c r="W399" s="26" cm="1">
        <f t="array" ref="W399">VLOOKUP($A399,'movie-row'!$A$2:$Z$101,_xlfn.XMATCH(W$32,'movie-row'!$A$1:$Z$1),0)</f>
        <v>0</v>
      </c>
      <c r="X399" s="26" cm="1">
        <f t="array" ref="X399">VLOOKUP($A399,'movie-row'!$A$2:$Z$101,_xlfn.XMATCH(X$32,'movie-row'!$A$1:$Z$1),0)</f>
        <v>5</v>
      </c>
      <c r="Y399" s="26" cm="1">
        <f t="array" ref="Y399">VLOOKUP($A399,'movie-row'!$A$2:$Z$101,_xlfn.XMATCH(Y$32,'movie-row'!$A$1:$Z$1),0)</f>
        <v>3</v>
      </c>
      <c r="Z399" s="26" cm="1">
        <f t="array" ref="Z399">VLOOKUP($A399,'movie-row'!$A$2:$Z$101,_xlfn.XMATCH(Z$32,'movie-row'!$A$1:$Z$1),0)</f>
        <v>5</v>
      </c>
      <c r="AB399" s="26">
        <f t="shared" si="303"/>
        <v>2.9658163878524668</v>
      </c>
      <c r="AC399" s="26">
        <f t="shared" si="304"/>
        <v>1.1667359402126829</v>
      </c>
      <c r="AD399" s="26">
        <f t="shared" si="305"/>
        <v>2.8990096932450062</v>
      </c>
      <c r="AE399" s="26">
        <f t="shared" si="306"/>
        <v>4.061963518707568</v>
      </c>
      <c r="AF399" s="40">
        <f t="shared" si="307"/>
        <v>3.0403397946615311</v>
      </c>
      <c r="AG399" s="26">
        <f t="shared" si="308"/>
        <v>3.6068239549865959</v>
      </c>
      <c r="AH399" s="26">
        <f t="shared" si="309"/>
        <v>0.50574848127074112</v>
      </c>
      <c r="AI399" s="26">
        <f t="shared" si="310"/>
        <v>2.2372503448870176</v>
      </c>
      <c r="AJ399" s="26">
        <f t="shared" si="311"/>
        <v>2.7705541803438756</v>
      </c>
      <c r="AK399" s="26">
        <f t="shared" si="312"/>
        <v>1.6875320226581338</v>
      </c>
      <c r="AL399" s="26">
        <f t="shared" si="313"/>
        <v>1.8223243032583107</v>
      </c>
      <c r="AM399" s="26">
        <f t="shared" si="314"/>
        <v>2.1570101472016123</v>
      </c>
      <c r="AN399" s="26">
        <f t="shared" si="315"/>
        <v>0.94682225989692081</v>
      </c>
      <c r="AO399" s="40">
        <f t="shared" si="316"/>
        <v>3.2946051438152715</v>
      </c>
      <c r="AP399" s="26">
        <f t="shared" si="317"/>
        <v>2.9979955663630684</v>
      </c>
      <c r="AQ399" s="26">
        <f t="shared" si="318"/>
        <v>2.4037929658021286</v>
      </c>
      <c r="AR399" s="26">
        <f t="shared" si="319"/>
        <v>3.8890376814477374</v>
      </c>
      <c r="AS399" s="26">
        <f t="shared" si="320"/>
        <v>3.3030178876469107</v>
      </c>
      <c r="AT399" s="26">
        <f t="shared" si="321"/>
        <v>2.3240414118732255</v>
      </c>
      <c r="AU399" s="26">
        <f t="shared" si="322"/>
        <v>2.2568043857767077</v>
      </c>
      <c r="AV399" s="26">
        <f t="shared" si="323"/>
        <v>1.4040745617423909</v>
      </c>
      <c r="AW399" s="26">
        <f t="shared" si="324"/>
        <v>2.1231744519456504</v>
      </c>
      <c r="AX399" s="26">
        <f t="shared" si="325"/>
        <v>2.4795146955866136</v>
      </c>
      <c r="AY399" s="26">
        <f t="shared" si="326"/>
        <v>3.5987205133421352</v>
      </c>
      <c r="AZ399" s="26">
        <f t="shared" si="327"/>
        <v>3.6325730393161275</v>
      </c>
    </row>
    <row r="400" spans="1:52">
      <c r="A400" s="1" t="str">
        <f t="shared" si="328"/>
        <v>862: Toy Story (1995)</v>
      </c>
      <c r="B400" s="26" cm="1">
        <f t="array" ref="B400">VLOOKUP($A400,'movie-row'!$A$2:$Z$101,_xlfn.XMATCH(B$33,'movie-row'!$A$1:$Z$1),0)</f>
        <v>4.5</v>
      </c>
      <c r="C400" s="26" cm="1">
        <f t="array" ref="C400">VLOOKUP($A400,'movie-row'!$A$2:$Z$101,_xlfn.XMATCH(C$33,'movie-row'!$A$1:$Z$1),0)</f>
        <v>0</v>
      </c>
      <c r="D400" s="26" cm="1">
        <f t="array" ref="D400">VLOOKUP($A400,'movie-row'!$A$2:$Z$101,_xlfn.XMATCH(D$33,'movie-row'!$A$1:$Z$1),0)</f>
        <v>4.5</v>
      </c>
      <c r="E400" s="26" cm="1">
        <f t="array" ref="E400">VLOOKUP($A400,'movie-row'!$A$2:$Z$101,_xlfn.XMATCH(E$33,'movie-row'!$A$1:$Z$1),0)</f>
        <v>3.5</v>
      </c>
      <c r="F400" s="40" cm="1">
        <f t="array" ref="F400">VLOOKUP($A400,'movie-row'!$A$2:$Z$101,_xlfn.XMATCH(F$33,'movie-row'!$A$1:$Z$1),0)</f>
        <v>3</v>
      </c>
      <c r="G400" s="26" cm="1">
        <f t="array" ref="G400">VLOOKUP($A400,'movie-row'!$A$2:$Z$101,_xlfn.XMATCH(G$33,'movie-row'!$A$1:$Z$1),0)</f>
        <v>4.5</v>
      </c>
      <c r="H400" s="26" cm="1">
        <f t="array" ref="H400">VLOOKUP($A400,'movie-row'!$A$2:$Z$101,_xlfn.XMATCH(H$33,'movie-row'!$A$1:$Z$1),0)</f>
        <v>0</v>
      </c>
      <c r="I400" s="26" cm="1">
        <f t="array" ref="I400">VLOOKUP($A400,'movie-row'!$A$2:$Z$101,_xlfn.XMATCH(I$33,'movie-row'!$A$1:$Z$1),0)</f>
        <v>0</v>
      </c>
      <c r="J400" s="26" cm="1">
        <f t="array" ref="J400">VLOOKUP($A400,'movie-row'!$A$2:$Z$101,_xlfn.XMATCH(J$33,'movie-row'!$A$1:$Z$1),0)</f>
        <v>5</v>
      </c>
      <c r="K400" s="26" cm="1">
        <f t="array" ref="K400">VLOOKUP($A400,'movie-row'!$A$2:$Z$101,_xlfn.XMATCH(K$33,'movie-row'!$A$1:$Z$1),0)</f>
        <v>4.5</v>
      </c>
      <c r="L400" s="26" cm="1">
        <f t="array" ref="L400">VLOOKUP($A400,'movie-row'!$A$2:$Z$101,_xlfn.XMATCH(L$33,'movie-row'!$A$1:$Z$1),0)</f>
        <v>4.5</v>
      </c>
      <c r="M400" s="26" cm="1">
        <f t="array" ref="M400">VLOOKUP($A400,'movie-row'!$A$2:$Z$101,_xlfn.XMATCH(M$33,'movie-row'!$A$1:$Z$1),0)</f>
        <v>0</v>
      </c>
      <c r="N400" s="26" cm="1">
        <f t="array" ref="N400">VLOOKUP($A400,'movie-row'!$A$2:$Z$101,_xlfn.XMATCH(N$33,'movie-row'!$A$1:$Z$1),0)</f>
        <v>0</v>
      </c>
      <c r="O400" s="40" cm="1">
        <f t="array" ref="O400">VLOOKUP($A400,'movie-row'!$A$2:$Z$101,_xlfn.XMATCH(O$33,'movie-row'!$A$1:$Z$1),0)</f>
        <v>4.5</v>
      </c>
      <c r="P400" s="26" cm="1">
        <f t="array" ref="P400">VLOOKUP($A400,'movie-row'!$A$2:$Z$101,_xlfn.XMATCH(P$33,'movie-row'!$A$1:$Z$1),0)</f>
        <v>3</v>
      </c>
      <c r="Q400" s="26" cm="1">
        <f t="array" ref="Q400">VLOOKUP($A400,'movie-row'!$A$2:$Z$101,_xlfn.XMATCH(Q$33,'movie-row'!$A$1:$Z$1),0)</f>
        <v>5</v>
      </c>
      <c r="R400" s="26" cm="1">
        <f t="array" ref="R400">VLOOKUP($A400,'movie-row'!$A$2:$Z$101,_xlfn.XMATCH(R$33,'movie-row'!$A$1:$Z$1),0)</f>
        <v>3</v>
      </c>
      <c r="S400" s="26" cm="1">
        <f t="array" ref="S400">VLOOKUP($A400,'movie-row'!$A$2:$Z$101,_xlfn.XMATCH(S$33,'movie-row'!$A$1:$Z$1),0)</f>
        <v>4</v>
      </c>
      <c r="T400" s="26" cm="1">
        <f t="array" ref="T400">VLOOKUP($A400,'movie-row'!$A$2:$Z$101,_xlfn.XMATCH(T$33,'movie-row'!$A$1:$Z$1),0)</f>
        <v>3.5</v>
      </c>
      <c r="U400" s="26" cm="1">
        <f t="array" ref="U400">VLOOKUP($A400,'movie-row'!$A$2:$Z$101,_xlfn.XMATCH(U$33,'movie-row'!$A$1:$Z$1),0)</f>
        <v>0</v>
      </c>
      <c r="V400" s="26" cm="1">
        <f t="array" ref="V400">VLOOKUP($A400,'movie-row'!$A$2:$Z$101,_xlfn.XMATCH(V$33,'movie-row'!$A$1:$Z$1),0)</f>
        <v>0</v>
      </c>
      <c r="W400" s="26" cm="1">
        <f t="array" ref="W400">VLOOKUP($A400,'movie-row'!$A$2:$Z$101,_xlfn.XMATCH(W$33,'movie-row'!$A$1:$Z$1),0)</f>
        <v>5</v>
      </c>
      <c r="X400" s="26" cm="1">
        <f t="array" ref="X400">VLOOKUP($A400,'movie-row'!$A$2:$Z$101,_xlfn.XMATCH(X$33,'movie-row'!$A$1:$Z$1),0)</f>
        <v>4</v>
      </c>
      <c r="Y400" s="26" cm="1">
        <f t="array" ref="Y400">VLOOKUP($A400,'movie-row'!$A$2:$Z$101,_xlfn.XMATCH(Y$33,'movie-row'!$A$1:$Z$1),0)</f>
        <v>4.5</v>
      </c>
      <c r="Z400" s="26" cm="1">
        <f t="array" ref="Z400">VLOOKUP($A400,'movie-row'!$A$2:$Z$101,_xlfn.XMATCH(Z$33,'movie-row'!$A$1:$Z$1),0)</f>
        <v>4</v>
      </c>
      <c r="AB400" s="26">
        <f t="shared" si="303"/>
        <v>2.1985455887989169</v>
      </c>
      <c r="AC400" s="26">
        <f t="shared" si="304"/>
        <v>1.8961625741360331</v>
      </c>
      <c r="AD400" s="26">
        <f t="shared" si="305"/>
        <v>2.4708679667777296</v>
      </c>
      <c r="AE400" s="26">
        <f t="shared" si="306"/>
        <v>3.9951073525582128</v>
      </c>
      <c r="AF400" s="40">
        <f t="shared" si="307"/>
        <v>3.1827690447610797</v>
      </c>
      <c r="AG400" s="26">
        <f t="shared" si="308"/>
        <v>3.0359606602289708</v>
      </c>
      <c r="AH400" s="26">
        <f t="shared" si="309"/>
        <v>1.0989056660949648</v>
      </c>
      <c r="AI400" s="26">
        <f t="shared" si="310"/>
        <v>2.2721867724748557</v>
      </c>
      <c r="AJ400" s="26">
        <f t="shared" si="311"/>
        <v>2.4238181452514005</v>
      </c>
      <c r="AK400" s="26">
        <f t="shared" si="312"/>
        <v>1.8869781401393866</v>
      </c>
      <c r="AL400" s="26">
        <f t="shared" si="313"/>
        <v>2.6358725075111029</v>
      </c>
      <c r="AM400" s="26">
        <f t="shared" si="314"/>
        <v>1.6785511574773981</v>
      </c>
      <c r="AN400" s="26">
        <f t="shared" si="315"/>
        <v>0.59666501622084755</v>
      </c>
      <c r="AO400" s="40">
        <f t="shared" si="316"/>
        <v>3.3614671907882108</v>
      </c>
      <c r="AP400" s="26">
        <f t="shared" si="317"/>
        <v>2.7616195992200296</v>
      </c>
      <c r="AQ400" s="26">
        <f t="shared" si="318"/>
        <v>2.9358529793652322</v>
      </c>
      <c r="AR400" s="26">
        <f t="shared" si="319"/>
        <v>3.1999025301982589</v>
      </c>
      <c r="AS400" s="26">
        <f t="shared" si="320"/>
        <v>2.4438899524055544</v>
      </c>
      <c r="AT400" s="26">
        <f t="shared" si="321"/>
        <v>2.9065627294000516</v>
      </c>
      <c r="AU400" s="26">
        <f t="shared" si="322"/>
        <v>1.694982166238779</v>
      </c>
      <c r="AV400" s="26">
        <f t="shared" si="323"/>
        <v>1.1292347126049842</v>
      </c>
      <c r="AW400" s="26">
        <f t="shared" si="324"/>
        <v>3.1311817687447498</v>
      </c>
      <c r="AX400" s="26">
        <f t="shared" si="325"/>
        <v>1.7459828747912707</v>
      </c>
      <c r="AY400" s="26">
        <f t="shared" si="326"/>
        <v>3.1999084335356915</v>
      </c>
      <c r="AZ400" s="26">
        <f t="shared" si="327"/>
        <v>2.8940374465254806</v>
      </c>
    </row>
    <row r="401" spans="1:52">
      <c r="A401" s="28" t="s">
        <v>71</v>
      </c>
      <c r="B401" s="26" cm="1">
        <f t="array" ref="B401">VLOOKUP($A401,'movie-row'!$A$2:$Z$101,_xlfn.XMATCH(B$29,'movie-row'!$A$1:$Z$1),0)</f>
        <v>4</v>
      </c>
      <c r="C401" s="26" cm="1">
        <f t="array" ref="C401">VLOOKUP($A401,'movie-row'!$A$2:$Z$101,_xlfn.XMATCH(C$29,'movie-row'!$A$1:$Z$1),0)</f>
        <v>0</v>
      </c>
      <c r="D401" s="26" cm="1">
        <f t="array" ref="D401">VLOOKUP($A401,'movie-row'!$A$2:$Z$101,_xlfn.XMATCH(D$29,'movie-row'!$A$1:$Z$1),0)</f>
        <v>2</v>
      </c>
      <c r="E401" s="26" cm="1">
        <f t="array" ref="E401">VLOOKUP($A401,'movie-row'!$A$2:$Z$101,_xlfn.XMATCH(E$29,'movie-row'!$A$1:$Z$1),0)</f>
        <v>4.5</v>
      </c>
      <c r="F401" s="40" cm="1">
        <f t="array" ref="F401">VLOOKUP($A401,'movie-row'!$A$2:$Z$101,_xlfn.XMATCH(F$29,'movie-row'!$A$1:$Z$1),0)</f>
        <v>4</v>
      </c>
      <c r="G401" s="26" cm="1">
        <f t="array" ref="G401">VLOOKUP($A401,'movie-row'!$A$2:$Z$101,_xlfn.XMATCH(G$29,'movie-row'!$A$1:$Z$1),0)</f>
        <v>0</v>
      </c>
      <c r="H401" s="26" cm="1">
        <f t="array" ref="H401">VLOOKUP($A401,'movie-row'!$A$2:$Z$101,_xlfn.XMATCH(H$29,'movie-row'!$A$1:$Z$1),0)</f>
        <v>0</v>
      </c>
      <c r="I401" s="26" cm="1">
        <f t="array" ref="I401">VLOOKUP($A401,'movie-row'!$A$2:$Z$101,_xlfn.XMATCH(I$29,'movie-row'!$A$1:$Z$1),0)</f>
        <v>4.5</v>
      </c>
      <c r="J401" s="26" cm="1">
        <f t="array" ref="J401">VLOOKUP($A401,'movie-row'!$A$2:$Z$101,_xlfn.XMATCH(J$29,'movie-row'!$A$1:$Z$1),0)</f>
        <v>2.5</v>
      </c>
      <c r="K401" s="26" cm="1">
        <f t="array" ref="K401">VLOOKUP($A401,'movie-row'!$A$2:$Z$101,_xlfn.XMATCH(K$29,'movie-row'!$A$1:$Z$1),0)</f>
        <v>0</v>
      </c>
      <c r="L401" s="26" cm="1">
        <f t="array" ref="L401">VLOOKUP($A401,'movie-row'!$A$2:$Z$101,_xlfn.XMATCH(L$29,'movie-row'!$A$1:$Z$1),0)</f>
        <v>4.5</v>
      </c>
      <c r="M401" s="26" cm="1">
        <f t="array" ref="M401">VLOOKUP($A401,'movie-row'!$A$2:$Z$101,_xlfn.XMATCH(M$29,'movie-row'!$A$1:$Z$1),0)</f>
        <v>0</v>
      </c>
      <c r="N401" s="26" cm="1">
        <f t="array" ref="N401">VLOOKUP($A401,'movie-row'!$A$2:$Z$101,_xlfn.XMATCH(N$29,'movie-row'!$A$1:$Z$1),0)</f>
        <v>0</v>
      </c>
      <c r="O401" s="40" cm="1">
        <f t="array" ref="O401">VLOOKUP($A401,'movie-row'!$A$2:$Z$101,_xlfn.XMATCH(O$29,'movie-row'!$A$1:$Z$1),0)</f>
        <v>4</v>
      </c>
      <c r="P401" s="26" cm="1">
        <f t="array" ref="P401">VLOOKUP($A401,'movie-row'!$A$2:$Z$101,_xlfn.XMATCH(P$29,'movie-row'!$A$1:$Z$1),0)</f>
        <v>4</v>
      </c>
      <c r="Q401" s="26" cm="1">
        <f t="array" ref="Q401">VLOOKUP($A401,'movie-row'!$A$2:$Z$101,_xlfn.XMATCH(Q$29,'movie-row'!$A$1:$Z$1),0)</f>
        <v>0</v>
      </c>
      <c r="R401" s="26" cm="1">
        <f t="array" ref="R401">VLOOKUP($A401,'movie-row'!$A$2:$Z$101,_xlfn.XMATCH(R$29,'movie-row'!$A$1:$Z$1),0)</f>
        <v>4.5</v>
      </c>
      <c r="S401" s="26" cm="1">
        <f t="array" ref="S401">VLOOKUP($A401,'movie-row'!$A$2:$Z$101,_xlfn.XMATCH(S$29,'movie-row'!$A$1:$Z$1),0)</f>
        <v>0</v>
      </c>
      <c r="T401" s="26" cm="1">
        <f t="array" ref="T401">VLOOKUP($A401,'movie-row'!$A$2:$Z$101,_xlfn.XMATCH(T$29,'movie-row'!$A$1:$Z$1),0)</f>
        <v>4.5</v>
      </c>
      <c r="U401" s="26" cm="1">
        <f t="array" ref="U401">VLOOKUP($A401,'movie-row'!$A$2:$Z$101,_xlfn.XMATCH(U$29,'movie-row'!$A$1:$Z$1),0)</f>
        <v>2</v>
      </c>
      <c r="V401" s="26" cm="1">
        <f t="array" ref="V401">VLOOKUP($A401,'movie-row'!$A$2:$Z$101,_xlfn.XMATCH(V$29,'movie-row'!$A$1:$Z$1),0)</f>
        <v>2</v>
      </c>
      <c r="W401" s="26" cm="1">
        <f t="array" ref="W401">VLOOKUP($A401,'movie-row'!$A$2:$Z$101,_xlfn.XMATCH(W$29,'movie-row'!$A$1:$Z$1),0)</f>
        <v>2.5</v>
      </c>
      <c r="X401" s="26" cm="1">
        <f t="array" ref="X401">VLOOKUP($A401,'movie-row'!$A$2:$Z$101,_xlfn.XMATCH(X$29,'movie-row'!$A$1:$Z$1),0)</f>
        <v>0</v>
      </c>
      <c r="Y401" s="26" cm="1">
        <f t="array" ref="Y401">VLOOKUP($A401,'movie-row'!$A$2:$Z$101,_xlfn.XMATCH(Y$29,'movie-row'!$A$1:$Z$1),0)</f>
        <v>4</v>
      </c>
      <c r="Z401" s="26" cm="1">
        <f t="array" ref="Z401">VLOOKUP($A401,'movie-row'!$A$2:$Z$101,_xlfn.XMATCH(Z$29,'movie-row'!$A$1:$Z$1),0)</f>
        <v>4</v>
      </c>
      <c r="AB401" s="26">
        <f t="shared" si="303"/>
        <v>1.2726546250285822</v>
      </c>
      <c r="AC401" s="26">
        <f t="shared" si="304"/>
        <v>2.7028368478391354</v>
      </c>
      <c r="AD401" s="26">
        <f t="shared" si="305"/>
        <v>1.9153473619832042</v>
      </c>
      <c r="AE401" s="26">
        <f t="shared" si="306"/>
        <v>4.1746252197721416</v>
      </c>
      <c r="AF401" s="40">
        <f t="shared" si="307"/>
        <v>3.3580442321697332</v>
      </c>
      <c r="AG401" s="26">
        <f t="shared" si="308"/>
        <v>2.7212890224882926</v>
      </c>
      <c r="AH401" s="26">
        <f t="shared" si="309"/>
        <v>1.4928906314852179</v>
      </c>
      <c r="AI401" s="26">
        <f t="shared" si="310"/>
        <v>2.6606487509702395</v>
      </c>
      <c r="AJ401" s="26">
        <f t="shared" si="311"/>
        <v>1.9844373635699994</v>
      </c>
      <c r="AK401" s="26">
        <f t="shared" si="312"/>
        <v>1.3772591798797553</v>
      </c>
      <c r="AL401" s="26">
        <f t="shared" si="313"/>
        <v>2.4051607223600184</v>
      </c>
      <c r="AM401" s="26">
        <f t="shared" si="314"/>
        <v>2.4396700888016589</v>
      </c>
      <c r="AN401" s="26">
        <f t="shared" si="315"/>
        <v>1.1254543290623849</v>
      </c>
      <c r="AO401" s="40">
        <f t="shared" si="316"/>
        <v>3.1362088579184273</v>
      </c>
      <c r="AP401" s="26">
        <f t="shared" si="317"/>
        <v>2.2943289868279328</v>
      </c>
      <c r="AQ401" s="26">
        <f t="shared" si="318"/>
        <v>2.6319472730999389</v>
      </c>
      <c r="AR401" s="26">
        <f t="shared" si="319"/>
        <v>3.3838256185582445</v>
      </c>
      <c r="AS401" s="26">
        <f t="shared" si="320"/>
        <v>2.4542504432754</v>
      </c>
      <c r="AT401" s="26">
        <f t="shared" si="321"/>
        <v>2.597479801488356</v>
      </c>
      <c r="AU401" s="26">
        <f t="shared" si="322"/>
        <v>2.5795997698710353</v>
      </c>
      <c r="AV401" s="26">
        <f t="shared" si="323"/>
        <v>1.6738076903805843</v>
      </c>
      <c r="AW401" s="26">
        <f t="shared" si="324"/>
        <v>2.5283702481342387</v>
      </c>
      <c r="AX401" s="26">
        <f t="shared" si="325"/>
        <v>1.4637300231924359</v>
      </c>
      <c r="AY401" s="26">
        <f t="shared" si="326"/>
        <v>2.7544767278572415</v>
      </c>
      <c r="AZ401" s="26">
        <f t="shared" si="327"/>
        <v>2.1786115699655459</v>
      </c>
    </row>
    <row r="402" spans="1:52">
      <c r="A402" s="1" t="str">
        <f t="shared" ref="A402:A405" si="329">A401</f>
        <v>954: Mission: Impossible (1996)</v>
      </c>
      <c r="B402" s="26" cm="1">
        <f t="array" ref="B402">VLOOKUP($A402,'movie-row'!$A$2:$Z$101,_xlfn.XMATCH(B$30,'movie-row'!$A$1:$Z$1),0)</f>
        <v>0</v>
      </c>
      <c r="C402" s="26" cm="1">
        <f t="array" ref="C402">VLOOKUP($A402,'movie-row'!$A$2:$Z$101,_xlfn.XMATCH(C$30,'movie-row'!$A$1:$Z$1),0)</f>
        <v>2.5</v>
      </c>
      <c r="D402" s="26" cm="1">
        <f t="array" ref="D402">VLOOKUP($A402,'movie-row'!$A$2:$Z$101,_xlfn.XMATCH(D$30,'movie-row'!$A$1:$Z$1),0)</f>
        <v>2</v>
      </c>
      <c r="E402" s="26" cm="1">
        <f t="array" ref="E402">VLOOKUP($A402,'movie-row'!$A$2:$Z$101,_xlfn.XMATCH(E$30,'movie-row'!$A$1:$Z$1),0)</f>
        <v>4</v>
      </c>
      <c r="F402" s="40" cm="1">
        <f t="array" ref="F402">VLOOKUP($A402,'movie-row'!$A$2:$Z$101,_xlfn.XMATCH(F$30,'movie-row'!$A$1:$Z$1),0)</f>
        <v>2</v>
      </c>
      <c r="G402" s="26" cm="1">
        <f t="array" ref="G402">VLOOKUP($A402,'movie-row'!$A$2:$Z$101,_xlfn.XMATCH(G$30,'movie-row'!$A$1:$Z$1),0)</f>
        <v>4.5</v>
      </c>
      <c r="H402" s="26" cm="1">
        <f t="array" ref="H402">VLOOKUP($A402,'movie-row'!$A$2:$Z$101,_xlfn.XMATCH(H$30,'movie-row'!$A$1:$Z$1),0)</f>
        <v>0</v>
      </c>
      <c r="I402" s="26" cm="1">
        <f t="array" ref="I402">VLOOKUP($A402,'movie-row'!$A$2:$Z$101,_xlfn.XMATCH(I$30,'movie-row'!$A$1:$Z$1),0)</f>
        <v>3.5</v>
      </c>
      <c r="J402" s="26" cm="1">
        <f t="array" ref="J402">VLOOKUP($A402,'movie-row'!$A$2:$Z$101,_xlfn.XMATCH(J$30,'movie-row'!$A$1:$Z$1),0)</f>
        <v>0</v>
      </c>
      <c r="K402" s="26" cm="1">
        <f t="array" ref="K402">VLOOKUP($A402,'movie-row'!$A$2:$Z$101,_xlfn.XMATCH(K$30,'movie-row'!$A$1:$Z$1),0)</f>
        <v>4</v>
      </c>
      <c r="L402" s="26" cm="1">
        <f t="array" ref="L402">VLOOKUP($A402,'movie-row'!$A$2:$Z$101,_xlfn.XMATCH(L$30,'movie-row'!$A$1:$Z$1),0)</f>
        <v>0</v>
      </c>
      <c r="M402" s="26" cm="1">
        <f t="array" ref="M402">VLOOKUP($A402,'movie-row'!$A$2:$Z$101,_xlfn.XMATCH(M$30,'movie-row'!$A$1:$Z$1),0)</f>
        <v>2</v>
      </c>
      <c r="N402" s="26" cm="1">
        <f t="array" ref="N402">VLOOKUP($A402,'movie-row'!$A$2:$Z$101,_xlfn.XMATCH(N$30,'movie-row'!$A$1:$Z$1),0)</f>
        <v>0</v>
      </c>
      <c r="O402" s="40" cm="1">
        <f t="array" ref="O402">VLOOKUP($A402,'movie-row'!$A$2:$Z$101,_xlfn.XMATCH(O$30,'movie-row'!$A$1:$Z$1),0)</f>
        <v>4</v>
      </c>
      <c r="P402" s="26" cm="1">
        <f t="array" ref="P402">VLOOKUP($A402,'movie-row'!$A$2:$Z$101,_xlfn.XMATCH(P$30,'movie-row'!$A$1:$Z$1),0)</f>
        <v>4</v>
      </c>
      <c r="Q402" s="26" cm="1">
        <f t="array" ref="Q402">VLOOKUP($A402,'movie-row'!$A$2:$Z$101,_xlfn.XMATCH(Q$30,'movie-row'!$A$1:$Z$1),0)</f>
        <v>4</v>
      </c>
      <c r="R402" s="26" cm="1">
        <f t="array" ref="R402">VLOOKUP($A402,'movie-row'!$A$2:$Z$101,_xlfn.XMATCH(R$30,'movie-row'!$A$1:$Z$1),0)</f>
        <v>4</v>
      </c>
      <c r="S402" s="26" cm="1">
        <f t="array" ref="S402">VLOOKUP($A402,'movie-row'!$A$2:$Z$101,_xlfn.XMATCH(S$30,'movie-row'!$A$1:$Z$1),0)</f>
        <v>4</v>
      </c>
      <c r="T402" s="26" cm="1">
        <f t="array" ref="T402">VLOOKUP($A402,'movie-row'!$A$2:$Z$101,_xlfn.XMATCH(T$30,'movie-row'!$A$1:$Z$1),0)</f>
        <v>0</v>
      </c>
      <c r="U402" s="26" cm="1">
        <f t="array" ref="U402">VLOOKUP($A402,'movie-row'!$A$2:$Z$101,_xlfn.XMATCH(U$30,'movie-row'!$A$1:$Z$1),0)</f>
        <v>0</v>
      </c>
      <c r="V402" s="26" cm="1">
        <f t="array" ref="V402">VLOOKUP($A402,'movie-row'!$A$2:$Z$101,_xlfn.XMATCH(V$30,'movie-row'!$A$1:$Z$1),0)</f>
        <v>0</v>
      </c>
      <c r="W402" s="26" cm="1">
        <f t="array" ref="W402">VLOOKUP($A402,'movie-row'!$A$2:$Z$101,_xlfn.XMATCH(W$30,'movie-row'!$A$1:$Z$1),0)</f>
        <v>0</v>
      </c>
      <c r="X402" s="26" cm="1">
        <f t="array" ref="X402">VLOOKUP($A402,'movie-row'!$A$2:$Z$101,_xlfn.XMATCH(X$30,'movie-row'!$A$1:$Z$1),0)</f>
        <v>2</v>
      </c>
      <c r="Y402" s="26" cm="1">
        <f t="array" ref="Y402">VLOOKUP($A402,'movie-row'!$A$2:$Z$101,_xlfn.XMATCH(Y$30,'movie-row'!$A$1:$Z$1),0)</f>
        <v>4</v>
      </c>
      <c r="Z402" s="26" cm="1">
        <f t="array" ref="Z402">VLOOKUP($A402,'movie-row'!$A$2:$Z$101,_xlfn.XMATCH(Z$30,'movie-row'!$A$1:$Z$1),0)</f>
        <v>4</v>
      </c>
      <c r="AB402" s="26">
        <f t="shared" si="303"/>
        <v>1.0616354754084845</v>
      </c>
      <c r="AC402" s="26">
        <f t="shared" si="304"/>
        <v>2.9169475636555244</v>
      </c>
      <c r="AD402" s="26">
        <f t="shared" si="305"/>
        <v>2.0152708920180085</v>
      </c>
      <c r="AE402" s="26">
        <f t="shared" si="306"/>
        <v>4.0030190527188108</v>
      </c>
      <c r="AF402" s="40">
        <f t="shared" si="307"/>
        <v>3.1620542287928703</v>
      </c>
      <c r="AG402" s="26">
        <f t="shared" si="308"/>
        <v>2.9380622820174804</v>
      </c>
      <c r="AH402" s="26">
        <f t="shared" si="309"/>
        <v>1.9887679586632712</v>
      </c>
      <c r="AI402" s="26">
        <f t="shared" si="310"/>
        <v>2.3200919985708919</v>
      </c>
      <c r="AJ402" s="26">
        <f t="shared" si="311"/>
        <v>1.9840486994565898</v>
      </c>
      <c r="AK402" s="26">
        <f t="shared" si="312"/>
        <v>1.6492254790305316</v>
      </c>
      <c r="AL402" s="26">
        <f t="shared" si="313"/>
        <v>2.2721774001349622</v>
      </c>
      <c r="AM402" s="26">
        <f t="shared" si="314"/>
        <v>2.8613285382944804</v>
      </c>
      <c r="AN402" s="26">
        <f t="shared" si="315"/>
        <v>1.3391625358360775</v>
      </c>
      <c r="AO402" s="40">
        <f t="shared" si="316"/>
        <v>3.0933516809922912</v>
      </c>
      <c r="AP402" s="26">
        <f t="shared" si="317"/>
        <v>2.1296317830975378</v>
      </c>
      <c r="AQ402" s="26">
        <f t="shared" si="318"/>
        <v>2.8124512156838843</v>
      </c>
      <c r="AR402" s="26">
        <f t="shared" si="319"/>
        <v>3.1695697451341611</v>
      </c>
      <c r="AS402" s="26">
        <f t="shared" si="320"/>
        <v>2.5849066639888356</v>
      </c>
      <c r="AT402" s="26">
        <f t="shared" si="321"/>
        <v>2.4149172558002232</v>
      </c>
      <c r="AU402" s="26">
        <f t="shared" si="322"/>
        <v>2.7850618093427366</v>
      </c>
      <c r="AV402" s="26">
        <f t="shared" si="323"/>
        <v>1.0852383787152138</v>
      </c>
      <c r="AW402" s="26">
        <f t="shared" si="324"/>
        <v>2.5798404044105405</v>
      </c>
      <c r="AX402" s="26">
        <f t="shared" si="325"/>
        <v>1.5861410324802985</v>
      </c>
      <c r="AY402" s="26">
        <f t="shared" si="326"/>
        <v>2.6769864221994548</v>
      </c>
      <c r="AZ402" s="26">
        <f t="shared" si="327"/>
        <v>1.9471511569462741</v>
      </c>
    </row>
    <row r="403" spans="1:52">
      <c r="A403" s="1" t="str">
        <f t="shared" si="329"/>
        <v>954: Mission: Impossible (1996)</v>
      </c>
      <c r="B403" s="26" cm="1">
        <f t="array" ref="B403">VLOOKUP($A403,'movie-row'!$A$2:$Z$101,_xlfn.XMATCH(B$31,'movie-row'!$A$1:$Z$1),0)</f>
        <v>2</v>
      </c>
      <c r="C403" s="26" cm="1">
        <f t="array" ref="C403">VLOOKUP($A403,'movie-row'!$A$2:$Z$101,_xlfn.XMATCH(C$31,'movie-row'!$A$1:$Z$1),0)</f>
        <v>4</v>
      </c>
      <c r="D403" s="26" cm="1">
        <f t="array" ref="D403">VLOOKUP($A403,'movie-row'!$A$2:$Z$101,_xlfn.XMATCH(D$31,'movie-row'!$A$1:$Z$1),0)</f>
        <v>0</v>
      </c>
      <c r="E403" s="26" cm="1">
        <f t="array" ref="E403">VLOOKUP($A403,'movie-row'!$A$2:$Z$101,_xlfn.XMATCH(E$31,'movie-row'!$A$1:$Z$1),0)</f>
        <v>4.5</v>
      </c>
      <c r="F403" s="40" cm="1">
        <f t="array" ref="F403">VLOOKUP($A403,'movie-row'!$A$2:$Z$101,_xlfn.XMATCH(F$31,'movie-row'!$A$1:$Z$1),0)</f>
        <v>2.5</v>
      </c>
      <c r="G403" s="26" cm="1">
        <f t="array" ref="G403">VLOOKUP($A403,'movie-row'!$A$2:$Z$101,_xlfn.XMATCH(G$31,'movie-row'!$A$1:$Z$1),0)</f>
        <v>4</v>
      </c>
      <c r="H403" s="26" cm="1">
        <f t="array" ref="H403">VLOOKUP($A403,'movie-row'!$A$2:$Z$101,_xlfn.XMATCH(H$31,'movie-row'!$A$1:$Z$1),0)</f>
        <v>4</v>
      </c>
      <c r="I403" s="26" cm="1">
        <f t="array" ref="I403">VLOOKUP($A403,'movie-row'!$A$2:$Z$101,_xlfn.XMATCH(I$31,'movie-row'!$A$1:$Z$1),0)</f>
        <v>0</v>
      </c>
      <c r="J403" s="26" cm="1">
        <f t="array" ref="J403">VLOOKUP($A403,'movie-row'!$A$2:$Z$101,_xlfn.XMATCH(J$31,'movie-row'!$A$1:$Z$1),0)</f>
        <v>0</v>
      </c>
      <c r="K403" s="26" cm="1">
        <f t="array" ref="K403">VLOOKUP($A403,'movie-row'!$A$2:$Z$101,_xlfn.XMATCH(K$31,'movie-row'!$A$1:$Z$1),0)</f>
        <v>0</v>
      </c>
      <c r="L403" s="26" cm="1">
        <f t="array" ref="L403">VLOOKUP($A403,'movie-row'!$A$2:$Z$101,_xlfn.XMATCH(L$31,'movie-row'!$A$1:$Z$1),0)</f>
        <v>0</v>
      </c>
      <c r="M403" s="26" cm="1">
        <f t="array" ref="M403">VLOOKUP($A403,'movie-row'!$A$2:$Z$101,_xlfn.XMATCH(M$31,'movie-row'!$A$1:$Z$1),0)</f>
        <v>4.5</v>
      </c>
      <c r="N403" s="26" cm="1">
        <f t="array" ref="N403">VLOOKUP($A403,'movie-row'!$A$2:$Z$101,_xlfn.XMATCH(N$31,'movie-row'!$A$1:$Z$1),0)</f>
        <v>0</v>
      </c>
      <c r="O403" s="40" cm="1">
        <f t="array" ref="O403">VLOOKUP($A403,'movie-row'!$A$2:$Z$101,_xlfn.XMATCH(O$31,'movie-row'!$A$1:$Z$1),0)</f>
        <v>0</v>
      </c>
      <c r="P403" s="26" cm="1">
        <f t="array" ref="P403">VLOOKUP($A403,'movie-row'!$A$2:$Z$101,_xlfn.XMATCH(P$31,'movie-row'!$A$1:$Z$1),0)</f>
        <v>0</v>
      </c>
      <c r="Q403" s="26" cm="1">
        <f t="array" ref="Q403">VLOOKUP($A403,'movie-row'!$A$2:$Z$101,_xlfn.XMATCH(Q$31,'movie-row'!$A$1:$Z$1),0)</f>
        <v>3.5</v>
      </c>
      <c r="R403" s="26" cm="1">
        <f t="array" ref="R403">VLOOKUP($A403,'movie-row'!$A$2:$Z$101,_xlfn.XMATCH(R$31,'movie-row'!$A$1:$Z$1),0)</f>
        <v>4</v>
      </c>
      <c r="S403" s="26" cm="1">
        <f t="array" ref="S403">VLOOKUP($A403,'movie-row'!$A$2:$Z$101,_xlfn.XMATCH(S$31,'movie-row'!$A$1:$Z$1),0)</f>
        <v>4</v>
      </c>
      <c r="T403" s="26" cm="1">
        <f t="array" ref="T403">VLOOKUP($A403,'movie-row'!$A$2:$Z$101,_xlfn.XMATCH(T$31,'movie-row'!$A$1:$Z$1),0)</f>
        <v>4</v>
      </c>
      <c r="U403" s="26" cm="1">
        <f t="array" ref="U403">VLOOKUP($A403,'movie-row'!$A$2:$Z$101,_xlfn.XMATCH(U$31,'movie-row'!$A$1:$Z$1),0)</f>
        <v>4</v>
      </c>
      <c r="V403" s="26" cm="1">
        <f t="array" ref="V403">VLOOKUP($A403,'movie-row'!$A$2:$Z$101,_xlfn.XMATCH(V$31,'movie-row'!$A$1:$Z$1),0)</f>
        <v>0</v>
      </c>
      <c r="W403" s="26" cm="1">
        <f t="array" ref="W403">VLOOKUP($A403,'movie-row'!$A$2:$Z$101,_xlfn.XMATCH(W$31,'movie-row'!$A$1:$Z$1),0)</f>
        <v>3.5</v>
      </c>
      <c r="X403" s="26" cm="1">
        <f t="array" ref="X403">VLOOKUP($A403,'movie-row'!$A$2:$Z$101,_xlfn.XMATCH(X$31,'movie-row'!$A$1:$Z$1),0)</f>
        <v>0</v>
      </c>
      <c r="Y403" s="26" cm="1">
        <f t="array" ref="Y403">VLOOKUP($A403,'movie-row'!$A$2:$Z$101,_xlfn.XMATCH(Y$31,'movie-row'!$A$1:$Z$1),0)</f>
        <v>2.5</v>
      </c>
      <c r="Z403" s="26" cm="1">
        <f t="array" ref="Z403">VLOOKUP($A403,'movie-row'!$A$2:$Z$101,_xlfn.XMATCH(Z$31,'movie-row'!$A$1:$Z$1),0)</f>
        <v>0</v>
      </c>
      <c r="AB403" s="26">
        <f t="shared" si="303"/>
        <v>1.1105736470665903</v>
      </c>
      <c r="AC403" s="26">
        <f t="shared" si="304"/>
        <v>3.1000160432551271</v>
      </c>
      <c r="AD403" s="26">
        <f t="shared" si="305"/>
        <v>1.5974583468458579</v>
      </c>
      <c r="AE403" s="26">
        <f t="shared" si="306"/>
        <v>4.0106726312972629</v>
      </c>
      <c r="AF403" s="40">
        <f t="shared" si="307"/>
        <v>3.327275266464838</v>
      </c>
      <c r="AG403" s="26">
        <f t="shared" si="308"/>
        <v>2.7720467597075595</v>
      </c>
      <c r="AH403" s="26">
        <f t="shared" si="309"/>
        <v>2.5776647308922231</v>
      </c>
      <c r="AI403" s="26">
        <f t="shared" si="310"/>
        <v>2.2316623800703175</v>
      </c>
      <c r="AJ403" s="26">
        <f t="shared" si="311"/>
        <v>2.2039186183914827</v>
      </c>
      <c r="AK403" s="26">
        <f t="shared" si="312"/>
        <v>1.263104791394245</v>
      </c>
      <c r="AL403" s="26">
        <f t="shared" si="313"/>
        <v>2.3917524847854055</v>
      </c>
      <c r="AM403" s="26">
        <f t="shared" si="314"/>
        <v>3.1150176601968678</v>
      </c>
      <c r="AN403" s="26">
        <f t="shared" si="315"/>
        <v>1.4463231928203926</v>
      </c>
      <c r="AO403" s="40">
        <f t="shared" si="316"/>
        <v>2.8521284555704218</v>
      </c>
      <c r="AP403" s="26">
        <f t="shared" si="317"/>
        <v>1.7915506847484652</v>
      </c>
      <c r="AQ403" s="26">
        <f t="shared" si="318"/>
        <v>2.6270636012985595</v>
      </c>
      <c r="AR403" s="26">
        <f t="shared" si="319"/>
        <v>3.1409355983580314</v>
      </c>
      <c r="AS403" s="26">
        <f t="shared" si="320"/>
        <v>2.5222035699695939</v>
      </c>
      <c r="AT403" s="26">
        <f t="shared" si="321"/>
        <v>2.5711062617418756</v>
      </c>
      <c r="AU403" s="26">
        <f t="shared" si="322"/>
        <v>3.168870135609426</v>
      </c>
      <c r="AV403" s="26">
        <f t="shared" si="323"/>
        <v>1.2386886655516793</v>
      </c>
      <c r="AW403" s="26">
        <f t="shared" si="324"/>
        <v>3.1466055046093109</v>
      </c>
      <c r="AX403" s="26">
        <f t="shared" si="325"/>
        <v>1.5856650518916253</v>
      </c>
      <c r="AY403" s="26">
        <f t="shared" si="326"/>
        <v>2.4904721673497985</v>
      </c>
      <c r="AZ403" s="26">
        <f t="shared" si="327"/>
        <v>1.7511487815537587</v>
      </c>
    </row>
    <row r="404" spans="1:52">
      <c r="A404" s="1" t="str">
        <f t="shared" si="329"/>
        <v>954: Mission: Impossible (1996)</v>
      </c>
      <c r="B404" s="26" cm="1">
        <f t="array" ref="B404">VLOOKUP($A404,'movie-row'!$A$2:$Z$101,_xlfn.XMATCH(B$32,'movie-row'!$A$1:$Z$1),0)</f>
        <v>0</v>
      </c>
      <c r="C404" s="26" cm="1">
        <f t="array" ref="C404">VLOOKUP($A404,'movie-row'!$A$2:$Z$101,_xlfn.XMATCH(C$32,'movie-row'!$A$1:$Z$1),0)</f>
        <v>4</v>
      </c>
      <c r="D404" s="26" cm="1">
        <f t="array" ref="D404">VLOOKUP($A404,'movie-row'!$A$2:$Z$101,_xlfn.XMATCH(D$32,'movie-row'!$A$1:$Z$1),0)</f>
        <v>2.5</v>
      </c>
      <c r="E404" s="26" cm="1">
        <f t="array" ref="E404">VLOOKUP($A404,'movie-row'!$A$2:$Z$101,_xlfn.XMATCH(E$32,'movie-row'!$A$1:$Z$1),0)</f>
        <v>3.5</v>
      </c>
      <c r="F404" s="40" cm="1">
        <f t="array" ref="F404">VLOOKUP($A404,'movie-row'!$A$2:$Z$101,_xlfn.XMATCH(F$32,'movie-row'!$A$1:$Z$1),0)</f>
        <v>4.5</v>
      </c>
      <c r="G404" s="26" cm="1">
        <f t="array" ref="G404">VLOOKUP($A404,'movie-row'!$A$2:$Z$101,_xlfn.XMATCH(G$32,'movie-row'!$A$1:$Z$1),0)</f>
        <v>2</v>
      </c>
      <c r="H404" s="26" cm="1">
        <f t="array" ref="H404">VLOOKUP($A404,'movie-row'!$A$2:$Z$101,_xlfn.XMATCH(H$32,'movie-row'!$A$1:$Z$1),0)</f>
        <v>4</v>
      </c>
      <c r="I404" s="26" cm="1">
        <f t="array" ref="I404">VLOOKUP($A404,'movie-row'!$A$2:$Z$101,_xlfn.XMATCH(I$32,'movie-row'!$A$1:$Z$1),0)</f>
        <v>4</v>
      </c>
      <c r="J404" s="26" cm="1">
        <f t="array" ref="J404">VLOOKUP($A404,'movie-row'!$A$2:$Z$101,_xlfn.XMATCH(J$32,'movie-row'!$A$1:$Z$1),0)</f>
        <v>4</v>
      </c>
      <c r="K404" s="26" cm="1">
        <f t="array" ref="K404">VLOOKUP($A404,'movie-row'!$A$2:$Z$101,_xlfn.XMATCH(K$32,'movie-row'!$A$1:$Z$1),0)</f>
        <v>0</v>
      </c>
      <c r="L404" s="26" cm="1">
        <f t="array" ref="L404">VLOOKUP($A404,'movie-row'!$A$2:$Z$101,_xlfn.XMATCH(L$32,'movie-row'!$A$1:$Z$1),0)</f>
        <v>4</v>
      </c>
      <c r="M404" s="26" cm="1">
        <f t="array" ref="M404">VLOOKUP($A404,'movie-row'!$A$2:$Z$101,_xlfn.XMATCH(M$32,'movie-row'!$A$1:$Z$1),0)</f>
        <v>3.5</v>
      </c>
      <c r="N404" s="26" cm="1">
        <f t="array" ref="N404">VLOOKUP($A404,'movie-row'!$A$2:$Z$101,_xlfn.XMATCH(N$32,'movie-row'!$A$1:$Z$1),0)</f>
        <v>4.5</v>
      </c>
      <c r="O404" s="40" cm="1">
        <f t="array" ref="O404">VLOOKUP($A404,'movie-row'!$A$2:$Z$101,_xlfn.XMATCH(O$32,'movie-row'!$A$1:$Z$1),0)</f>
        <v>4</v>
      </c>
      <c r="P404" s="26" cm="1">
        <f t="array" ref="P404">VLOOKUP($A404,'movie-row'!$A$2:$Z$101,_xlfn.XMATCH(P$32,'movie-row'!$A$1:$Z$1),0)</f>
        <v>2.5</v>
      </c>
      <c r="Q404" s="26" cm="1">
        <f t="array" ref="Q404">VLOOKUP($A404,'movie-row'!$A$2:$Z$101,_xlfn.XMATCH(Q$32,'movie-row'!$A$1:$Z$1),0)</f>
        <v>2</v>
      </c>
      <c r="R404" s="26" cm="1">
        <f t="array" ref="R404">VLOOKUP($A404,'movie-row'!$A$2:$Z$101,_xlfn.XMATCH(R$32,'movie-row'!$A$1:$Z$1),0)</f>
        <v>0</v>
      </c>
      <c r="S404" s="26" cm="1">
        <f t="array" ref="S404">VLOOKUP($A404,'movie-row'!$A$2:$Z$101,_xlfn.XMATCH(S$32,'movie-row'!$A$1:$Z$1),0)</f>
        <v>0</v>
      </c>
      <c r="T404" s="26" cm="1">
        <f t="array" ref="T404">VLOOKUP($A404,'movie-row'!$A$2:$Z$101,_xlfn.XMATCH(T$32,'movie-row'!$A$1:$Z$1),0)</f>
        <v>2</v>
      </c>
      <c r="U404" s="26" cm="1">
        <f t="array" ref="U404">VLOOKUP($A404,'movie-row'!$A$2:$Z$101,_xlfn.XMATCH(U$32,'movie-row'!$A$1:$Z$1),0)</f>
        <v>4</v>
      </c>
      <c r="V404" s="26" cm="1">
        <f t="array" ref="V404">VLOOKUP($A404,'movie-row'!$A$2:$Z$101,_xlfn.XMATCH(V$32,'movie-row'!$A$1:$Z$1),0)</f>
        <v>4.5</v>
      </c>
      <c r="W404" s="26" cm="1">
        <f t="array" ref="W404">VLOOKUP($A404,'movie-row'!$A$2:$Z$101,_xlfn.XMATCH(W$32,'movie-row'!$A$1:$Z$1),0)</f>
        <v>4</v>
      </c>
      <c r="X404" s="26" cm="1">
        <f t="array" ref="X404">VLOOKUP($A404,'movie-row'!$A$2:$Z$101,_xlfn.XMATCH(X$32,'movie-row'!$A$1:$Z$1),0)</f>
        <v>2</v>
      </c>
      <c r="Y404" s="26" cm="1">
        <f t="array" ref="Y404">VLOOKUP($A404,'movie-row'!$A$2:$Z$101,_xlfn.XMATCH(Y$32,'movie-row'!$A$1:$Z$1),0)</f>
        <v>0</v>
      </c>
      <c r="Z404" s="26" cm="1">
        <f t="array" ref="Z404">VLOOKUP($A404,'movie-row'!$A$2:$Z$101,_xlfn.XMATCH(Z$32,'movie-row'!$A$1:$Z$1),0)</f>
        <v>2</v>
      </c>
      <c r="AB404" s="26">
        <f t="shared" si="303"/>
        <v>0.68832111829226683</v>
      </c>
      <c r="AC404" s="26">
        <f t="shared" si="304"/>
        <v>2.9062133836844914</v>
      </c>
      <c r="AD404" s="26">
        <f t="shared" si="305"/>
        <v>1.9116514044916482</v>
      </c>
      <c r="AE404" s="26">
        <f t="shared" si="306"/>
        <v>3.8704602704649655</v>
      </c>
      <c r="AF404" s="40">
        <f t="shared" si="307"/>
        <v>3.2773911671682616</v>
      </c>
      <c r="AG404" s="26">
        <f t="shared" si="308"/>
        <v>2.5967349246725848</v>
      </c>
      <c r="AH404" s="26">
        <f t="shared" si="309"/>
        <v>2.1740999688785418</v>
      </c>
      <c r="AI404" s="26">
        <f t="shared" si="310"/>
        <v>2.5794096245188385</v>
      </c>
      <c r="AJ404" s="26">
        <f t="shared" si="311"/>
        <v>2.4038294610935149</v>
      </c>
      <c r="AK404" s="26">
        <f t="shared" si="312"/>
        <v>1.3879724689930226</v>
      </c>
      <c r="AL404" s="26">
        <f t="shared" si="313"/>
        <v>2.5206330445773806</v>
      </c>
      <c r="AM404" s="26">
        <f t="shared" si="314"/>
        <v>2.8305587528394911</v>
      </c>
      <c r="AN404" s="26">
        <f t="shared" si="315"/>
        <v>1.5189837961118371</v>
      </c>
      <c r="AO404" s="40">
        <f t="shared" si="316"/>
        <v>3.1173786685243621</v>
      </c>
      <c r="AP404" s="26">
        <f t="shared" si="317"/>
        <v>2.0512888068174457</v>
      </c>
      <c r="AQ404" s="26">
        <f t="shared" si="318"/>
        <v>2.456646632164265</v>
      </c>
      <c r="AR404" s="26">
        <f t="shared" si="319"/>
        <v>3.1007423519503439</v>
      </c>
      <c r="AS404" s="26">
        <f t="shared" si="320"/>
        <v>2.2935910870327549</v>
      </c>
      <c r="AT404" s="26">
        <f t="shared" si="321"/>
        <v>2.4804153293528479</v>
      </c>
      <c r="AU404" s="26">
        <f t="shared" si="322"/>
        <v>2.9643591618556893</v>
      </c>
      <c r="AV404" s="26">
        <f t="shared" si="323"/>
        <v>1.7741535553903223</v>
      </c>
      <c r="AW404" s="26">
        <f t="shared" si="324"/>
        <v>3.3499732729214973</v>
      </c>
      <c r="AX404" s="26">
        <f t="shared" si="325"/>
        <v>1.793057430014066</v>
      </c>
      <c r="AY404" s="26">
        <f t="shared" si="326"/>
        <v>2.3151745261723042</v>
      </c>
      <c r="AZ404" s="26">
        <f t="shared" si="327"/>
        <v>1.9901153378335885</v>
      </c>
    </row>
    <row r="405" spans="1:52">
      <c r="A405" s="1" t="str">
        <f t="shared" si="329"/>
        <v>954: Mission: Impossible (1996)</v>
      </c>
      <c r="B405" s="26" cm="1">
        <f t="array" ref="B405">VLOOKUP($A405,'movie-row'!$A$2:$Z$101,_xlfn.XMATCH(B$33,'movie-row'!$A$1:$Z$1),0)</f>
        <v>0</v>
      </c>
      <c r="C405" s="26" cm="1">
        <f t="array" ref="C405">VLOOKUP($A405,'movie-row'!$A$2:$Z$101,_xlfn.XMATCH(C$33,'movie-row'!$A$1:$Z$1),0)</f>
        <v>4</v>
      </c>
      <c r="D405" s="26" cm="1">
        <f t="array" ref="D405">VLOOKUP($A405,'movie-row'!$A$2:$Z$101,_xlfn.XMATCH(D$33,'movie-row'!$A$1:$Z$1),0)</f>
        <v>3.5</v>
      </c>
      <c r="E405" s="26" cm="1">
        <f t="array" ref="E405">VLOOKUP($A405,'movie-row'!$A$2:$Z$101,_xlfn.XMATCH(E$33,'movie-row'!$A$1:$Z$1),0)</f>
        <v>4</v>
      </c>
      <c r="F405" s="40" cm="1">
        <f t="array" ref="F405">VLOOKUP($A405,'movie-row'!$A$2:$Z$101,_xlfn.XMATCH(F$33,'movie-row'!$A$1:$Z$1),0)</f>
        <v>4</v>
      </c>
      <c r="G405" s="26" cm="1">
        <f t="array" ref="G405">VLOOKUP($A405,'movie-row'!$A$2:$Z$101,_xlfn.XMATCH(G$33,'movie-row'!$A$1:$Z$1),0)</f>
        <v>3.5</v>
      </c>
      <c r="H405" s="26" cm="1">
        <f t="array" ref="H405">VLOOKUP($A405,'movie-row'!$A$2:$Z$101,_xlfn.XMATCH(H$33,'movie-row'!$A$1:$Z$1),0)</f>
        <v>2</v>
      </c>
      <c r="I405" s="26" cm="1">
        <f t="array" ref="I405">VLOOKUP($A405,'movie-row'!$A$2:$Z$101,_xlfn.XMATCH(I$33,'movie-row'!$A$1:$Z$1),0)</f>
        <v>0</v>
      </c>
      <c r="J405" s="26" cm="1">
        <f t="array" ref="J405">VLOOKUP($A405,'movie-row'!$A$2:$Z$101,_xlfn.XMATCH(J$33,'movie-row'!$A$1:$Z$1),0)</f>
        <v>4</v>
      </c>
      <c r="K405" s="26" cm="1">
        <f t="array" ref="K405">VLOOKUP($A405,'movie-row'!$A$2:$Z$101,_xlfn.XMATCH(K$33,'movie-row'!$A$1:$Z$1),0)</f>
        <v>3.5</v>
      </c>
      <c r="L405" s="26" cm="1">
        <f t="array" ref="L405">VLOOKUP($A405,'movie-row'!$A$2:$Z$101,_xlfn.XMATCH(L$33,'movie-row'!$A$1:$Z$1),0)</f>
        <v>3.5</v>
      </c>
      <c r="M405" s="26" cm="1">
        <f t="array" ref="M405">VLOOKUP($A405,'movie-row'!$A$2:$Z$101,_xlfn.XMATCH(M$33,'movie-row'!$A$1:$Z$1),0)</f>
        <v>4</v>
      </c>
      <c r="N405" s="26" cm="1">
        <f t="array" ref="N405">VLOOKUP($A405,'movie-row'!$A$2:$Z$101,_xlfn.XMATCH(N$33,'movie-row'!$A$1:$Z$1),0)</f>
        <v>2</v>
      </c>
      <c r="O405" s="40" cm="1">
        <f t="array" ref="O405">VLOOKUP($A405,'movie-row'!$A$2:$Z$101,_xlfn.XMATCH(O$33,'movie-row'!$A$1:$Z$1),0)</f>
        <v>3.5</v>
      </c>
      <c r="P405" s="26" cm="1">
        <f t="array" ref="P405">VLOOKUP($A405,'movie-row'!$A$2:$Z$101,_xlfn.XMATCH(P$33,'movie-row'!$A$1:$Z$1),0)</f>
        <v>0</v>
      </c>
      <c r="Q405" s="26" cm="1">
        <f t="array" ref="Q405">VLOOKUP($A405,'movie-row'!$A$2:$Z$101,_xlfn.XMATCH(Q$33,'movie-row'!$A$1:$Z$1),0)</f>
        <v>4</v>
      </c>
      <c r="R405" s="26" cm="1">
        <f t="array" ref="R405">VLOOKUP($A405,'movie-row'!$A$2:$Z$101,_xlfn.XMATCH(R$33,'movie-row'!$A$1:$Z$1),0)</f>
        <v>4</v>
      </c>
      <c r="S405" s="26" cm="1">
        <f t="array" ref="S405">VLOOKUP($A405,'movie-row'!$A$2:$Z$101,_xlfn.XMATCH(S$33,'movie-row'!$A$1:$Z$1),0)</f>
        <v>4.5</v>
      </c>
      <c r="T405" s="26" cm="1">
        <f t="array" ref="T405">VLOOKUP($A405,'movie-row'!$A$2:$Z$101,_xlfn.XMATCH(T$33,'movie-row'!$A$1:$Z$1),0)</f>
        <v>2.5</v>
      </c>
      <c r="U405" s="26" cm="1">
        <f t="array" ref="U405">VLOOKUP($A405,'movie-row'!$A$2:$Z$101,_xlfn.XMATCH(U$33,'movie-row'!$A$1:$Z$1),0)</f>
        <v>4</v>
      </c>
      <c r="V405" s="26" cm="1">
        <f t="array" ref="V405">VLOOKUP($A405,'movie-row'!$A$2:$Z$101,_xlfn.XMATCH(V$33,'movie-row'!$A$1:$Z$1),0)</f>
        <v>2</v>
      </c>
      <c r="W405" s="26" cm="1">
        <f t="array" ref="W405">VLOOKUP($A405,'movie-row'!$A$2:$Z$101,_xlfn.XMATCH(W$33,'movie-row'!$A$1:$Z$1),0)</f>
        <v>4</v>
      </c>
      <c r="X405" s="26" cm="1">
        <f t="array" ref="X405">VLOOKUP($A405,'movie-row'!$A$2:$Z$101,_xlfn.XMATCH(X$33,'movie-row'!$A$1:$Z$1),0)</f>
        <v>4</v>
      </c>
      <c r="Y405" s="26" cm="1">
        <f t="array" ref="Y405">VLOOKUP($A405,'movie-row'!$A$2:$Z$101,_xlfn.XMATCH(Y$33,'movie-row'!$A$1:$Z$1),0)</f>
        <v>2.5</v>
      </c>
      <c r="Z405" s="26" cm="1">
        <f t="array" ref="Z405">VLOOKUP($A405,'movie-row'!$A$2:$Z$101,_xlfn.XMATCH(Z$33,'movie-row'!$A$1:$Z$1),0)</f>
        <v>0</v>
      </c>
      <c r="AB405" s="26">
        <f t="shared" si="303"/>
        <v>0.7226838671223258</v>
      </c>
      <c r="AC405" s="26">
        <f t="shared" si="304"/>
        <v>2.7861639443572281</v>
      </c>
      <c r="AD405" s="26">
        <f t="shared" si="305"/>
        <v>1.9662108544418868</v>
      </c>
      <c r="AE405" s="26">
        <f t="shared" si="306"/>
        <v>4.0649825714263779</v>
      </c>
      <c r="AF405" s="40">
        <f t="shared" si="307"/>
        <v>3.1096196756228021</v>
      </c>
      <c r="AG405" s="26">
        <f t="shared" si="308"/>
        <v>2.3555937624014192</v>
      </c>
      <c r="AH405" s="26">
        <f t="shared" si="309"/>
        <v>1.6292135018188745</v>
      </c>
      <c r="AI405" s="26">
        <f t="shared" si="310"/>
        <v>2.2726019543414977</v>
      </c>
      <c r="AJ405" s="26">
        <f t="shared" si="311"/>
        <v>2.3086352691920271</v>
      </c>
      <c r="AK405" s="26">
        <f t="shared" si="312"/>
        <v>1.5449905301703719</v>
      </c>
      <c r="AL405" s="26">
        <f t="shared" si="313"/>
        <v>2.4102763481422329</v>
      </c>
      <c r="AM405" s="26">
        <f t="shared" si="314"/>
        <v>3.0583814146918131</v>
      </c>
      <c r="AN405" s="26">
        <f t="shared" si="315"/>
        <v>1.0037800332558804</v>
      </c>
      <c r="AO405" s="40">
        <f t="shared" si="316"/>
        <v>2.9372241505768248</v>
      </c>
      <c r="AP405" s="26">
        <f t="shared" si="317"/>
        <v>1.7819439651983098</v>
      </c>
      <c r="AQ405" s="26">
        <f t="shared" si="318"/>
        <v>2.5974710913099419</v>
      </c>
      <c r="AR405" s="26">
        <f t="shared" si="319"/>
        <v>3.3173338920054265</v>
      </c>
      <c r="AS405" s="26">
        <f t="shared" si="320"/>
        <v>2.4688766121924157</v>
      </c>
      <c r="AT405" s="26">
        <f t="shared" si="321"/>
        <v>2.6422349172392945</v>
      </c>
      <c r="AU405" s="26">
        <f t="shared" si="322"/>
        <v>2.6500056562431102</v>
      </c>
      <c r="AV405" s="26">
        <f t="shared" si="323"/>
        <v>1.2574462100764177</v>
      </c>
      <c r="AW405" s="26">
        <f t="shared" si="324"/>
        <v>3.185971428459486</v>
      </c>
      <c r="AX405" s="26">
        <f t="shared" si="325"/>
        <v>1.4909370836760245</v>
      </c>
      <c r="AY405" s="26">
        <f t="shared" si="326"/>
        <v>2.5901934612448261</v>
      </c>
      <c r="AZ405" s="26">
        <f t="shared" si="327"/>
        <v>1.5541510528847904</v>
      </c>
    </row>
    <row r="406" spans="1:52">
      <c r="A406" s="28" t="s">
        <v>72</v>
      </c>
      <c r="B406" s="26" cm="1">
        <f t="array" ref="B406">VLOOKUP($A406,'movie-row'!$A$2:$Z$101,_xlfn.XMATCH(B$29,'movie-row'!$A$1:$Z$1),0)</f>
        <v>3.5</v>
      </c>
      <c r="C406" s="26" cm="1">
        <f t="array" ref="C406">VLOOKUP($A406,'movie-row'!$A$2:$Z$101,_xlfn.XMATCH(C$29,'movie-row'!$A$1:$Z$1),0)</f>
        <v>0</v>
      </c>
      <c r="D406" s="26" cm="1">
        <f t="array" ref="D406">VLOOKUP($A406,'movie-row'!$A$2:$Z$101,_xlfn.XMATCH(D$29,'movie-row'!$A$1:$Z$1),0)</f>
        <v>2.5</v>
      </c>
      <c r="E406" s="26" cm="1">
        <f t="array" ref="E406">VLOOKUP($A406,'movie-row'!$A$2:$Z$101,_xlfn.XMATCH(E$29,'movie-row'!$A$1:$Z$1),0)</f>
        <v>4</v>
      </c>
      <c r="F406" s="40" cm="1">
        <f t="array" ref="F406">VLOOKUP($A406,'movie-row'!$A$2:$Z$101,_xlfn.XMATCH(F$29,'movie-row'!$A$1:$Z$1),0)</f>
        <v>3</v>
      </c>
      <c r="G406" s="26" cm="1">
        <f t="array" ref="G406">VLOOKUP($A406,'movie-row'!$A$2:$Z$101,_xlfn.XMATCH(G$29,'movie-row'!$A$1:$Z$1),0)</f>
        <v>0</v>
      </c>
      <c r="H406" s="26" cm="1">
        <f t="array" ref="H406">VLOOKUP($A406,'movie-row'!$A$2:$Z$101,_xlfn.XMATCH(H$29,'movie-row'!$A$1:$Z$1),0)</f>
        <v>0</v>
      </c>
      <c r="I406" s="26" cm="1">
        <f t="array" ref="I406">VLOOKUP($A406,'movie-row'!$A$2:$Z$101,_xlfn.XMATCH(I$29,'movie-row'!$A$1:$Z$1),0)</f>
        <v>4</v>
      </c>
      <c r="J406" s="26" cm="1">
        <f t="array" ref="J406">VLOOKUP($A406,'movie-row'!$A$2:$Z$101,_xlfn.XMATCH(J$29,'movie-row'!$A$1:$Z$1),0)</f>
        <v>3</v>
      </c>
      <c r="K406" s="26" cm="1">
        <f t="array" ref="K406">VLOOKUP($A406,'movie-row'!$A$2:$Z$101,_xlfn.XMATCH(K$29,'movie-row'!$A$1:$Z$1),0)</f>
        <v>0</v>
      </c>
      <c r="L406" s="26" cm="1">
        <f t="array" ref="L406">VLOOKUP($A406,'movie-row'!$A$2:$Z$101,_xlfn.XMATCH(L$29,'movie-row'!$A$1:$Z$1),0)</f>
        <v>4.5</v>
      </c>
      <c r="M406" s="26" cm="1">
        <f t="array" ref="M406">VLOOKUP($A406,'movie-row'!$A$2:$Z$101,_xlfn.XMATCH(M$29,'movie-row'!$A$1:$Z$1),0)</f>
        <v>0</v>
      </c>
      <c r="N406" s="26" cm="1">
        <f t="array" ref="N406">VLOOKUP($A406,'movie-row'!$A$2:$Z$101,_xlfn.XMATCH(N$29,'movie-row'!$A$1:$Z$1),0)</f>
        <v>0</v>
      </c>
      <c r="O406" s="40" cm="1">
        <f t="array" ref="O406">VLOOKUP($A406,'movie-row'!$A$2:$Z$101,_xlfn.XMATCH(O$29,'movie-row'!$A$1:$Z$1),0)</f>
        <v>4</v>
      </c>
      <c r="P406" s="26" cm="1">
        <f t="array" ref="P406">VLOOKUP($A406,'movie-row'!$A$2:$Z$101,_xlfn.XMATCH(P$29,'movie-row'!$A$1:$Z$1),0)</f>
        <v>3.5</v>
      </c>
      <c r="Q406" s="26" cm="1">
        <f t="array" ref="Q406">VLOOKUP($A406,'movie-row'!$A$2:$Z$101,_xlfn.XMATCH(Q$29,'movie-row'!$A$1:$Z$1),0)</f>
        <v>0</v>
      </c>
      <c r="R406" s="26" cm="1">
        <f t="array" ref="R406">VLOOKUP($A406,'movie-row'!$A$2:$Z$101,_xlfn.XMATCH(R$29,'movie-row'!$A$1:$Z$1),0)</f>
        <v>4</v>
      </c>
      <c r="S406" s="26" cm="1">
        <f t="array" ref="S406">VLOOKUP($A406,'movie-row'!$A$2:$Z$101,_xlfn.XMATCH(S$29,'movie-row'!$A$1:$Z$1),0)</f>
        <v>0</v>
      </c>
      <c r="T406" s="26" cm="1">
        <f t="array" ref="T406">VLOOKUP($A406,'movie-row'!$A$2:$Z$101,_xlfn.XMATCH(T$29,'movie-row'!$A$1:$Z$1),0)</f>
        <v>4</v>
      </c>
      <c r="U406" s="26" cm="1">
        <f t="array" ref="U406">VLOOKUP($A406,'movie-row'!$A$2:$Z$101,_xlfn.XMATCH(U$29,'movie-row'!$A$1:$Z$1),0)</f>
        <v>2.5</v>
      </c>
      <c r="V406" s="26" cm="1">
        <f t="array" ref="V406">VLOOKUP($A406,'movie-row'!$A$2:$Z$101,_xlfn.XMATCH(V$29,'movie-row'!$A$1:$Z$1),0)</f>
        <v>0</v>
      </c>
      <c r="W406" s="26" cm="1">
        <f t="array" ref="W406">VLOOKUP($A406,'movie-row'!$A$2:$Z$101,_xlfn.XMATCH(W$29,'movie-row'!$A$1:$Z$1),0)</f>
        <v>3</v>
      </c>
      <c r="X406" s="26" cm="1">
        <f t="array" ref="X406">VLOOKUP($A406,'movie-row'!$A$2:$Z$101,_xlfn.XMATCH(X$29,'movie-row'!$A$1:$Z$1),0)</f>
        <v>0</v>
      </c>
      <c r="Y406" s="26" cm="1">
        <f t="array" ref="Y406">VLOOKUP($A406,'movie-row'!$A$2:$Z$101,_xlfn.XMATCH(Y$29,'movie-row'!$A$1:$Z$1),0)</f>
        <v>4</v>
      </c>
      <c r="Z406" s="26" cm="1">
        <f t="array" ref="Z406">VLOOKUP($A406,'movie-row'!$A$2:$Z$101,_xlfn.XMATCH(Z$29,'movie-row'!$A$1:$Z$1),0)</f>
        <v>4</v>
      </c>
      <c r="AB406" s="26">
        <f t="shared" si="303"/>
        <v>0.7694122377538759</v>
      </c>
      <c r="AC406" s="26">
        <f t="shared" si="304"/>
        <v>2.6254547352861413</v>
      </c>
      <c r="AD406" s="26">
        <f t="shared" si="305"/>
        <v>1.6573745770892134</v>
      </c>
      <c r="AE406" s="26">
        <f t="shared" si="306"/>
        <v>4.0057799838554757</v>
      </c>
      <c r="AF406" s="40">
        <f t="shared" si="307"/>
        <v>2.9625707662639753</v>
      </c>
      <c r="AG406" s="26">
        <f t="shared" si="308"/>
        <v>2.1793216151232513</v>
      </c>
      <c r="AH406" s="26">
        <f t="shared" si="309"/>
        <v>1.4752517908908578</v>
      </c>
      <c r="AI406" s="26">
        <f t="shared" si="310"/>
        <v>2.6651276501534511</v>
      </c>
      <c r="AJ406" s="26">
        <f t="shared" si="311"/>
        <v>2.0124278569138165</v>
      </c>
      <c r="AK406" s="26">
        <f t="shared" si="312"/>
        <v>1.1949761216655608</v>
      </c>
      <c r="AL406" s="26">
        <f t="shared" si="313"/>
        <v>2.3173671901541009</v>
      </c>
      <c r="AM406" s="26">
        <f t="shared" si="314"/>
        <v>2.7153415423109903</v>
      </c>
      <c r="AN406" s="26">
        <f t="shared" si="315"/>
        <v>1.0961649000415152</v>
      </c>
      <c r="AO406" s="40">
        <f t="shared" si="316"/>
        <v>2.8540646948037813</v>
      </c>
      <c r="AP406" s="26">
        <f t="shared" si="317"/>
        <v>2.0713862411516755</v>
      </c>
      <c r="AQ406" s="26">
        <f t="shared" si="318"/>
        <v>2.5124486784924094</v>
      </c>
      <c r="AR406" s="26">
        <f t="shared" si="319"/>
        <v>3.1860851490527153</v>
      </c>
      <c r="AS406" s="26">
        <f t="shared" si="320"/>
        <v>2.2661723946418664</v>
      </c>
      <c r="AT406" s="26">
        <f t="shared" si="321"/>
        <v>2.479203160608082</v>
      </c>
      <c r="AU406" s="26">
        <f t="shared" si="322"/>
        <v>2.5172096892368185</v>
      </c>
      <c r="AV406" s="26">
        <f t="shared" si="323"/>
        <v>1.0622546697406101</v>
      </c>
      <c r="AW406" s="26">
        <f t="shared" si="324"/>
        <v>2.8778201231267175</v>
      </c>
      <c r="AX406" s="26">
        <f t="shared" si="325"/>
        <v>1.0434655279632701</v>
      </c>
      <c r="AY406" s="26">
        <f t="shared" si="326"/>
        <v>2.7449136944254224</v>
      </c>
      <c r="AZ406" s="26">
        <f t="shared" si="327"/>
        <v>1.6711527203528336</v>
      </c>
    </row>
    <row r="407" spans="1:52">
      <c r="A407" s="1" t="str">
        <f t="shared" ref="A407:A410" si="330">A406</f>
        <v>955: Mission: Impossible II (2000)</v>
      </c>
      <c r="B407" s="26" cm="1">
        <f t="array" ref="B407">VLOOKUP($A407,'movie-row'!$A$2:$Z$101,_xlfn.XMATCH(B$30,'movie-row'!$A$1:$Z$1),0)</f>
        <v>0</v>
      </c>
      <c r="C407" s="26" cm="1">
        <f t="array" ref="C407">VLOOKUP($A407,'movie-row'!$A$2:$Z$101,_xlfn.XMATCH(C$30,'movie-row'!$A$1:$Z$1),0)</f>
        <v>3</v>
      </c>
      <c r="D407" s="26" cm="1">
        <f t="array" ref="D407">VLOOKUP($A407,'movie-row'!$A$2:$Z$101,_xlfn.XMATCH(D$30,'movie-row'!$A$1:$Z$1),0)</f>
        <v>0</v>
      </c>
      <c r="E407" s="26" cm="1">
        <f t="array" ref="E407">VLOOKUP($A407,'movie-row'!$A$2:$Z$101,_xlfn.XMATCH(E$30,'movie-row'!$A$1:$Z$1),0)</f>
        <v>4</v>
      </c>
      <c r="F407" s="40" cm="1">
        <f t="array" ref="F407">VLOOKUP($A407,'movie-row'!$A$2:$Z$101,_xlfn.XMATCH(F$30,'movie-row'!$A$1:$Z$1),0)</f>
        <v>2.5</v>
      </c>
      <c r="G407" s="26" cm="1">
        <f t="array" ref="G407">VLOOKUP($A407,'movie-row'!$A$2:$Z$101,_xlfn.XMATCH(G$30,'movie-row'!$A$1:$Z$1),0)</f>
        <v>4</v>
      </c>
      <c r="H407" s="26" cm="1">
        <f t="array" ref="H407">VLOOKUP($A407,'movie-row'!$A$2:$Z$101,_xlfn.XMATCH(H$30,'movie-row'!$A$1:$Z$1),0)</f>
        <v>0</v>
      </c>
      <c r="I407" s="26" cm="1">
        <f t="array" ref="I407">VLOOKUP($A407,'movie-row'!$A$2:$Z$101,_xlfn.XMATCH(I$30,'movie-row'!$A$1:$Z$1),0)</f>
        <v>4.5</v>
      </c>
      <c r="J407" s="26" cm="1">
        <f t="array" ref="J407">VLOOKUP($A407,'movie-row'!$A$2:$Z$101,_xlfn.XMATCH(J$30,'movie-row'!$A$1:$Z$1),0)</f>
        <v>0</v>
      </c>
      <c r="K407" s="26" cm="1">
        <f t="array" ref="K407">VLOOKUP($A407,'movie-row'!$A$2:$Z$101,_xlfn.XMATCH(K$30,'movie-row'!$A$1:$Z$1),0)</f>
        <v>3.5</v>
      </c>
      <c r="L407" s="26" cm="1">
        <f t="array" ref="L407">VLOOKUP($A407,'movie-row'!$A$2:$Z$101,_xlfn.XMATCH(L$30,'movie-row'!$A$1:$Z$1),0)</f>
        <v>0</v>
      </c>
      <c r="M407" s="26" cm="1">
        <f t="array" ref="M407">VLOOKUP($A407,'movie-row'!$A$2:$Z$101,_xlfn.XMATCH(M$30,'movie-row'!$A$1:$Z$1),0)</f>
        <v>2.5</v>
      </c>
      <c r="N407" s="26" cm="1">
        <f t="array" ref="N407">VLOOKUP($A407,'movie-row'!$A$2:$Z$101,_xlfn.XMATCH(N$30,'movie-row'!$A$1:$Z$1),0)</f>
        <v>0</v>
      </c>
      <c r="O407" s="40" cm="1">
        <f t="array" ref="O407">VLOOKUP($A407,'movie-row'!$A$2:$Z$101,_xlfn.XMATCH(O$30,'movie-row'!$A$1:$Z$1),0)</f>
        <v>3.5</v>
      </c>
      <c r="P407" s="26" cm="1">
        <f t="array" ref="P407">VLOOKUP($A407,'movie-row'!$A$2:$Z$101,_xlfn.XMATCH(P$30,'movie-row'!$A$1:$Z$1),0)</f>
        <v>4</v>
      </c>
      <c r="Q407" s="26" cm="1">
        <f t="array" ref="Q407">VLOOKUP($A407,'movie-row'!$A$2:$Z$101,_xlfn.XMATCH(Q$30,'movie-row'!$A$1:$Z$1),0)</f>
        <v>3.5</v>
      </c>
      <c r="R407" s="26" cm="1">
        <f t="array" ref="R407">VLOOKUP($A407,'movie-row'!$A$2:$Z$101,_xlfn.XMATCH(R$30,'movie-row'!$A$1:$Z$1),0)</f>
        <v>4</v>
      </c>
      <c r="S407" s="26" cm="1">
        <f t="array" ref="S407">VLOOKUP($A407,'movie-row'!$A$2:$Z$101,_xlfn.XMATCH(S$30,'movie-row'!$A$1:$Z$1),0)</f>
        <v>4</v>
      </c>
      <c r="T407" s="26" cm="1">
        <f t="array" ref="T407">VLOOKUP($A407,'movie-row'!$A$2:$Z$101,_xlfn.XMATCH(T$30,'movie-row'!$A$1:$Z$1),0)</f>
        <v>0</v>
      </c>
      <c r="U407" s="26" cm="1">
        <f t="array" ref="U407">VLOOKUP($A407,'movie-row'!$A$2:$Z$101,_xlfn.XMATCH(U$30,'movie-row'!$A$1:$Z$1),0)</f>
        <v>0</v>
      </c>
      <c r="V407" s="26" cm="1">
        <f t="array" ref="V407">VLOOKUP($A407,'movie-row'!$A$2:$Z$101,_xlfn.XMATCH(V$30,'movie-row'!$A$1:$Z$1),0)</f>
        <v>0</v>
      </c>
      <c r="W407" s="26" cm="1">
        <f t="array" ref="W407">VLOOKUP($A407,'movie-row'!$A$2:$Z$101,_xlfn.XMATCH(W$30,'movie-row'!$A$1:$Z$1),0)</f>
        <v>0</v>
      </c>
      <c r="X407" s="26" cm="1">
        <f t="array" ref="X407">VLOOKUP($A407,'movie-row'!$A$2:$Z$101,_xlfn.XMATCH(X$30,'movie-row'!$A$1:$Z$1),0)</f>
        <v>2.5</v>
      </c>
      <c r="Y407" s="26" cm="1">
        <f t="array" ref="Y407">VLOOKUP($A407,'movie-row'!$A$2:$Z$101,_xlfn.XMATCH(Y$30,'movie-row'!$A$1:$Z$1),0)</f>
        <v>4</v>
      </c>
      <c r="Z407" s="26" cm="1">
        <f t="array" ref="Z407">VLOOKUP($A407,'movie-row'!$A$2:$Z$101,_xlfn.XMATCH(Z$30,'movie-row'!$A$1:$Z$1),0)</f>
        <v>3.5</v>
      </c>
      <c r="AB407" s="26">
        <f t="shared" si="303"/>
        <v>0</v>
      </c>
      <c r="AC407" s="26">
        <f t="shared" si="304"/>
        <v>2.8267579385871979</v>
      </c>
      <c r="AD407" s="26">
        <f t="shared" si="305"/>
        <v>1.0755816065345984</v>
      </c>
      <c r="AE407" s="26">
        <f t="shared" si="306"/>
        <v>3.5252249188260776</v>
      </c>
      <c r="AF407" s="40">
        <f t="shared" si="307"/>
        <v>2.4430839372090922</v>
      </c>
      <c r="AG407" s="26">
        <f t="shared" si="308"/>
        <v>2.3199419268311257</v>
      </c>
      <c r="AH407" s="26">
        <f t="shared" si="309"/>
        <v>2.3747762578500051</v>
      </c>
      <c r="AI407" s="26">
        <f t="shared" si="310"/>
        <v>1.887220568722747</v>
      </c>
      <c r="AJ407" s="26">
        <f t="shared" si="311"/>
        <v>1.3722501719327362</v>
      </c>
      <c r="AK407" s="26">
        <f t="shared" si="312"/>
        <v>2.1599943655428819</v>
      </c>
      <c r="AL407" s="26">
        <f t="shared" si="313"/>
        <v>2.2630430223710452</v>
      </c>
      <c r="AM407" s="26">
        <f t="shared" si="314"/>
        <v>3.8218804627627709</v>
      </c>
      <c r="AN407" s="26">
        <f t="shared" si="315"/>
        <v>1.8588036068445848</v>
      </c>
      <c r="AO407" s="40">
        <f t="shared" si="316"/>
        <v>2.7806036491175843</v>
      </c>
      <c r="AP407" s="26">
        <f t="shared" si="317"/>
        <v>2.287088598165425</v>
      </c>
      <c r="AQ407" s="26">
        <f t="shared" si="318"/>
        <v>3.4402935554373943</v>
      </c>
      <c r="AR407" s="26">
        <f t="shared" si="319"/>
        <v>2.3958309387085919</v>
      </c>
      <c r="AS407" s="26">
        <f t="shared" si="320"/>
        <v>2.9073458483697414</v>
      </c>
      <c r="AT407" s="26">
        <f t="shared" si="321"/>
        <v>1.7220246313401155</v>
      </c>
      <c r="AU407" s="26">
        <f t="shared" si="322"/>
        <v>2.1947564098868968</v>
      </c>
      <c r="AV407" s="26">
        <f t="shared" si="323"/>
        <v>1.8924294329087283</v>
      </c>
      <c r="AW407" s="26">
        <f t="shared" si="324"/>
        <v>2.4408556386309161</v>
      </c>
      <c r="AX407" s="26">
        <f t="shared" si="325"/>
        <v>1.1726386235584474</v>
      </c>
      <c r="AY407" s="26">
        <f t="shared" si="326"/>
        <v>2.0028322807032848</v>
      </c>
      <c r="AZ407" s="26">
        <f t="shared" si="327"/>
        <v>1.4214541573143924</v>
      </c>
    </row>
    <row r="408" spans="1:52">
      <c r="A408" s="1" t="str">
        <f t="shared" si="330"/>
        <v>955: Mission: Impossible II (2000)</v>
      </c>
      <c r="B408" s="26" cm="1">
        <f t="array" ref="B408">VLOOKUP($A408,'movie-row'!$A$2:$Z$101,_xlfn.XMATCH(B$31,'movie-row'!$A$1:$Z$1),0)</f>
        <v>0</v>
      </c>
      <c r="C408" s="26" cm="1">
        <f t="array" ref="C408">VLOOKUP($A408,'movie-row'!$A$2:$Z$101,_xlfn.XMATCH(C$31,'movie-row'!$A$1:$Z$1),0)</f>
        <v>3</v>
      </c>
      <c r="D408" s="26" cm="1">
        <f t="array" ref="D408">VLOOKUP($A408,'movie-row'!$A$2:$Z$101,_xlfn.XMATCH(D$31,'movie-row'!$A$1:$Z$1),0)</f>
        <v>0</v>
      </c>
      <c r="E408" s="26" cm="1">
        <f t="array" ref="E408">VLOOKUP($A408,'movie-row'!$A$2:$Z$101,_xlfn.XMATCH(E$31,'movie-row'!$A$1:$Z$1),0)</f>
        <v>4</v>
      </c>
      <c r="F408" s="40" cm="1">
        <f t="array" ref="F408">VLOOKUP($A408,'movie-row'!$A$2:$Z$101,_xlfn.XMATCH(F$31,'movie-row'!$A$1:$Z$1),0)</f>
        <v>2</v>
      </c>
      <c r="G408" s="26" cm="1">
        <f t="array" ref="G408">VLOOKUP($A408,'movie-row'!$A$2:$Z$101,_xlfn.XMATCH(G$31,'movie-row'!$A$1:$Z$1),0)</f>
        <v>4</v>
      </c>
      <c r="H408" s="26" cm="1">
        <f t="array" ref="H408">VLOOKUP($A408,'movie-row'!$A$2:$Z$101,_xlfn.XMATCH(H$31,'movie-row'!$A$1:$Z$1),0)</f>
        <v>3.5</v>
      </c>
      <c r="I408" s="26" cm="1">
        <f t="array" ref="I408">VLOOKUP($A408,'movie-row'!$A$2:$Z$101,_xlfn.XMATCH(I$31,'movie-row'!$A$1:$Z$1),0)</f>
        <v>0</v>
      </c>
      <c r="J408" s="26" cm="1">
        <f t="array" ref="J408">VLOOKUP($A408,'movie-row'!$A$2:$Z$101,_xlfn.XMATCH(J$31,'movie-row'!$A$1:$Z$1),0)</f>
        <v>0</v>
      </c>
      <c r="K408" s="26" cm="1">
        <f t="array" ref="K408">VLOOKUP($A408,'movie-row'!$A$2:$Z$101,_xlfn.XMATCH(K$31,'movie-row'!$A$1:$Z$1),0)</f>
        <v>0</v>
      </c>
      <c r="L408" s="26" cm="1">
        <f t="array" ref="L408">VLOOKUP($A408,'movie-row'!$A$2:$Z$101,_xlfn.XMATCH(L$31,'movie-row'!$A$1:$Z$1),0)</f>
        <v>0</v>
      </c>
      <c r="M408" s="26" cm="1">
        <f t="array" ref="M408">VLOOKUP($A408,'movie-row'!$A$2:$Z$101,_xlfn.XMATCH(M$31,'movie-row'!$A$1:$Z$1),0)</f>
        <v>4</v>
      </c>
      <c r="N408" s="26" cm="1">
        <f t="array" ref="N408">VLOOKUP($A408,'movie-row'!$A$2:$Z$101,_xlfn.XMATCH(N$31,'movie-row'!$A$1:$Z$1),0)</f>
        <v>0</v>
      </c>
      <c r="O408" s="40" cm="1">
        <f t="array" ref="O408">VLOOKUP($A408,'movie-row'!$A$2:$Z$101,_xlfn.XMATCH(O$31,'movie-row'!$A$1:$Z$1),0)</f>
        <v>0</v>
      </c>
      <c r="P408" s="26" cm="1">
        <f t="array" ref="P408">VLOOKUP($A408,'movie-row'!$A$2:$Z$101,_xlfn.XMATCH(P$31,'movie-row'!$A$1:$Z$1),0)</f>
        <v>0</v>
      </c>
      <c r="Q408" s="26" cm="1">
        <f t="array" ref="Q408">VLOOKUP($A408,'movie-row'!$A$2:$Z$101,_xlfn.XMATCH(Q$31,'movie-row'!$A$1:$Z$1),0)</f>
        <v>3</v>
      </c>
      <c r="R408" s="26" cm="1">
        <f t="array" ref="R408">VLOOKUP($A408,'movie-row'!$A$2:$Z$101,_xlfn.XMATCH(R$31,'movie-row'!$A$1:$Z$1),0)</f>
        <v>4</v>
      </c>
      <c r="S408" s="26" cm="1">
        <f t="array" ref="S408">VLOOKUP($A408,'movie-row'!$A$2:$Z$101,_xlfn.XMATCH(S$31,'movie-row'!$A$1:$Z$1),0)</f>
        <v>3.5</v>
      </c>
      <c r="T408" s="26" cm="1">
        <f t="array" ref="T408">VLOOKUP($A408,'movie-row'!$A$2:$Z$101,_xlfn.XMATCH(T$31,'movie-row'!$A$1:$Z$1),0)</f>
        <v>4</v>
      </c>
      <c r="U408" s="26" cm="1">
        <f t="array" ref="U408">VLOOKUP($A408,'movie-row'!$A$2:$Z$101,_xlfn.XMATCH(U$31,'movie-row'!$A$1:$Z$1),0)</f>
        <v>3.5</v>
      </c>
      <c r="V408" s="26" cm="1">
        <f t="array" ref="V408">VLOOKUP($A408,'movie-row'!$A$2:$Z$101,_xlfn.XMATCH(V$31,'movie-row'!$A$1:$Z$1),0)</f>
        <v>0</v>
      </c>
      <c r="W408" s="26" cm="1">
        <f t="array" ref="W408">VLOOKUP($A408,'movie-row'!$A$2:$Z$101,_xlfn.XMATCH(W$31,'movie-row'!$A$1:$Z$1),0)</f>
        <v>5</v>
      </c>
      <c r="X408" s="26" cm="1">
        <f t="array" ref="X408">VLOOKUP($A408,'movie-row'!$A$2:$Z$101,_xlfn.XMATCH(X$31,'movie-row'!$A$1:$Z$1),0)</f>
        <v>0</v>
      </c>
      <c r="Y408" s="26" cm="1">
        <f t="array" ref="Y408">VLOOKUP($A408,'movie-row'!$A$2:$Z$101,_xlfn.XMATCH(Y$31,'movie-row'!$A$1:$Z$1),0)</f>
        <v>2</v>
      </c>
      <c r="Z408" s="26" cm="1">
        <f t="array" ref="Z408">VLOOKUP($A408,'movie-row'!$A$2:$Z$101,_xlfn.XMATCH(Z$31,'movie-row'!$A$1:$Z$1),0)</f>
        <v>0</v>
      </c>
      <c r="AB408" s="26">
        <f t="shared" si="303"/>
        <v>0.6486732656242985</v>
      </c>
      <c r="AC408" s="26">
        <f t="shared" si="304"/>
        <v>2.3183024716430434</v>
      </c>
      <c r="AD408" s="26">
        <f t="shared" si="305"/>
        <v>1.9834786778281723</v>
      </c>
      <c r="AE408" s="26">
        <f t="shared" si="306"/>
        <v>3.4369186104639771</v>
      </c>
      <c r="AF408" s="40">
        <f t="shared" si="307"/>
        <v>2.0122440370989785</v>
      </c>
      <c r="AG408" s="26">
        <f t="shared" si="308"/>
        <v>1.5657312541799373</v>
      </c>
      <c r="AH408" s="26">
        <f t="shared" si="309"/>
        <v>3.4057329083629431</v>
      </c>
      <c r="AI408" s="26">
        <f t="shared" si="310"/>
        <v>1.3144358951364321</v>
      </c>
      <c r="AJ408" s="26">
        <f t="shared" si="311"/>
        <v>1.5764778131316359</v>
      </c>
      <c r="AK408" s="26">
        <f t="shared" si="312"/>
        <v>1.4696656149026051</v>
      </c>
      <c r="AL408" s="26">
        <f t="shared" si="313"/>
        <v>3.0027925901350581</v>
      </c>
      <c r="AM408" s="26">
        <f t="shared" si="314"/>
        <v>3.7279119052330025</v>
      </c>
      <c r="AN408" s="26">
        <f t="shared" si="315"/>
        <v>2.6016453915765947</v>
      </c>
      <c r="AO408" s="40">
        <f t="shared" si="316"/>
        <v>2.9107552117548021</v>
      </c>
      <c r="AP408" s="26">
        <f t="shared" si="317"/>
        <v>1.290007695168665</v>
      </c>
      <c r="AQ408" s="26">
        <f t="shared" si="318"/>
        <v>3.7123167558415773</v>
      </c>
      <c r="AR408" s="26">
        <f t="shared" si="319"/>
        <v>1.625884121057265</v>
      </c>
      <c r="AS408" s="26">
        <f t="shared" si="320"/>
        <v>2.8434346973186053</v>
      </c>
      <c r="AT408" s="26">
        <f t="shared" si="321"/>
        <v>1.8892342769651611</v>
      </c>
      <c r="AU408" s="26">
        <f t="shared" si="322"/>
        <v>2.9695349874089421</v>
      </c>
      <c r="AV408" s="26">
        <f t="shared" si="323"/>
        <v>2.0446335975499053</v>
      </c>
      <c r="AW408" s="26">
        <f t="shared" si="324"/>
        <v>3.7319371709584108</v>
      </c>
      <c r="AX408" s="26">
        <f t="shared" si="325"/>
        <v>0.55016671301757536</v>
      </c>
      <c r="AY408" s="26">
        <f t="shared" si="326"/>
        <v>1.7299418994332041</v>
      </c>
      <c r="AZ408" s="26">
        <f t="shared" si="327"/>
        <v>1.5572039734258436</v>
      </c>
    </row>
    <row r="409" spans="1:52">
      <c r="A409" s="1" t="str">
        <f t="shared" si="330"/>
        <v>955: Mission: Impossible II (2000)</v>
      </c>
      <c r="B409" s="26" cm="1">
        <f t="array" ref="B409">VLOOKUP($A409,'movie-row'!$A$2:$Z$101,_xlfn.XMATCH(B$32,'movie-row'!$A$1:$Z$1),0)</f>
        <v>0</v>
      </c>
      <c r="C409" s="26" cm="1">
        <f t="array" ref="C409">VLOOKUP($A409,'movie-row'!$A$2:$Z$101,_xlfn.XMATCH(C$32,'movie-row'!$A$1:$Z$1),0)</f>
        <v>4</v>
      </c>
      <c r="D409" s="26" cm="1">
        <f t="array" ref="D409">VLOOKUP($A409,'movie-row'!$A$2:$Z$101,_xlfn.XMATCH(D$32,'movie-row'!$A$1:$Z$1),0)</f>
        <v>3</v>
      </c>
      <c r="E409" s="26" cm="1">
        <f t="array" ref="E409">VLOOKUP($A409,'movie-row'!$A$2:$Z$101,_xlfn.XMATCH(E$32,'movie-row'!$A$1:$Z$1),0)</f>
        <v>4.5</v>
      </c>
      <c r="F409" s="40" cm="1">
        <f t="array" ref="F409">VLOOKUP($A409,'movie-row'!$A$2:$Z$101,_xlfn.XMATCH(F$32,'movie-row'!$A$1:$Z$1),0)</f>
        <v>4</v>
      </c>
      <c r="G409" s="26" cm="1">
        <f t="array" ref="G409">VLOOKUP($A409,'movie-row'!$A$2:$Z$101,_xlfn.XMATCH(G$32,'movie-row'!$A$1:$Z$1),0)</f>
        <v>0</v>
      </c>
      <c r="H409" s="26" cm="1">
        <f t="array" ref="H409">VLOOKUP($A409,'movie-row'!$A$2:$Z$101,_xlfn.XMATCH(H$32,'movie-row'!$A$1:$Z$1),0)</f>
        <v>4</v>
      </c>
      <c r="I409" s="26" cm="1">
        <f t="array" ref="I409">VLOOKUP($A409,'movie-row'!$A$2:$Z$101,_xlfn.XMATCH(I$32,'movie-row'!$A$1:$Z$1),0)</f>
        <v>3.5</v>
      </c>
      <c r="J409" s="26" cm="1">
        <f t="array" ref="J409">VLOOKUP($A409,'movie-row'!$A$2:$Z$101,_xlfn.XMATCH(J$32,'movie-row'!$A$1:$Z$1),0)</f>
        <v>4</v>
      </c>
      <c r="K409" s="26" cm="1">
        <f t="array" ref="K409">VLOOKUP($A409,'movie-row'!$A$2:$Z$101,_xlfn.XMATCH(K$32,'movie-row'!$A$1:$Z$1),0)</f>
        <v>0</v>
      </c>
      <c r="L409" s="26" cm="1">
        <f t="array" ref="L409">VLOOKUP($A409,'movie-row'!$A$2:$Z$101,_xlfn.XMATCH(L$32,'movie-row'!$A$1:$Z$1),0)</f>
        <v>4</v>
      </c>
      <c r="M409" s="26" cm="1">
        <f t="array" ref="M409">VLOOKUP($A409,'movie-row'!$A$2:$Z$101,_xlfn.XMATCH(M$32,'movie-row'!$A$1:$Z$1),0)</f>
        <v>5</v>
      </c>
      <c r="N409" s="26" cm="1">
        <f t="array" ref="N409">VLOOKUP($A409,'movie-row'!$A$2:$Z$101,_xlfn.XMATCH(N$32,'movie-row'!$A$1:$Z$1),0)</f>
        <v>4</v>
      </c>
      <c r="O409" s="40" cm="1">
        <f t="array" ref="O409">VLOOKUP($A409,'movie-row'!$A$2:$Z$101,_xlfn.XMATCH(O$32,'movie-row'!$A$1:$Z$1),0)</f>
        <v>3.5</v>
      </c>
      <c r="P409" s="26" cm="1">
        <f t="array" ref="P409">VLOOKUP($A409,'movie-row'!$A$2:$Z$101,_xlfn.XMATCH(P$32,'movie-row'!$A$1:$Z$1),0)</f>
        <v>2</v>
      </c>
      <c r="Q409" s="26" cm="1">
        <f t="array" ref="Q409">VLOOKUP($A409,'movie-row'!$A$2:$Z$101,_xlfn.XMATCH(Q$32,'movie-row'!$A$1:$Z$1),0)</f>
        <v>2.5</v>
      </c>
      <c r="R409" s="26" cm="1">
        <f t="array" ref="R409">VLOOKUP($A409,'movie-row'!$A$2:$Z$101,_xlfn.XMATCH(R$32,'movie-row'!$A$1:$Z$1),0)</f>
        <v>0</v>
      </c>
      <c r="S409" s="26" cm="1">
        <f t="array" ref="S409">VLOOKUP($A409,'movie-row'!$A$2:$Z$101,_xlfn.XMATCH(S$32,'movie-row'!$A$1:$Z$1),0)</f>
        <v>0</v>
      </c>
      <c r="T409" s="26" cm="1">
        <f t="array" ref="T409">VLOOKUP($A409,'movie-row'!$A$2:$Z$101,_xlfn.XMATCH(T$32,'movie-row'!$A$1:$Z$1),0)</f>
        <v>2.5</v>
      </c>
      <c r="U409" s="26" cm="1">
        <f t="array" ref="U409">VLOOKUP($A409,'movie-row'!$A$2:$Z$101,_xlfn.XMATCH(U$32,'movie-row'!$A$1:$Z$1),0)</f>
        <v>3.5</v>
      </c>
      <c r="V409" s="26" cm="1">
        <f t="array" ref="V409">VLOOKUP($A409,'movie-row'!$A$2:$Z$101,_xlfn.XMATCH(V$32,'movie-row'!$A$1:$Z$1),0)</f>
        <v>4</v>
      </c>
      <c r="W409" s="26" cm="1">
        <f t="array" ref="W409">VLOOKUP($A409,'movie-row'!$A$2:$Z$101,_xlfn.XMATCH(W$32,'movie-row'!$A$1:$Z$1),0)</f>
        <v>4</v>
      </c>
      <c r="X409" s="26" cm="1">
        <f t="array" ref="X409">VLOOKUP($A409,'movie-row'!$A$2:$Z$101,_xlfn.XMATCH(X$32,'movie-row'!$A$1:$Z$1),0)</f>
        <v>0</v>
      </c>
      <c r="Y409" s="26" cm="1">
        <f t="array" ref="Y409">VLOOKUP($A409,'movie-row'!$A$2:$Z$101,_xlfn.XMATCH(Y$32,'movie-row'!$A$1:$Z$1),0)</f>
        <v>0</v>
      </c>
      <c r="Z409" s="26" cm="1">
        <f t="array" ref="Z409">VLOOKUP($A409,'movie-row'!$A$2:$Z$101,_xlfn.XMATCH(Z$32,'movie-row'!$A$1:$Z$1),0)</f>
        <v>0</v>
      </c>
      <c r="AB409" s="26">
        <f t="shared" si="303"/>
        <v>1.5975856049562307</v>
      </c>
      <c r="AC409" s="26">
        <f t="shared" si="304"/>
        <v>1.8283947712944115</v>
      </c>
      <c r="AD409" s="26">
        <f t="shared" si="305"/>
        <v>2.8760342366737199</v>
      </c>
      <c r="AE409" s="26">
        <f t="shared" si="306"/>
        <v>2.5640276957345436</v>
      </c>
      <c r="AF409" s="40">
        <f t="shared" si="307"/>
        <v>1.9865733954797131</v>
      </c>
      <c r="AG409" s="26">
        <f t="shared" si="308"/>
        <v>0.63381259611251417</v>
      </c>
      <c r="AH409" s="26">
        <f t="shared" si="309"/>
        <v>2.8731060116854241</v>
      </c>
      <c r="AI409" s="26">
        <f t="shared" si="310"/>
        <v>1.9857329387170803</v>
      </c>
      <c r="AJ409" s="26">
        <f t="shared" si="311"/>
        <v>2.4237135697254253</v>
      </c>
      <c r="AK409" s="26">
        <f t="shared" si="312"/>
        <v>1.5026109364278992</v>
      </c>
      <c r="AL409" s="26">
        <f t="shared" si="313"/>
        <v>3.1975329963496271</v>
      </c>
      <c r="AM409" s="26">
        <f t="shared" si="314"/>
        <v>3.1035760352714354</v>
      </c>
      <c r="AN409" s="26">
        <f t="shared" si="315"/>
        <v>2.9381034475281345</v>
      </c>
      <c r="AO409" s="40">
        <f t="shared" si="316"/>
        <v>3.8662406082710845</v>
      </c>
      <c r="AP409" s="26">
        <f t="shared" si="317"/>
        <v>1.4842990736552644</v>
      </c>
      <c r="AQ409" s="26">
        <f t="shared" si="318"/>
        <v>3.9585735156354507</v>
      </c>
      <c r="AR409" s="26">
        <f t="shared" si="319"/>
        <v>1.4343474594312962</v>
      </c>
      <c r="AS409" s="26">
        <f t="shared" si="320"/>
        <v>3.054264481916845</v>
      </c>
      <c r="AT409" s="26">
        <f t="shared" si="321"/>
        <v>1.7465294541897496</v>
      </c>
      <c r="AU409" s="26">
        <f t="shared" si="322"/>
        <v>2.2755531405079128</v>
      </c>
      <c r="AV409" s="26">
        <f t="shared" si="323"/>
        <v>3.1285892375076547</v>
      </c>
      <c r="AW409" s="26">
        <f t="shared" si="324"/>
        <v>3.4430918734581897</v>
      </c>
      <c r="AX409" s="26">
        <f t="shared" si="325"/>
        <v>1.2348216213916818</v>
      </c>
      <c r="AY409" s="26">
        <f t="shared" si="326"/>
        <v>1.6852362840987907</v>
      </c>
      <c r="AZ409" s="26">
        <f t="shared" si="327"/>
        <v>2.2748258285142393</v>
      </c>
    </row>
    <row r="410" spans="1:52">
      <c r="A410" s="1" t="str">
        <f t="shared" si="330"/>
        <v>955: Mission: Impossible II (2000)</v>
      </c>
      <c r="B410" s="26" cm="1">
        <f t="array" ref="B410">VLOOKUP($A410,'movie-row'!$A$2:$Z$101,_xlfn.XMATCH(B$33,'movie-row'!$A$1:$Z$1),0)</f>
        <v>0</v>
      </c>
      <c r="C410" s="26" cm="1">
        <f t="array" ref="C410">VLOOKUP($A410,'movie-row'!$A$2:$Z$101,_xlfn.XMATCH(C$33,'movie-row'!$A$1:$Z$1),0)</f>
        <v>4</v>
      </c>
      <c r="D410" s="26" cm="1">
        <f t="array" ref="D410">VLOOKUP($A410,'movie-row'!$A$2:$Z$101,_xlfn.XMATCH(D$33,'movie-row'!$A$1:$Z$1),0)</f>
        <v>3</v>
      </c>
      <c r="E410" s="26" cm="1">
        <f t="array" ref="E410">VLOOKUP($A410,'movie-row'!$A$2:$Z$101,_xlfn.XMATCH(E$33,'movie-row'!$A$1:$Z$1),0)</f>
        <v>3.5</v>
      </c>
      <c r="F410" s="40" cm="1">
        <f t="array" ref="F410">VLOOKUP($A410,'movie-row'!$A$2:$Z$101,_xlfn.XMATCH(F$33,'movie-row'!$A$1:$Z$1),0)</f>
        <v>3.5</v>
      </c>
      <c r="G410" s="26" cm="1">
        <f t="array" ref="G410">VLOOKUP($A410,'movie-row'!$A$2:$Z$101,_xlfn.XMATCH(G$33,'movie-row'!$A$1:$Z$1),0)</f>
        <v>3</v>
      </c>
      <c r="H410" s="26" cm="1">
        <f t="array" ref="H410">VLOOKUP($A410,'movie-row'!$A$2:$Z$101,_xlfn.XMATCH(H$33,'movie-row'!$A$1:$Z$1),0)</f>
        <v>2.5</v>
      </c>
      <c r="I410" s="26" cm="1">
        <f t="array" ref="I410">VLOOKUP($A410,'movie-row'!$A$2:$Z$101,_xlfn.XMATCH(I$33,'movie-row'!$A$1:$Z$1),0)</f>
        <v>0</v>
      </c>
      <c r="J410" s="26" cm="1">
        <f t="array" ref="J410">VLOOKUP($A410,'movie-row'!$A$2:$Z$101,_xlfn.XMATCH(J$33,'movie-row'!$A$1:$Z$1),0)</f>
        <v>3.5</v>
      </c>
      <c r="K410" s="26" cm="1">
        <f t="array" ref="K410">VLOOKUP($A410,'movie-row'!$A$2:$Z$101,_xlfn.XMATCH(K$33,'movie-row'!$A$1:$Z$1),0)</f>
        <v>3</v>
      </c>
      <c r="L410" s="26" cm="1">
        <f t="array" ref="L410">VLOOKUP($A410,'movie-row'!$A$2:$Z$101,_xlfn.XMATCH(L$33,'movie-row'!$A$1:$Z$1),0)</f>
        <v>3</v>
      </c>
      <c r="M410" s="26" cm="1">
        <f t="array" ref="M410">VLOOKUP($A410,'movie-row'!$A$2:$Z$101,_xlfn.XMATCH(M$33,'movie-row'!$A$1:$Z$1),0)</f>
        <v>4</v>
      </c>
      <c r="N410" s="26" cm="1">
        <f t="array" ref="N410">VLOOKUP($A410,'movie-row'!$A$2:$Z$101,_xlfn.XMATCH(N$33,'movie-row'!$A$1:$Z$1),0)</f>
        <v>2.5</v>
      </c>
      <c r="O410" s="40" cm="1">
        <f t="array" ref="O410">VLOOKUP($A410,'movie-row'!$A$2:$Z$101,_xlfn.XMATCH(O$33,'movie-row'!$A$1:$Z$1),0)</f>
        <v>3</v>
      </c>
      <c r="P410" s="26" cm="1">
        <f t="array" ref="P410">VLOOKUP($A410,'movie-row'!$A$2:$Z$101,_xlfn.XMATCH(P$33,'movie-row'!$A$1:$Z$1),0)</f>
        <v>0</v>
      </c>
      <c r="Q410" s="26" cm="1">
        <f t="array" ref="Q410">VLOOKUP($A410,'movie-row'!$A$2:$Z$101,_xlfn.XMATCH(Q$33,'movie-row'!$A$1:$Z$1),0)</f>
        <v>4</v>
      </c>
      <c r="R410" s="26" cm="1">
        <f t="array" ref="R410">VLOOKUP($A410,'movie-row'!$A$2:$Z$101,_xlfn.XMATCH(R$33,'movie-row'!$A$1:$Z$1),0)</f>
        <v>3.5</v>
      </c>
      <c r="S410" s="26" cm="1">
        <f t="array" ref="S410">VLOOKUP($A410,'movie-row'!$A$2:$Z$101,_xlfn.XMATCH(S$33,'movie-row'!$A$1:$Z$1),0)</f>
        <v>4</v>
      </c>
      <c r="T410" s="26" cm="1">
        <f t="array" ref="T410">VLOOKUP($A410,'movie-row'!$A$2:$Z$101,_xlfn.XMATCH(T$33,'movie-row'!$A$1:$Z$1),0)</f>
        <v>2</v>
      </c>
      <c r="U410" s="26" cm="1">
        <f t="array" ref="U410">VLOOKUP($A410,'movie-row'!$A$2:$Z$101,_xlfn.XMATCH(U$33,'movie-row'!$A$1:$Z$1),0)</f>
        <v>4</v>
      </c>
      <c r="V410" s="26" cm="1">
        <f t="array" ref="V410">VLOOKUP($A410,'movie-row'!$A$2:$Z$101,_xlfn.XMATCH(V$33,'movie-row'!$A$1:$Z$1),0)</f>
        <v>2.5</v>
      </c>
      <c r="W410" s="26" cm="1">
        <f t="array" ref="W410">VLOOKUP($A410,'movie-row'!$A$2:$Z$101,_xlfn.XMATCH(W$33,'movie-row'!$A$1:$Z$1),0)</f>
        <v>3.5</v>
      </c>
      <c r="X410" s="26" cm="1">
        <f t="array" ref="X410">VLOOKUP($A410,'movie-row'!$A$2:$Z$101,_xlfn.XMATCH(X$33,'movie-row'!$A$1:$Z$1),0)</f>
        <v>3</v>
      </c>
      <c r="Y410" s="26" cm="1">
        <f t="array" ref="Y410">VLOOKUP($A410,'movie-row'!$A$2:$Z$101,_xlfn.XMATCH(Y$33,'movie-row'!$A$1:$Z$1),0)</f>
        <v>3</v>
      </c>
      <c r="Z410" s="26" cm="1">
        <f t="array" ref="Z410">VLOOKUP($A410,'movie-row'!$A$2:$Z$101,_xlfn.XMATCH(Z$33,'movie-row'!$A$1:$Z$1),0)</f>
        <v>0</v>
      </c>
      <c r="AB410" s="26">
        <f t="shared" si="303"/>
        <v>2.3881041521589403</v>
      </c>
      <c r="AC410" s="26">
        <f t="shared" si="304"/>
        <v>1.6945675492699359</v>
      </c>
      <c r="AD410" s="26">
        <f t="shared" si="305"/>
        <v>2.4863274237554118</v>
      </c>
      <c r="AE410" s="26">
        <f t="shared" si="306"/>
        <v>2.2884404708815813</v>
      </c>
      <c r="AF410" s="40">
        <f t="shared" si="307"/>
        <v>1.1430725888859297</v>
      </c>
      <c r="AG410" s="26">
        <f t="shared" si="308"/>
        <v>1.5620370412325535</v>
      </c>
      <c r="AH410" s="26">
        <f t="shared" si="309"/>
        <v>2.661122380770975</v>
      </c>
      <c r="AI410" s="26">
        <f t="shared" si="310"/>
        <v>1.1484035407214583</v>
      </c>
      <c r="AJ410" s="26">
        <f t="shared" si="311"/>
        <v>1.5175777805422199</v>
      </c>
      <c r="AK410" s="26">
        <f t="shared" si="312"/>
        <v>2.4492008722867502</v>
      </c>
      <c r="AL410" s="26">
        <f t="shared" si="313"/>
        <v>3.1026139269672535</v>
      </c>
      <c r="AM410" s="26">
        <f t="shared" si="314"/>
        <v>2.7666130814447811</v>
      </c>
      <c r="AN410" s="26">
        <f t="shared" si="315"/>
        <v>2.137261665290437</v>
      </c>
      <c r="AO410" s="40">
        <f t="shared" si="316"/>
        <v>3.2670330499745885</v>
      </c>
      <c r="AP410" s="26">
        <f t="shared" si="317"/>
        <v>1.3127862400129606</v>
      </c>
      <c r="AQ410" s="26">
        <f t="shared" si="318"/>
        <v>3.6586203298472562</v>
      </c>
      <c r="AR410" s="26">
        <f t="shared" si="319"/>
        <v>2.1980981374859856</v>
      </c>
      <c r="AS410" s="26">
        <f t="shared" si="320"/>
        <v>3.2701911713121796</v>
      </c>
      <c r="AT410" s="26">
        <f t="shared" si="321"/>
        <v>1.1789152864517449</v>
      </c>
      <c r="AU410" s="26">
        <f t="shared" si="322"/>
        <v>2.3682199187705644</v>
      </c>
      <c r="AV410" s="26">
        <f t="shared" si="323"/>
        <v>2.3411319018136663</v>
      </c>
      <c r="AW410" s="26">
        <f t="shared" si="324"/>
        <v>3.2444181685241342</v>
      </c>
      <c r="AX410" s="26">
        <f t="shared" si="325"/>
        <v>2.2564386861725452</v>
      </c>
      <c r="AY410" s="26">
        <f t="shared" si="326"/>
        <v>2.370069953823104</v>
      </c>
      <c r="AZ410" s="26">
        <f t="shared" si="327"/>
        <v>3.2165084412719258</v>
      </c>
    </row>
    <row r="411" spans="1:52">
      <c r="A411" s="28" t="s">
        <v>73</v>
      </c>
      <c r="B411" s="26" cm="1">
        <f t="array" ref="B411">VLOOKUP($A411,'movie-row'!$A$2:$Z$101,_xlfn.XMATCH(B$29,'movie-row'!$A$1:$Z$1),0)</f>
        <v>0</v>
      </c>
      <c r="C411" s="26" cm="1">
        <f t="array" ref="C411">VLOOKUP($A411,'movie-row'!$A$2:$Z$101,_xlfn.XMATCH(C$29,'movie-row'!$A$1:$Z$1),0)</f>
        <v>0</v>
      </c>
      <c r="D411" s="26" cm="1">
        <f t="array" ref="D411">VLOOKUP($A411,'movie-row'!$A$2:$Z$101,_xlfn.XMATCH(D$29,'movie-row'!$A$1:$Z$1),0)</f>
        <v>0</v>
      </c>
      <c r="E411" s="26" cm="1">
        <f t="array" ref="E411">VLOOKUP($A411,'movie-row'!$A$2:$Z$101,_xlfn.XMATCH(E$29,'movie-row'!$A$1:$Z$1),0)</f>
        <v>0</v>
      </c>
      <c r="F411" s="40" cm="1">
        <f t="array" ref="F411">VLOOKUP($A411,'movie-row'!$A$2:$Z$101,_xlfn.XMATCH(F$29,'movie-row'!$A$1:$Z$1),0)</f>
        <v>0</v>
      </c>
      <c r="G411" s="26" cm="1">
        <f t="array" ref="G411">VLOOKUP($A411,'movie-row'!$A$2:$Z$101,_xlfn.XMATCH(G$29,'movie-row'!$A$1:$Z$1),0)</f>
        <v>0</v>
      </c>
      <c r="H411" s="26" cm="1">
        <f t="array" ref="H411">VLOOKUP($A411,'movie-row'!$A$2:$Z$101,_xlfn.XMATCH(H$29,'movie-row'!$A$1:$Z$1),0)</f>
        <v>3.5</v>
      </c>
      <c r="I411" s="26" cm="1">
        <f t="array" ref="I411">VLOOKUP($A411,'movie-row'!$A$2:$Z$101,_xlfn.XMATCH(I$29,'movie-row'!$A$1:$Z$1),0)</f>
        <v>0</v>
      </c>
      <c r="J411" s="26" cm="1">
        <f t="array" ref="J411">VLOOKUP($A411,'movie-row'!$A$2:$Z$101,_xlfn.XMATCH(J$29,'movie-row'!$A$1:$Z$1),0)</f>
        <v>0</v>
      </c>
      <c r="K411" s="26" cm="1">
        <f t="array" ref="K411">VLOOKUP($A411,'movie-row'!$A$2:$Z$101,_xlfn.XMATCH(K$29,'movie-row'!$A$1:$Z$1),0)</f>
        <v>4.5</v>
      </c>
      <c r="L411" s="26" cm="1">
        <f t="array" ref="L411">VLOOKUP($A411,'movie-row'!$A$2:$Z$101,_xlfn.XMATCH(L$29,'movie-row'!$A$1:$Z$1),0)</f>
        <v>5</v>
      </c>
      <c r="M411" s="26" cm="1">
        <f t="array" ref="M411">VLOOKUP($A411,'movie-row'!$A$2:$Z$101,_xlfn.XMATCH(M$29,'movie-row'!$A$1:$Z$1),0)</f>
        <v>4.5</v>
      </c>
      <c r="N411" s="26" cm="1">
        <f t="array" ref="N411">VLOOKUP($A411,'movie-row'!$A$2:$Z$101,_xlfn.XMATCH(N$29,'movie-row'!$A$1:$Z$1),0)</f>
        <v>4</v>
      </c>
      <c r="O411" s="40" cm="1">
        <f t="array" ref="O411">VLOOKUP($A411,'movie-row'!$A$2:$Z$101,_xlfn.XMATCH(O$29,'movie-row'!$A$1:$Z$1),0)</f>
        <v>4</v>
      </c>
      <c r="P411" s="26" cm="1">
        <f t="array" ref="P411">VLOOKUP($A411,'movie-row'!$A$2:$Z$101,_xlfn.XMATCH(P$29,'movie-row'!$A$1:$Z$1),0)</f>
        <v>5</v>
      </c>
      <c r="Q411" s="26" cm="1">
        <f t="array" ref="Q411">VLOOKUP($A411,'movie-row'!$A$2:$Z$101,_xlfn.XMATCH(Q$29,'movie-row'!$A$1:$Z$1),0)</f>
        <v>4.5</v>
      </c>
      <c r="R411" s="26" cm="1">
        <f t="array" ref="R411">VLOOKUP($A411,'movie-row'!$A$2:$Z$101,_xlfn.XMATCH(R$29,'movie-row'!$A$1:$Z$1),0)</f>
        <v>0</v>
      </c>
      <c r="S411" s="26" cm="1">
        <f t="array" ref="S411">VLOOKUP($A411,'movie-row'!$A$2:$Z$101,_xlfn.XMATCH(S$29,'movie-row'!$A$1:$Z$1),0)</f>
        <v>3</v>
      </c>
      <c r="T411" s="26" cm="1">
        <f t="array" ref="T411">VLOOKUP($A411,'movie-row'!$A$2:$Z$101,_xlfn.XMATCH(T$29,'movie-row'!$A$1:$Z$1),0)</f>
        <v>0</v>
      </c>
      <c r="U411" s="26" cm="1">
        <f t="array" ref="U411">VLOOKUP($A411,'movie-row'!$A$2:$Z$101,_xlfn.XMATCH(U$29,'movie-row'!$A$1:$Z$1),0)</f>
        <v>0</v>
      </c>
      <c r="V411" s="26" cm="1">
        <f t="array" ref="V411">VLOOKUP($A411,'movie-row'!$A$2:$Z$101,_xlfn.XMATCH(V$29,'movie-row'!$A$1:$Z$1),0)</f>
        <v>5</v>
      </c>
      <c r="W411" s="26" cm="1">
        <f t="array" ref="W411">VLOOKUP($A411,'movie-row'!$A$2:$Z$101,_xlfn.XMATCH(W$29,'movie-row'!$A$1:$Z$1),0)</f>
        <v>0</v>
      </c>
      <c r="X411" s="26" cm="1">
        <f t="array" ref="X411">VLOOKUP($A411,'movie-row'!$A$2:$Z$101,_xlfn.XMATCH(X$29,'movie-row'!$A$1:$Z$1),0)</f>
        <v>0</v>
      </c>
      <c r="Y411" s="26" cm="1">
        <f t="array" ref="Y411">VLOOKUP($A411,'movie-row'!$A$2:$Z$101,_xlfn.XMATCH(Y$29,'movie-row'!$A$1:$Z$1),0)</f>
        <v>0</v>
      </c>
      <c r="Z411" s="26" cm="1">
        <f t="array" ref="Z411">VLOOKUP($A411,'movie-row'!$A$2:$Z$101,_xlfn.XMATCH(Z$29,'movie-row'!$A$1:$Z$1),0)</f>
        <v>4</v>
      </c>
      <c r="AB411" s="26">
        <f t="shared" si="303"/>
        <v>2.4727534774909734</v>
      </c>
      <c r="AC411" s="26">
        <f t="shared" si="304"/>
        <v>1.4370914831867729</v>
      </c>
      <c r="AD411" s="26">
        <f t="shared" si="305"/>
        <v>2.4277016667097411</v>
      </c>
      <c r="AE411" s="26">
        <f t="shared" si="306"/>
        <v>1.4462746728751519</v>
      </c>
      <c r="AF411" s="40">
        <f t="shared" si="307"/>
        <v>0.4064895160914106</v>
      </c>
      <c r="AG411" s="26">
        <f t="shared" si="308"/>
        <v>1.5588943547259888</v>
      </c>
      <c r="AH411" s="26">
        <f t="shared" si="309"/>
        <v>2.4349466516905163</v>
      </c>
      <c r="AI411" s="26">
        <f t="shared" si="310"/>
        <v>1.8790111100805431</v>
      </c>
      <c r="AJ411" s="26">
        <f t="shared" si="311"/>
        <v>1.6209454167993458</v>
      </c>
      <c r="AK411" s="26">
        <f t="shared" si="312"/>
        <v>2.7095544695014424</v>
      </c>
      <c r="AL411" s="26">
        <f t="shared" si="313"/>
        <v>3.320017970797807</v>
      </c>
      <c r="AM411" s="26">
        <f t="shared" si="314"/>
        <v>2.7723321971667012</v>
      </c>
      <c r="AN411" s="26">
        <f t="shared" si="315"/>
        <v>1.6275353904886232</v>
      </c>
      <c r="AO411" s="40">
        <f t="shared" si="316"/>
        <v>3.4438014710897678</v>
      </c>
      <c r="AP411" s="26">
        <f t="shared" si="317"/>
        <v>2.447717365302899</v>
      </c>
      <c r="AQ411" s="26">
        <f t="shared" si="318"/>
        <v>2.9198079110161101</v>
      </c>
      <c r="AR411" s="26">
        <f t="shared" si="319"/>
        <v>1.5590118423138015</v>
      </c>
      <c r="AS411" s="26">
        <f t="shared" si="320"/>
        <v>2.5644665422833186</v>
      </c>
      <c r="AT411" s="26">
        <f t="shared" si="321"/>
        <v>1.0880187598701241</v>
      </c>
      <c r="AU411" s="26">
        <f t="shared" si="322"/>
        <v>2.086699754549751</v>
      </c>
      <c r="AV411" s="26">
        <f t="shared" si="323"/>
        <v>2.1138728448622994</v>
      </c>
      <c r="AW411" s="26">
        <f t="shared" si="324"/>
        <v>3.3945252601870219</v>
      </c>
      <c r="AX411" s="26">
        <f t="shared" si="325"/>
        <v>1.5207746806720368</v>
      </c>
      <c r="AY411" s="26">
        <f t="shared" si="326"/>
        <v>1.7538815843087534</v>
      </c>
      <c r="AZ411" s="26">
        <f t="shared" si="327"/>
        <v>4.20677506075873</v>
      </c>
    </row>
    <row r="412" spans="1:52">
      <c r="A412" s="1" t="str">
        <f t="shared" ref="A412:A415" si="331">A411</f>
        <v>1422: The Departed (2006)</v>
      </c>
      <c r="B412" s="26" cm="1">
        <f t="array" ref="B412">VLOOKUP($A412,'movie-row'!$A$2:$Z$101,_xlfn.XMATCH(B$30,'movie-row'!$A$1:$Z$1),0)</f>
        <v>3.5</v>
      </c>
      <c r="C412" s="26" cm="1">
        <f t="array" ref="C412">VLOOKUP($A412,'movie-row'!$A$2:$Z$101,_xlfn.XMATCH(C$30,'movie-row'!$A$1:$Z$1),0)</f>
        <v>0</v>
      </c>
      <c r="D412" s="26" cm="1">
        <f t="array" ref="D412">VLOOKUP($A412,'movie-row'!$A$2:$Z$101,_xlfn.XMATCH(D$30,'movie-row'!$A$1:$Z$1),0)</f>
        <v>5</v>
      </c>
      <c r="E412" s="26" cm="1">
        <f t="array" ref="E412">VLOOKUP($A412,'movie-row'!$A$2:$Z$101,_xlfn.XMATCH(E$30,'movie-row'!$A$1:$Z$1),0)</f>
        <v>4</v>
      </c>
      <c r="F412" s="40" cm="1">
        <f t="array" ref="F412">VLOOKUP($A412,'movie-row'!$A$2:$Z$101,_xlfn.XMATCH(F$30,'movie-row'!$A$1:$Z$1),0)</f>
        <v>0</v>
      </c>
      <c r="G412" s="26" cm="1">
        <f t="array" ref="G412">VLOOKUP($A412,'movie-row'!$A$2:$Z$101,_xlfn.XMATCH(G$30,'movie-row'!$A$1:$Z$1),0)</f>
        <v>0</v>
      </c>
      <c r="H412" s="26" cm="1">
        <f t="array" ref="H412">VLOOKUP($A412,'movie-row'!$A$2:$Z$101,_xlfn.XMATCH(H$30,'movie-row'!$A$1:$Z$1),0)</f>
        <v>3</v>
      </c>
      <c r="I412" s="26" cm="1">
        <f t="array" ref="I412">VLOOKUP($A412,'movie-row'!$A$2:$Z$101,_xlfn.XMATCH(I$30,'movie-row'!$A$1:$Z$1),0)</f>
        <v>3.5</v>
      </c>
      <c r="J412" s="26" cm="1">
        <f t="array" ref="J412">VLOOKUP($A412,'movie-row'!$A$2:$Z$101,_xlfn.XMATCH(J$30,'movie-row'!$A$1:$Z$1),0)</f>
        <v>0</v>
      </c>
      <c r="K412" s="26" cm="1">
        <f t="array" ref="K412">VLOOKUP($A412,'movie-row'!$A$2:$Z$101,_xlfn.XMATCH(K$30,'movie-row'!$A$1:$Z$1),0)</f>
        <v>0</v>
      </c>
      <c r="L412" s="26" cm="1">
        <f t="array" ref="L412">VLOOKUP($A412,'movie-row'!$A$2:$Z$101,_xlfn.XMATCH(L$30,'movie-row'!$A$1:$Z$1),0)</f>
        <v>3.5</v>
      </c>
      <c r="M412" s="26" cm="1">
        <f t="array" ref="M412">VLOOKUP($A412,'movie-row'!$A$2:$Z$101,_xlfn.XMATCH(M$30,'movie-row'!$A$1:$Z$1),0)</f>
        <v>0</v>
      </c>
      <c r="N412" s="26" cm="1">
        <f t="array" ref="N412">VLOOKUP($A412,'movie-row'!$A$2:$Z$101,_xlfn.XMATCH(N$30,'movie-row'!$A$1:$Z$1),0)</f>
        <v>3</v>
      </c>
      <c r="O412" s="40" cm="1">
        <f t="array" ref="O412">VLOOKUP($A412,'movie-row'!$A$2:$Z$101,_xlfn.XMATCH(O$30,'movie-row'!$A$1:$Z$1),0)</f>
        <v>5</v>
      </c>
      <c r="P412" s="26" cm="1">
        <f t="array" ref="P412">VLOOKUP($A412,'movie-row'!$A$2:$Z$101,_xlfn.XMATCH(P$30,'movie-row'!$A$1:$Z$1),0)</f>
        <v>0</v>
      </c>
      <c r="Q412" s="26" cm="1">
        <f t="array" ref="Q412">VLOOKUP($A412,'movie-row'!$A$2:$Z$101,_xlfn.XMATCH(Q$30,'movie-row'!$A$1:$Z$1),0)</f>
        <v>5</v>
      </c>
      <c r="R412" s="26" cm="1">
        <f t="array" ref="R412">VLOOKUP($A412,'movie-row'!$A$2:$Z$101,_xlfn.XMATCH(R$30,'movie-row'!$A$1:$Z$1),0)</f>
        <v>0</v>
      </c>
      <c r="S412" s="26" cm="1">
        <f t="array" ref="S412">VLOOKUP($A412,'movie-row'!$A$2:$Z$101,_xlfn.XMATCH(S$30,'movie-row'!$A$1:$Z$1),0)</f>
        <v>4</v>
      </c>
      <c r="T412" s="26" cm="1">
        <f t="array" ref="T412">VLOOKUP($A412,'movie-row'!$A$2:$Z$101,_xlfn.XMATCH(T$30,'movie-row'!$A$1:$Z$1),0)</f>
        <v>0</v>
      </c>
      <c r="U412" s="26" cm="1">
        <f t="array" ref="U412">VLOOKUP($A412,'movie-row'!$A$2:$Z$101,_xlfn.XMATCH(U$30,'movie-row'!$A$1:$Z$1),0)</f>
        <v>3</v>
      </c>
      <c r="V412" s="26" cm="1">
        <f t="array" ref="V412">VLOOKUP($A412,'movie-row'!$A$2:$Z$101,_xlfn.XMATCH(V$30,'movie-row'!$A$1:$Z$1),0)</f>
        <v>0</v>
      </c>
      <c r="W412" s="26" cm="1">
        <f t="array" ref="W412">VLOOKUP($A412,'movie-row'!$A$2:$Z$101,_xlfn.XMATCH(W$30,'movie-row'!$A$1:$Z$1),0)</f>
        <v>5</v>
      </c>
      <c r="X412" s="26" cm="1">
        <f t="array" ref="X412">VLOOKUP($A412,'movie-row'!$A$2:$Z$101,_xlfn.XMATCH(X$30,'movie-row'!$A$1:$Z$1),0)</f>
        <v>0</v>
      </c>
      <c r="Y412" s="26" cm="1">
        <f t="array" ref="Y412">VLOOKUP($A412,'movie-row'!$A$2:$Z$101,_xlfn.XMATCH(Y$30,'movie-row'!$A$1:$Z$1),0)</f>
        <v>4</v>
      </c>
      <c r="Z412" s="26" cm="1">
        <f t="array" ref="Z412">VLOOKUP($A412,'movie-row'!$A$2:$Z$101,_xlfn.XMATCH(Z$30,'movie-row'!$A$1:$Z$1),0)</f>
        <v>5</v>
      </c>
      <c r="AB412" s="26">
        <f t="shared" si="303"/>
        <v>3.3298113438332728</v>
      </c>
      <c r="AC412" s="26">
        <f t="shared" si="304"/>
        <v>1.4554618601163893</v>
      </c>
      <c r="AD412" s="26">
        <f t="shared" si="305"/>
        <v>2.8597653486433923</v>
      </c>
      <c r="AE412" s="26">
        <f t="shared" si="306"/>
        <v>1.8472541549130033</v>
      </c>
      <c r="AF412" s="40">
        <f t="shared" si="307"/>
        <v>1.309079587027572</v>
      </c>
      <c r="AG412" s="26">
        <f t="shared" si="308"/>
        <v>1.7319867375444138</v>
      </c>
      <c r="AH412" s="26">
        <f t="shared" si="309"/>
        <v>1.5535379317660312</v>
      </c>
      <c r="AI412" s="26">
        <f t="shared" si="310"/>
        <v>2.1947124414954997</v>
      </c>
      <c r="AJ412" s="26">
        <f t="shared" si="311"/>
        <v>2.4201866470195679</v>
      </c>
      <c r="AK412" s="26">
        <f t="shared" si="312"/>
        <v>2.094435772509279</v>
      </c>
      <c r="AL412" s="26">
        <f t="shared" si="313"/>
        <v>2.7197242068662533</v>
      </c>
      <c r="AM412" s="26">
        <f t="shared" si="314"/>
        <v>1.9432255616295113</v>
      </c>
      <c r="AN412" s="26">
        <f t="shared" si="315"/>
        <v>0.71011669492269058</v>
      </c>
      <c r="AO412" s="40">
        <f t="shared" si="316"/>
        <v>2.7769411909635004</v>
      </c>
      <c r="AP412" s="26">
        <f t="shared" si="317"/>
        <v>1.1906556150994958</v>
      </c>
      <c r="AQ412" s="26">
        <f t="shared" si="318"/>
        <v>2.3043634413025953</v>
      </c>
      <c r="AR412" s="26">
        <f t="shared" si="319"/>
        <v>1.6894946565078075</v>
      </c>
      <c r="AS412" s="26">
        <f t="shared" si="320"/>
        <v>2.861279262244754</v>
      </c>
      <c r="AT412" s="26">
        <f t="shared" si="321"/>
        <v>1.2599593901570385</v>
      </c>
      <c r="AU412" s="26">
        <f t="shared" si="322"/>
        <v>2.4505340706703271</v>
      </c>
      <c r="AV412" s="26">
        <f t="shared" si="323"/>
        <v>1.5109782656939832</v>
      </c>
      <c r="AW412" s="26">
        <f t="shared" si="324"/>
        <v>4.608964729224434</v>
      </c>
      <c r="AX412" s="26">
        <f t="shared" si="325"/>
        <v>1.6496417499463687</v>
      </c>
      <c r="AY412" s="26">
        <f t="shared" si="326"/>
        <v>2.0124666476181838</v>
      </c>
      <c r="AZ412" s="26">
        <f t="shared" si="327"/>
        <v>3.6270817136008069</v>
      </c>
    </row>
    <row r="413" spans="1:52">
      <c r="A413" s="1" t="str">
        <f t="shared" si="331"/>
        <v>1422: The Departed (2006)</v>
      </c>
      <c r="B413" s="26" cm="1">
        <f t="array" ref="B413">VLOOKUP($A413,'movie-row'!$A$2:$Z$101,_xlfn.XMATCH(B$31,'movie-row'!$A$1:$Z$1),0)</f>
        <v>5</v>
      </c>
      <c r="C413" s="26" cm="1">
        <f t="array" ref="C413">VLOOKUP($A413,'movie-row'!$A$2:$Z$101,_xlfn.XMATCH(C$31,'movie-row'!$A$1:$Z$1),0)</f>
        <v>0</v>
      </c>
      <c r="D413" s="26" cm="1">
        <f t="array" ref="D413">VLOOKUP($A413,'movie-row'!$A$2:$Z$101,_xlfn.XMATCH(D$31,'movie-row'!$A$1:$Z$1),0)</f>
        <v>4</v>
      </c>
      <c r="E413" s="26" cm="1">
        <f t="array" ref="E413">VLOOKUP($A413,'movie-row'!$A$2:$Z$101,_xlfn.XMATCH(E$31,'movie-row'!$A$1:$Z$1),0)</f>
        <v>0</v>
      </c>
      <c r="F413" s="40" cm="1">
        <f t="array" ref="F413">VLOOKUP($A413,'movie-row'!$A$2:$Z$101,_xlfn.XMATCH(F$31,'movie-row'!$A$1:$Z$1),0)</f>
        <v>2</v>
      </c>
      <c r="G413" s="26" cm="1">
        <f t="array" ref="G413">VLOOKUP($A413,'movie-row'!$A$2:$Z$101,_xlfn.XMATCH(G$31,'movie-row'!$A$1:$Z$1),0)</f>
        <v>0</v>
      </c>
      <c r="H413" s="26" cm="1">
        <f t="array" ref="H413">VLOOKUP($A413,'movie-row'!$A$2:$Z$101,_xlfn.XMATCH(H$31,'movie-row'!$A$1:$Z$1),0)</f>
        <v>0</v>
      </c>
      <c r="I413" s="26" cm="1">
        <f t="array" ref="I413">VLOOKUP($A413,'movie-row'!$A$2:$Z$101,_xlfn.XMATCH(I$31,'movie-row'!$A$1:$Z$1),0)</f>
        <v>3</v>
      </c>
      <c r="J413" s="26" cm="1">
        <f t="array" ref="J413">VLOOKUP($A413,'movie-row'!$A$2:$Z$101,_xlfn.XMATCH(J$31,'movie-row'!$A$1:$Z$1),0)</f>
        <v>4</v>
      </c>
      <c r="K413" s="26" cm="1">
        <f t="array" ref="K413">VLOOKUP($A413,'movie-row'!$A$2:$Z$101,_xlfn.XMATCH(K$31,'movie-row'!$A$1:$Z$1),0)</f>
        <v>0</v>
      </c>
      <c r="L413" s="26" cm="1">
        <f t="array" ref="L413">VLOOKUP($A413,'movie-row'!$A$2:$Z$101,_xlfn.XMATCH(L$31,'movie-row'!$A$1:$Z$1),0)</f>
        <v>0</v>
      </c>
      <c r="M413" s="26" cm="1">
        <f t="array" ref="M413">VLOOKUP($A413,'movie-row'!$A$2:$Z$101,_xlfn.XMATCH(M$31,'movie-row'!$A$1:$Z$1),0)</f>
        <v>0</v>
      </c>
      <c r="N413" s="26" cm="1">
        <f t="array" ref="N413">VLOOKUP($A413,'movie-row'!$A$2:$Z$101,_xlfn.XMATCH(N$31,'movie-row'!$A$1:$Z$1),0)</f>
        <v>0</v>
      </c>
      <c r="O413" s="40" cm="1">
        <f t="array" ref="O413">VLOOKUP($A413,'movie-row'!$A$2:$Z$101,_xlfn.XMATCH(O$31,'movie-row'!$A$1:$Z$1),0)</f>
        <v>4</v>
      </c>
      <c r="P413" s="26" cm="1">
        <f t="array" ref="P413">VLOOKUP($A413,'movie-row'!$A$2:$Z$101,_xlfn.XMATCH(P$31,'movie-row'!$A$1:$Z$1),0)</f>
        <v>0</v>
      </c>
      <c r="Q413" s="26" cm="1">
        <f t="array" ref="Q413">VLOOKUP($A413,'movie-row'!$A$2:$Z$101,_xlfn.XMATCH(Q$31,'movie-row'!$A$1:$Z$1),0)</f>
        <v>4</v>
      </c>
      <c r="R413" s="26" cm="1">
        <f t="array" ref="R413">VLOOKUP($A413,'movie-row'!$A$2:$Z$101,_xlfn.XMATCH(R$31,'movie-row'!$A$1:$Z$1),0)</f>
        <v>4</v>
      </c>
      <c r="S413" s="26" cm="1">
        <f t="array" ref="S413">VLOOKUP($A413,'movie-row'!$A$2:$Z$101,_xlfn.XMATCH(S$31,'movie-row'!$A$1:$Z$1),0)</f>
        <v>5</v>
      </c>
      <c r="T413" s="26" cm="1">
        <f t="array" ref="T413">VLOOKUP($A413,'movie-row'!$A$2:$Z$101,_xlfn.XMATCH(T$31,'movie-row'!$A$1:$Z$1),0)</f>
        <v>4</v>
      </c>
      <c r="U413" s="26" cm="1">
        <f t="array" ref="U413">VLOOKUP($A413,'movie-row'!$A$2:$Z$101,_xlfn.XMATCH(U$31,'movie-row'!$A$1:$Z$1),0)</f>
        <v>0</v>
      </c>
      <c r="V413" s="26" cm="1">
        <f t="array" ref="V413">VLOOKUP($A413,'movie-row'!$A$2:$Z$101,_xlfn.XMATCH(V$31,'movie-row'!$A$1:$Z$1),0)</f>
        <v>3.5</v>
      </c>
      <c r="W413" s="26" cm="1">
        <f t="array" ref="W413">VLOOKUP($A413,'movie-row'!$A$2:$Z$101,_xlfn.XMATCH(W$31,'movie-row'!$A$1:$Z$1),0)</f>
        <v>5</v>
      </c>
      <c r="X413" s="26" cm="1">
        <f t="array" ref="X413">VLOOKUP($A413,'movie-row'!$A$2:$Z$101,_xlfn.XMATCH(X$31,'movie-row'!$A$1:$Z$1),0)</f>
        <v>3.5</v>
      </c>
      <c r="Y413" s="26" cm="1">
        <f t="array" ref="Y413">VLOOKUP($A413,'movie-row'!$A$2:$Z$101,_xlfn.XMATCH(Y$31,'movie-row'!$A$1:$Z$1),0)</f>
        <v>2</v>
      </c>
      <c r="Z413" s="26" cm="1">
        <f t="array" ref="Z413">VLOOKUP($A413,'movie-row'!$A$2:$Z$101,_xlfn.XMATCH(Z$31,'movie-row'!$A$1:$Z$1),0)</f>
        <v>3</v>
      </c>
      <c r="AB413" s="26">
        <f t="shared" si="303"/>
        <v>2.691838486310747</v>
      </c>
      <c r="AC413" s="26">
        <f t="shared" si="304"/>
        <v>2.2111097836480407</v>
      </c>
      <c r="AD413" s="26">
        <f t="shared" si="305"/>
        <v>2.7179881836903683</v>
      </c>
      <c r="AE413" s="26">
        <f t="shared" si="306"/>
        <v>0.83206968766440093</v>
      </c>
      <c r="AF413" s="40">
        <f t="shared" si="307"/>
        <v>1.3679881169538783</v>
      </c>
      <c r="AG413" s="26">
        <f t="shared" si="308"/>
        <v>1.8799767517374342</v>
      </c>
      <c r="AH413" s="26">
        <f t="shared" si="309"/>
        <v>1.6775157618139613</v>
      </c>
      <c r="AI413" s="26">
        <f t="shared" si="310"/>
        <v>2.0894906311222861</v>
      </c>
      <c r="AJ413" s="26">
        <f t="shared" si="311"/>
        <v>2.4806809951222362</v>
      </c>
      <c r="AK413" s="26">
        <f t="shared" si="312"/>
        <v>2.844342092443227</v>
      </c>
      <c r="AL413" s="26">
        <f t="shared" si="313"/>
        <v>2.007555464997838</v>
      </c>
      <c r="AM413" s="26">
        <f t="shared" si="314"/>
        <v>2.113082832974281</v>
      </c>
      <c r="AN413" s="26">
        <f t="shared" si="315"/>
        <v>0.66296112913427507</v>
      </c>
      <c r="AO413" s="40">
        <f t="shared" si="316"/>
        <v>1.7428466950828314</v>
      </c>
      <c r="AP413" s="26">
        <f t="shared" si="317"/>
        <v>1.2474976917593308</v>
      </c>
      <c r="AQ413" s="26">
        <f t="shared" si="318"/>
        <v>1.2629936014891145</v>
      </c>
      <c r="AR413" s="26">
        <f t="shared" si="319"/>
        <v>1.7583220496916248</v>
      </c>
      <c r="AS413" s="26">
        <f t="shared" si="320"/>
        <v>2.0404876590106285</v>
      </c>
      <c r="AT413" s="26">
        <f t="shared" si="321"/>
        <v>1.3214519699728144</v>
      </c>
      <c r="AU413" s="26">
        <f t="shared" si="322"/>
        <v>2.7412822008359599</v>
      </c>
      <c r="AV413" s="26">
        <f t="shared" si="323"/>
        <v>1.8900978573945426</v>
      </c>
      <c r="AW413" s="26">
        <f t="shared" si="324"/>
        <v>3.84099130764656</v>
      </c>
      <c r="AX413" s="26">
        <f t="shared" si="325"/>
        <v>1.9501170460465529</v>
      </c>
      <c r="AY413" s="26">
        <f t="shared" si="326"/>
        <v>1.1525294737115384</v>
      </c>
      <c r="AZ413" s="26">
        <f t="shared" si="327"/>
        <v>2.5687643263584929</v>
      </c>
    </row>
    <row r="414" spans="1:52">
      <c r="A414" s="1" t="str">
        <f t="shared" si="331"/>
        <v>1422: The Departed (2006)</v>
      </c>
      <c r="B414" s="26" cm="1">
        <f t="array" ref="B414">VLOOKUP($A414,'movie-row'!$A$2:$Z$101,_xlfn.XMATCH(B$32,'movie-row'!$A$1:$Z$1),0)</f>
        <v>4</v>
      </c>
      <c r="C414" s="26" cm="1">
        <f t="array" ref="C414">VLOOKUP($A414,'movie-row'!$A$2:$Z$101,_xlfn.XMATCH(C$32,'movie-row'!$A$1:$Z$1),0)</f>
        <v>4</v>
      </c>
      <c r="D414" s="26" cm="1">
        <f t="array" ref="D414">VLOOKUP($A414,'movie-row'!$A$2:$Z$101,_xlfn.XMATCH(D$32,'movie-row'!$A$1:$Z$1),0)</f>
        <v>0</v>
      </c>
      <c r="E414" s="26" cm="1">
        <f t="array" ref="E414">VLOOKUP($A414,'movie-row'!$A$2:$Z$101,_xlfn.XMATCH(E$32,'movie-row'!$A$1:$Z$1),0)</f>
        <v>3.5</v>
      </c>
      <c r="F414" s="40" cm="1">
        <f t="array" ref="F414">VLOOKUP($A414,'movie-row'!$A$2:$Z$101,_xlfn.XMATCH(F$32,'movie-row'!$A$1:$Z$1),0)</f>
        <v>0</v>
      </c>
      <c r="G414" s="26" cm="1">
        <f t="array" ref="G414">VLOOKUP($A414,'movie-row'!$A$2:$Z$101,_xlfn.XMATCH(G$32,'movie-row'!$A$1:$Z$1),0)</f>
        <v>5</v>
      </c>
      <c r="H414" s="26" cm="1">
        <f t="array" ref="H414">VLOOKUP($A414,'movie-row'!$A$2:$Z$101,_xlfn.XMATCH(H$32,'movie-row'!$A$1:$Z$1),0)</f>
        <v>4</v>
      </c>
      <c r="I414" s="26" cm="1">
        <f t="array" ref="I414">VLOOKUP($A414,'movie-row'!$A$2:$Z$101,_xlfn.XMATCH(I$32,'movie-row'!$A$1:$Z$1),0)</f>
        <v>0</v>
      </c>
      <c r="J414" s="26" cm="1">
        <f t="array" ref="J414">VLOOKUP($A414,'movie-row'!$A$2:$Z$101,_xlfn.XMATCH(J$32,'movie-row'!$A$1:$Z$1),0)</f>
        <v>0</v>
      </c>
      <c r="K414" s="26" cm="1">
        <f t="array" ref="K414">VLOOKUP($A414,'movie-row'!$A$2:$Z$101,_xlfn.XMATCH(K$32,'movie-row'!$A$1:$Z$1),0)</f>
        <v>5</v>
      </c>
      <c r="L414" s="26" cm="1">
        <f t="array" ref="L414">VLOOKUP($A414,'movie-row'!$A$2:$Z$101,_xlfn.XMATCH(L$32,'movie-row'!$A$1:$Z$1),0)</f>
        <v>4</v>
      </c>
      <c r="M414" s="26" cm="1">
        <f t="array" ref="M414">VLOOKUP($A414,'movie-row'!$A$2:$Z$101,_xlfn.XMATCH(M$32,'movie-row'!$A$1:$Z$1),0)</f>
        <v>5</v>
      </c>
      <c r="N414" s="26" cm="1">
        <f t="array" ref="N414">VLOOKUP($A414,'movie-row'!$A$2:$Z$101,_xlfn.XMATCH(N$32,'movie-row'!$A$1:$Z$1),0)</f>
        <v>0</v>
      </c>
      <c r="O414" s="40" cm="1">
        <f t="array" ref="O414">VLOOKUP($A414,'movie-row'!$A$2:$Z$101,_xlfn.XMATCH(O$32,'movie-row'!$A$1:$Z$1),0)</f>
        <v>0</v>
      </c>
      <c r="P414" s="26" cm="1">
        <f t="array" ref="P414">VLOOKUP($A414,'movie-row'!$A$2:$Z$101,_xlfn.XMATCH(P$32,'movie-row'!$A$1:$Z$1),0)</f>
        <v>2</v>
      </c>
      <c r="Q414" s="26" cm="1">
        <f t="array" ref="Q414">VLOOKUP($A414,'movie-row'!$A$2:$Z$101,_xlfn.XMATCH(Q$32,'movie-row'!$A$1:$Z$1),0)</f>
        <v>0</v>
      </c>
      <c r="R414" s="26" cm="1">
        <f t="array" ref="R414">VLOOKUP($A414,'movie-row'!$A$2:$Z$101,_xlfn.XMATCH(R$32,'movie-row'!$A$1:$Z$1),0)</f>
        <v>4</v>
      </c>
      <c r="S414" s="26" cm="1">
        <f t="array" ref="S414">VLOOKUP($A414,'movie-row'!$A$2:$Z$101,_xlfn.XMATCH(S$32,'movie-row'!$A$1:$Z$1),0)</f>
        <v>0</v>
      </c>
      <c r="T414" s="26" cm="1">
        <f t="array" ref="T414">VLOOKUP($A414,'movie-row'!$A$2:$Z$101,_xlfn.XMATCH(T$32,'movie-row'!$A$1:$Z$1),0)</f>
        <v>0</v>
      </c>
      <c r="U414" s="26" cm="1">
        <f t="array" ref="U414">VLOOKUP($A414,'movie-row'!$A$2:$Z$101,_xlfn.XMATCH(U$32,'movie-row'!$A$1:$Z$1),0)</f>
        <v>5</v>
      </c>
      <c r="V414" s="26" cm="1">
        <f t="array" ref="V414">VLOOKUP($A414,'movie-row'!$A$2:$Z$101,_xlfn.XMATCH(V$32,'movie-row'!$A$1:$Z$1),0)</f>
        <v>0</v>
      </c>
      <c r="W414" s="26" cm="1">
        <f t="array" ref="W414">VLOOKUP($A414,'movie-row'!$A$2:$Z$101,_xlfn.XMATCH(W$32,'movie-row'!$A$1:$Z$1),0)</f>
        <v>4</v>
      </c>
      <c r="X414" s="26" cm="1">
        <f t="array" ref="X414">VLOOKUP($A414,'movie-row'!$A$2:$Z$101,_xlfn.XMATCH(X$32,'movie-row'!$A$1:$Z$1),0)</f>
        <v>5</v>
      </c>
      <c r="Y414" s="26" cm="1">
        <f t="array" ref="Y414">VLOOKUP($A414,'movie-row'!$A$2:$Z$101,_xlfn.XMATCH(Y$32,'movie-row'!$A$1:$Z$1),0)</f>
        <v>3</v>
      </c>
      <c r="Z414" s="26" cm="1">
        <f t="array" ref="Z414">VLOOKUP($A414,'movie-row'!$A$2:$Z$101,_xlfn.XMATCH(Z$32,'movie-row'!$A$1:$Z$1),0)</f>
        <v>5</v>
      </c>
      <c r="AB414" s="26">
        <f t="shared" si="303"/>
        <v>2.5926570720874471</v>
      </c>
      <c r="AC414" s="26">
        <f t="shared" si="304"/>
        <v>3.3544035823037874</v>
      </c>
      <c r="AD414" s="26">
        <f t="shared" si="305"/>
        <v>1.5976100607396511</v>
      </c>
      <c r="AE414" s="26">
        <f t="shared" si="306"/>
        <v>0.90677810674524029</v>
      </c>
      <c r="AF414" s="40">
        <f t="shared" si="307"/>
        <v>1.6317556350925306</v>
      </c>
      <c r="AG414" s="26">
        <f t="shared" si="308"/>
        <v>2.0301015058802325</v>
      </c>
      <c r="AH414" s="26">
        <f t="shared" si="309"/>
        <v>2.4560999299548967</v>
      </c>
      <c r="AI414" s="26">
        <f t="shared" si="310"/>
        <v>2.1968324629405807</v>
      </c>
      <c r="AJ414" s="26">
        <f t="shared" si="311"/>
        <v>1.8066344141984323</v>
      </c>
      <c r="AK414" s="26">
        <f t="shared" si="312"/>
        <v>3.1967540443288662</v>
      </c>
      <c r="AL414" s="26">
        <f t="shared" si="313"/>
        <v>2.1204583423475496</v>
      </c>
      <c r="AM414" s="26">
        <f t="shared" si="314"/>
        <v>2.6324164610182015</v>
      </c>
      <c r="AN414" s="26">
        <f t="shared" si="315"/>
        <v>0.95585541934297202</v>
      </c>
      <c r="AO414" s="40">
        <f t="shared" si="316"/>
        <v>0.81175612401835617</v>
      </c>
      <c r="AP414" s="26">
        <f t="shared" si="317"/>
        <v>1.4101773500360208</v>
      </c>
      <c r="AQ414" s="26">
        <f t="shared" si="318"/>
        <v>0.91479032801139715</v>
      </c>
      <c r="AR414" s="26">
        <f t="shared" si="319"/>
        <v>0.89925764804965613</v>
      </c>
      <c r="AS414" s="26">
        <f t="shared" si="320"/>
        <v>1.0143747814963144</v>
      </c>
      <c r="AT414" s="26">
        <f t="shared" si="321"/>
        <v>0.45422584559387719</v>
      </c>
      <c r="AU414" s="26">
        <f t="shared" si="322"/>
        <v>3.5597502891461272</v>
      </c>
      <c r="AV414" s="26">
        <f t="shared" si="323"/>
        <v>0.84040477401354063</v>
      </c>
      <c r="AW414" s="26">
        <f t="shared" si="324"/>
        <v>3.3990794733158172</v>
      </c>
      <c r="AX414" s="26">
        <f t="shared" si="325"/>
        <v>1.2905810285350563</v>
      </c>
      <c r="AY414" s="26">
        <f t="shared" si="326"/>
        <v>1.3556698213174869</v>
      </c>
      <c r="AZ414" s="26">
        <f t="shared" si="327"/>
        <v>2.7623413990488284</v>
      </c>
    </row>
    <row r="415" spans="1:52">
      <c r="A415" s="1" t="str">
        <f t="shared" si="331"/>
        <v>1422: The Departed (2006)</v>
      </c>
      <c r="B415" s="26" cm="1">
        <f t="array" ref="B415">VLOOKUP($A415,'movie-row'!$A$2:$Z$101,_xlfn.XMATCH(B$33,'movie-row'!$A$1:$Z$1),0)</f>
        <v>0</v>
      </c>
      <c r="C415" s="26" cm="1">
        <f t="array" ref="C415">VLOOKUP($A415,'movie-row'!$A$2:$Z$101,_xlfn.XMATCH(C$33,'movie-row'!$A$1:$Z$1),0)</f>
        <v>4</v>
      </c>
      <c r="D415" s="26" cm="1">
        <f t="array" ref="D415">VLOOKUP($A415,'movie-row'!$A$2:$Z$101,_xlfn.XMATCH(D$33,'movie-row'!$A$1:$Z$1),0)</f>
        <v>4</v>
      </c>
      <c r="E415" s="26" cm="1">
        <f t="array" ref="E415">VLOOKUP($A415,'movie-row'!$A$2:$Z$101,_xlfn.XMATCH(E$33,'movie-row'!$A$1:$Z$1),0)</f>
        <v>0</v>
      </c>
      <c r="F415" s="40" cm="1">
        <f t="array" ref="F415">VLOOKUP($A415,'movie-row'!$A$2:$Z$101,_xlfn.XMATCH(F$33,'movie-row'!$A$1:$Z$1),0)</f>
        <v>0</v>
      </c>
      <c r="G415" s="26" cm="1">
        <f t="array" ref="G415">VLOOKUP($A415,'movie-row'!$A$2:$Z$101,_xlfn.XMATCH(G$33,'movie-row'!$A$1:$Z$1),0)</f>
        <v>4</v>
      </c>
      <c r="H415" s="26" cm="1">
        <f t="array" ref="H415">VLOOKUP($A415,'movie-row'!$A$2:$Z$101,_xlfn.XMATCH(H$33,'movie-row'!$A$1:$Z$1),0)</f>
        <v>0</v>
      </c>
      <c r="I415" s="26" cm="1">
        <f t="array" ref="I415">VLOOKUP($A415,'movie-row'!$A$2:$Z$101,_xlfn.XMATCH(I$33,'movie-row'!$A$1:$Z$1),0)</f>
        <v>3.5</v>
      </c>
      <c r="J415" s="26" cm="1">
        <f t="array" ref="J415">VLOOKUP($A415,'movie-row'!$A$2:$Z$101,_xlfn.XMATCH(J$33,'movie-row'!$A$1:$Z$1),0)</f>
        <v>5</v>
      </c>
      <c r="K415" s="26" cm="1">
        <f t="array" ref="K415">VLOOKUP($A415,'movie-row'!$A$2:$Z$101,_xlfn.XMATCH(K$33,'movie-row'!$A$1:$Z$1),0)</f>
        <v>4</v>
      </c>
      <c r="L415" s="26" cm="1">
        <f t="array" ref="L415">VLOOKUP($A415,'movie-row'!$A$2:$Z$101,_xlfn.XMATCH(L$33,'movie-row'!$A$1:$Z$1),0)</f>
        <v>4</v>
      </c>
      <c r="M415" s="26" cm="1">
        <f t="array" ref="M415">VLOOKUP($A415,'movie-row'!$A$2:$Z$101,_xlfn.XMATCH(M$33,'movie-row'!$A$1:$Z$1),0)</f>
        <v>4</v>
      </c>
      <c r="N415" s="26" cm="1">
        <f t="array" ref="N415">VLOOKUP($A415,'movie-row'!$A$2:$Z$101,_xlfn.XMATCH(N$33,'movie-row'!$A$1:$Z$1),0)</f>
        <v>0</v>
      </c>
      <c r="O415" s="40" cm="1">
        <f t="array" ref="O415">VLOOKUP($A415,'movie-row'!$A$2:$Z$101,_xlfn.XMATCH(O$33,'movie-row'!$A$1:$Z$1),0)</f>
        <v>4</v>
      </c>
      <c r="P415" s="26" cm="1">
        <f t="array" ref="P415">VLOOKUP($A415,'movie-row'!$A$2:$Z$101,_xlfn.XMATCH(P$33,'movie-row'!$A$1:$Z$1),0)</f>
        <v>4.5</v>
      </c>
      <c r="Q415" s="26" cm="1">
        <f t="array" ref="Q415">VLOOKUP($A415,'movie-row'!$A$2:$Z$101,_xlfn.XMATCH(Q$33,'movie-row'!$A$1:$Z$1),0)</f>
        <v>0</v>
      </c>
      <c r="R415" s="26" cm="1">
        <f t="array" ref="R415">VLOOKUP($A415,'movie-row'!$A$2:$Z$101,_xlfn.XMATCH(R$33,'movie-row'!$A$1:$Z$1),0)</f>
        <v>0</v>
      </c>
      <c r="S415" s="26" cm="1">
        <f t="array" ref="S415">VLOOKUP($A415,'movie-row'!$A$2:$Z$101,_xlfn.XMATCH(S$33,'movie-row'!$A$1:$Z$1),0)</f>
        <v>0</v>
      </c>
      <c r="T415" s="26" cm="1">
        <f t="array" ref="T415">VLOOKUP($A415,'movie-row'!$A$2:$Z$101,_xlfn.XMATCH(T$33,'movie-row'!$A$1:$Z$1),0)</f>
        <v>2</v>
      </c>
      <c r="U415" s="26" cm="1">
        <f t="array" ref="U415">VLOOKUP($A415,'movie-row'!$A$2:$Z$101,_xlfn.XMATCH(U$33,'movie-row'!$A$1:$Z$1),0)</f>
        <v>4</v>
      </c>
      <c r="V415" s="26" cm="1">
        <f t="array" ref="V415">VLOOKUP($A415,'movie-row'!$A$2:$Z$101,_xlfn.XMATCH(V$33,'movie-row'!$A$1:$Z$1),0)</f>
        <v>0</v>
      </c>
      <c r="W415" s="26" cm="1">
        <f t="array" ref="W415">VLOOKUP($A415,'movie-row'!$A$2:$Z$101,_xlfn.XMATCH(W$33,'movie-row'!$A$1:$Z$1),0)</f>
        <v>5</v>
      </c>
      <c r="X415" s="26" cm="1">
        <f t="array" ref="X415">VLOOKUP($A415,'movie-row'!$A$2:$Z$101,_xlfn.XMATCH(X$33,'movie-row'!$A$1:$Z$1),0)</f>
        <v>0</v>
      </c>
      <c r="Y415" s="26" cm="1">
        <f t="array" ref="Y415">VLOOKUP($A415,'movie-row'!$A$2:$Z$101,_xlfn.XMATCH(Y$33,'movie-row'!$A$1:$Z$1),0)</f>
        <v>0</v>
      </c>
      <c r="Z415" s="26" cm="1">
        <f t="array" ref="Z415">VLOOKUP($A415,'movie-row'!$A$2:$Z$101,_xlfn.XMATCH(Z$33,'movie-row'!$A$1:$Z$1),0)</f>
        <v>4</v>
      </c>
      <c r="AB415" s="26">
        <f t="shared" si="303"/>
        <v>1.7843665784358478</v>
      </c>
      <c r="AC415" s="26">
        <f t="shared" si="304"/>
        <v>3.238452219845867</v>
      </c>
      <c r="AD415" s="26">
        <f t="shared" si="305"/>
        <v>2.6826202190708273</v>
      </c>
      <c r="AE415" s="26">
        <f t="shared" si="306"/>
        <v>0.51986057141102948</v>
      </c>
      <c r="AF415" s="40">
        <f t="shared" si="307"/>
        <v>1.7229891954184859</v>
      </c>
      <c r="AG415" s="26">
        <f t="shared" si="308"/>
        <v>1.7990406501119298</v>
      </c>
      <c r="AH415" s="26">
        <f t="shared" si="309"/>
        <v>1.9074796736269948</v>
      </c>
      <c r="AI415" s="26">
        <f t="shared" si="310"/>
        <v>3.0598394399450557</v>
      </c>
      <c r="AJ415" s="26">
        <f t="shared" si="311"/>
        <v>1.9568539866976458</v>
      </c>
      <c r="AK415" s="26">
        <f t="shared" si="312"/>
        <v>2.1708145525734284</v>
      </c>
      <c r="AL415" s="26">
        <f t="shared" si="313"/>
        <v>1.3105364297883002</v>
      </c>
      <c r="AM415" s="26">
        <f t="shared" si="314"/>
        <v>1.9860183610182143</v>
      </c>
      <c r="AN415" s="26">
        <f t="shared" si="315"/>
        <v>1.0631337423320983</v>
      </c>
      <c r="AO415" s="40">
        <f t="shared" si="316"/>
        <v>1.6510976266082482</v>
      </c>
      <c r="AP415" s="26">
        <f t="shared" si="317"/>
        <v>1.786411130830923</v>
      </c>
      <c r="AQ415" s="26">
        <f t="shared" si="318"/>
        <v>0.99243499330897034</v>
      </c>
      <c r="AR415" s="26">
        <f t="shared" si="319"/>
        <v>0</v>
      </c>
      <c r="AS415" s="26">
        <f t="shared" si="320"/>
        <v>1.0787318546540396</v>
      </c>
      <c r="AT415" s="26">
        <f t="shared" si="321"/>
        <v>0.47589988851317649</v>
      </c>
      <c r="AU415" s="26">
        <f t="shared" si="322"/>
        <v>2.6989675100179125</v>
      </c>
      <c r="AV415" s="26">
        <f t="shared" si="323"/>
        <v>1.0028075066069588</v>
      </c>
      <c r="AW415" s="26">
        <f t="shared" si="324"/>
        <v>3.2914153579587344</v>
      </c>
      <c r="AX415" s="26">
        <f t="shared" si="325"/>
        <v>0.86685060821210536</v>
      </c>
      <c r="AY415" s="26">
        <f t="shared" si="326"/>
        <v>1.4559859505801922</v>
      </c>
      <c r="AZ415" s="26">
        <f t="shared" si="327"/>
        <v>2.6954007721408262</v>
      </c>
    </row>
    <row r="416" spans="1:52">
      <c r="A416" s="28" t="s">
        <v>74</v>
      </c>
      <c r="B416" s="26" cm="1">
        <f t="array" ref="B416">VLOOKUP($A416,'movie-row'!$A$2:$Z$101,_xlfn.XMATCH(B$29,'movie-row'!$A$1:$Z$1),0)</f>
        <v>4</v>
      </c>
      <c r="C416" s="26" cm="1">
        <f t="array" ref="C416">VLOOKUP($A416,'movie-row'!$A$2:$Z$101,_xlfn.XMATCH(C$29,'movie-row'!$A$1:$Z$1),0)</f>
        <v>0</v>
      </c>
      <c r="D416" s="26" cm="1">
        <f t="array" ref="D416">VLOOKUP($A416,'movie-row'!$A$2:$Z$101,_xlfn.XMATCH(D$29,'movie-row'!$A$1:$Z$1),0)</f>
        <v>0</v>
      </c>
      <c r="E416" s="26" cm="1">
        <f t="array" ref="E416">VLOOKUP($A416,'movie-row'!$A$2:$Z$101,_xlfn.XMATCH(E$29,'movie-row'!$A$1:$Z$1),0)</f>
        <v>0</v>
      </c>
      <c r="F416" s="40" cm="1">
        <f t="array" ref="F416">VLOOKUP($A416,'movie-row'!$A$2:$Z$101,_xlfn.XMATCH(F$29,'movie-row'!$A$1:$Z$1),0)</f>
        <v>5</v>
      </c>
      <c r="G416" s="26" cm="1">
        <f t="array" ref="G416">VLOOKUP($A416,'movie-row'!$A$2:$Z$101,_xlfn.XMATCH(G$29,'movie-row'!$A$1:$Z$1),0)</f>
        <v>0</v>
      </c>
      <c r="H416" s="26" cm="1">
        <f t="array" ref="H416">VLOOKUP($A416,'movie-row'!$A$2:$Z$101,_xlfn.XMATCH(H$29,'movie-row'!$A$1:$Z$1),0)</f>
        <v>0</v>
      </c>
      <c r="I416" s="26" cm="1">
        <f t="array" ref="I416">VLOOKUP($A416,'movie-row'!$A$2:$Z$101,_xlfn.XMATCH(I$29,'movie-row'!$A$1:$Z$1),0)</f>
        <v>0</v>
      </c>
      <c r="J416" s="26" cm="1">
        <f t="array" ref="J416">VLOOKUP($A416,'movie-row'!$A$2:$Z$101,_xlfn.XMATCH(J$29,'movie-row'!$A$1:$Z$1),0)</f>
        <v>3.5</v>
      </c>
      <c r="K416" s="26" cm="1">
        <f t="array" ref="K416">VLOOKUP($A416,'movie-row'!$A$2:$Z$101,_xlfn.XMATCH(K$29,'movie-row'!$A$1:$Z$1),0)</f>
        <v>2</v>
      </c>
      <c r="L416" s="26" cm="1">
        <f t="array" ref="L416">VLOOKUP($A416,'movie-row'!$A$2:$Z$101,_xlfn.XMATCH(L$29,'movie-row'!$A$1:$Z$1),0)</f>
        <v>2</v>
      </c>
      <c r="M416" s="26" cm="1">
        <f t="array" ref="M416">VLOOKUP($A416,'movie-row'!$A$2:$Z$101,_xlfn.XMATCH(M$29,'movie-row'!$A$1:$Z$1),0)</f>
        <v>2</v>
      </c>
      <c r="N416" s="26" cm="1">
        <f t="array" ref="N416">VLOOKUP($A416,'movie-row'!$A$2:$Z$101,_xlfn.XMATCH(N$29,'movie-row'!$A$1:$Z$1),0)</f>
        <v>0</v>
      </c>
      <c r="O416" s="40" cm="1">
        <f t="array" ref="O416">VLOOKUP($A416,'movie-row'!$A$2:$Z$101,_xlfn.XMATCH(O$29,'movie-row'!$A$1:$Z$1),0)</f>
        <v>0</v>
      </c>
      <c r="P416" s="26" cm="1">
        <f t="array" ref="P416">VLOOKUP($A416,'movie-row'!$A$2:$Z$101,_xlfn.XMATCH(P$29,'movie-row'!$A$1:$Z$1),0)</f>
        <v>0</v>
      </c>
      <c r="Q416" s="26" cm="1">
        <f t="array" ref="Q416">VLOOKUP($A416,'movie-row'!$A$2:$Z$101,_xlfn.XMATCH(Q$29,'movie-row'!$A$1:$Z$1),0)</f>
        <v>2</v>
      </c>
      <c r="R416" s="26" cm="1">
        <f t="array" ref="R416">VLOOKUP($A416,'movie-row'!$A$2:$Z$101,_xlfn.XMATCH(R$29,'movie-row'!$A$1:$Z$1),0)</f>
        <v>0</v>
      </c>
      <c r="S416" s="26" cm="1">
        <f t="array" ref="S416">VLOOKUP($A416,'movie-row'!$A$2:$Z$101,_xlfn.XMATCH(S$29,'movie-row'!$A$1:$Z$1),0)</f>
        <v>5</v>
      </c>
      <c r="T416" s="26" cm="1">
        <f t="array" ref="T416">VLOOKUP($A416,'movie-row'!$A$2:$Z$101,_xlfn.XMATCH(T$29,'movie-row'!$A$1:$Z$1),0)</f>
        <v>0</v>
      </c>
      <c r="U416" s="26" cm="1">
        <f t="array" ref="U416">VLOOKUP($A416,'movie-row'!$A$2:$Z$101,_xlfn.XMATCH(U$29,'movie-row'!$A$1:$Z$1),0)</f>
        <v>0</v>
      </c>
      <c r="V416" s="26" cm="1">
        <f t="array" ref="V416">VLOOKUP($A416,'movie-row'!$A$2:$Z$101,_xlfn.XMATCH(V$29,'movie-row'!$A$1:$Z$1),0)</f>
        <v>5</v>
      </c>
      <c r="W416" s="26" cm="1">
        <f t="array" ref="W416">VLOOKUP($A416,'movie-row'!$A$2:$Z$101,_xlfn.XMATCH(W$29,'movie-row'!$A$1:$Z$1),0)</f>
        <v>3.5</v>
      </c>
      <c r="X416" s="26" cm="1">
        <f t="array" ref="X416">VLOOKUP($A416,'movie-row'!$A$2:$Z$101,_xlfn.XMATCH(X$29,'movie-row'!$A$1:$Z$1),0)</f>
        <v>0</v>
      </c>
      <c r="Y416" s="26" cm="1">
        <f t="array" ref="Y416">VLOOKUP($A416,'movie-row'!$A$2:$Z$101,_xlfn.XMATCH(Y$29,'movie-row'!$A$1:$Z$1),0)</f>
        <v>0</v>
      </c>
      <c r="Z416" s="26" cm="1">
        <f t="array" ref="Z416">VLOOKUP($A416,'movie-row'!$A$2:$Z$101,_xlfn.XMATCH(Z$29,'movie-row'!$A$1:$Z$1),0)</f>
        <v>0</v>
      </c>
      <c r="AB416" s="26">
        <f t="shared" si="303"/>
        <v>1.8626441549933825</v>
      </c>
      <c r="AC416" s="26">
        <f t="shared" si="304"/>
        <v>2.3828145632830591</v>
      </c>
      <c r="AD416" s="26">
        <f t="shared" si="305"/>
        <v>2.0295320109708124</v>
      </c>
      <c r="AE416" s="26">
        <f t="shared" si="306"/>
        <v>1.0859610136658631</v>
      </c>
      <c r="AF416" s="40">
        <f t="shared" si="307"/>
        <v>2.4303650574765254</v>
      </c>
      <c r="AG416" s="26">
        <f t="shared" si="308"/>
        <v>1.3886891118071036</v>
      </c>
      <c r="AH416" s="26">
        <f t="shared" si="309"/>
        <v>2.5466790911317667</v>
      </c>
      <c r="AI416" s="26">
        <f t="shared" si="310"/>
        <v>2.4027391186080398</v>
      </c>
      <c r="AJ416" s="26">
        <f t="shared" si="311"/>
        <v>0.80591411807470037</v>
      </c>
      <c r="AK416" s="26">
        <f t="shared" si="312"/>
        <v>1.7813526023960871</v>
      </c>
      <c r="AL416" s="26">
        <f t="shared" si="313"/>
        <v>0.97795351197324676</v>
      </c>
      <c r="AM416" s="26">
        <f t="shared" si="314"/>
        <v>1.6843205501491603</v>
      </c>
      <c r="AN416" s="26">
        <f t="shared" si="315"/>
        <v>1.1345218843195037</v>
      </c>
      <c r="AO416" s="40">
        <f t="shared" si="316"/>
        <v>1.2738322756528149</v>
      </c>
      <c r="AP416" s="26">
        <f t="shared" si="317"/>
        <v>0.96669342841402195</v>
      </c>
      <c r="AQ416" s="26">
        <f t="shared" si="318"/>
        <v>1.0749161299057075</v>
      </c>
      <c r="AR416" s="26">
        <f t="shared" si="319"/>
        <v>0.59733284449525192</v>
      </c>
      <c r="AS416" s="26">
        <f t="shared" si="320"/>
        <v>1.1451771284396204</v>
      </c>
      <c r="AT416" s="26">
        <f t="shared" si="321"/>
        <v>0.61025015446010156</v>
      </c>
      <c r="AU416" s="26">
        <f t="shared" si="322"/>
        <v>2.593812578658012</v>
      </c>
      <c r="AV416" s="26">
        <f t="shared" si="323"/>
        <v>1.5255895030528208</v>
      </c>
      <c r="AW416" s="26">
        <f t="shared" si="324"/>
        <v>2.1715871254003911</v>
      </c>
      <c r="AX416" s="26">
        <f t="shared" si="325"/>
        <v>1.7457641236969708</v>
      </c>
      <c r="AY416" s="26">
        <f t="shared" si="326"/>
        <v>2.123386964913907</v>
      </c>
      <c r="AZ416" s="26">
        <f t="shared" si="327"/>
        <v>2.027875841899383</v>
      </c>
    </row>
    <row r="417" spans="1:52">
      <c r="A417" s="1" t="str">
        <f t="shared" ref="A417:A420" si="332">A416</f>
        <v>1572: Die Hard: With a Vengeance (1995)</v>
      </c>
      <c r="B417" s="26" cm="1">
        <f t="array" ref="B417">VLOOKUP($A417,'movie-row'!$A$2:$Z$101,_xlfn.XMATCH(B$30,'movie-row'!$A$1:$Z$1),0)</f>
        <v>0</v>
      </c>
      <c r="C417" s="26" cm="1">
        <f t="array" ref="C417">VLOOKUP($A417,'movie-row'!$A$2:$Z$101,_xlfn.XMATCH(C$30,'movie-row'!$A$1:$Z$1),0)</f>
        <v>3.5</v>
      </c>
      <c r="D417" s="26" cm="1">
        <f t="array" ref="D417">VLOOKUP($A417,'movie-row'!$A$2:$Z$101,_xlfn.XMATCH(D$30,'movie-row'!$A$1:$Z$1),0)</f>
        <v>5</v>
      </c>
      <c r="E417" s="26" cm="1">
        <f t="array" ref="E417">VLOOKUP($A417,'movie-row'!$A$2:$Z$101,_xlfn.XMATCH(E$30,'movie-row'!$A$1:$Z$1),0)</f>
        <v>0</v>
      </c>
      <c r="F417" s="40" cm="1">
        <f t="array" ref="F417">VLOOKUP($A417,'movie-row'!$A$2:$Z$101,_xlfn.XMATCH(F$30,'movie-row'!$A$1:$Z$1),0)</f>
        <v>0</v>
      </c>
      <c r="G417" s="26" cm="1">
        <f t="array" ref="G417">VLOOKUP($A417,'movie-row'!$A$2:$Z$101,_xlfn.XMATCH(G$30,'movie-row'!$A$1:$Z$1),0)</f>
        <v>0</v>
      </c>
      <c r="H417" s="26" cm="1">
        <f t="array" ref="H417">VLOOKUP($A417,'movie-row'!$A$2:$Z$101,_xlfn.XMATCH(H$30,'movie-row'!$A$1:$Z$1),0)</f>
        <v>5</v>
      </c>
      <c r="I417" s="26" cm="1">
        <f t="array" ref="I417">VLOOKUP($A417,'movie-row'!$A$2:$Z$101,_xlfn.XMATCH(I$30,'movie-row'!$A$1:$Z$1),0)</f>
        <v>4</v>
      </c>
      <c r="J417" s="26" cm="1">
        <f t="array" ref="J417">VLOOKUP($A417,'movie-row'!$A$2:$Z$101,_xlfn.XMATCH(J$30,'movie-row'!$A$1:$Z$1),0)</f>
        <v>0</v>
      </c>
      <c r="K417" s="26" cm="1">
        <f t="array" ref="K417">VLOOKUP($A417,'movie-row'!$A$2:$Z$101,_xlfn.XMATCH(K$30,'movie-row'!$A$1:$Z$1),0)</f>
        <v>4</v>
      </c>
      <c r="L417" s="26" cm="1">
        <f t="array" ref="L417">VLOOKUP($A417,'movie-row'!$A$2:$Z$101,_xlfn.XMATCH(L$30,'movie-row'!$A$1:$Z$1),0)</f>
        <v>0</v>
      </c>
      <c r="M417" s="26" cm="1">
        <f t="array" ref="M417">VLOOKUP($A417,'movie-row'!$A$2:$Z$101,_xlfn.XMATCH(M$30,'movie-row'!$A$1:$Z$1),0)</f>
        <v>0</v>
      </c>
      <c r="N417" s="26" cm="1">
        <f t="array" ref="N417">VLOOKUP($A417,'movie-row'!$A$2:$Z$101,_xlfn.XMATCH(N$30,'movie-row'!$A$1:$Z$1),0)</f>
        <v>5</v>
      </c>
      <c r="O417" s="40" cm="1">
        <f t="array" ref="O417">VLOOKUP($A417,'movie-row'!$A$2:$Z$101,_xlfn.XMATCH(O$30,'movie-row'!$A$1:$Z$1),0)</f>
        <v>0</v>
      </c>
      <c r="P417" s="26" cm="1">
        <f t="array" ref="P417">VLOOKUP($A417,'movie-row'!$A$2:$Z$101,_xlfn.XMATCH(P$30,'movie-row'!$A$1:$Z$1),0)</f>
        <v>0</v>
      </c>
      <c r="Q417" s="26" cm="1">
        <f t="array" ref="Q417">VLOOKUP($A417,'movie-row'!$A$2:$Z$101,_xlfn.XMATCH(Q$30,'movie-row'!$A$1:$Z$1),0)</f>
        <v>0</v>
      </c>
      <c r="R417" s="26" cm="1">
        <f t="array" ref="R417">VLOOKUP($A417,'movie-row'!$A$2:$Z$101,_xlfn.XMATCH(R$30,'movie-row'!$A$1:$Z$1),0)</f>
        <v>0</v>
      </c>
      <c r="S417" s="26" cm="1">
        <f t="array" ref="S417">VLOOKUP($A417,'movie-row'!$A$2:$Z$101,_xlfn.XMATCH(S$30,'movie-row'!$A$1:$Z$1),0)</f>
        <v>0</v>
      </c>
      <c r="T417" s="26" cm="1">
        <f t="array" ref="T417">VLOOKUP($A417,'movie-row'!$A$2:$Z$101,_xlfn.XMATCH(T$30,'movie-row'!$A$1:$Z$1),0)</f>
        <v>0</v>
      </c>
      <c r="U417" s="26" cm="1">
        <f t="array" ref="U417">VLOOKUP($A417,'movie-row'!$A$2:$Z$101,_xlfn.XMATCH(U$30,'movie-row'!$A$1:$Z$1),0)</f>
        <v>5</v>
      </c>
      <c r="V417" s="26" cm="1">
        <f t="array" ref="V417">VLOOKUP($A417,'movie-row'!$A$2:$Z$101,_xlfn.XMATCH(V$30,'movie-row'!$A$1:$Z$1),0)</f>
        <v>0</v>
      </c>
      <c r="W417" s="26" cm="1">
        <f t="array" ref="W417">VLOOKUP($A417,'movie-row'!$A$2:$Z$101,_xlfn.XMATCH(W$30,'movie-row'!$A$1:$Z$1),0)</f>
        <v>0</v>
      </c>
      <c r="X417" s="26" cm="1">
        <f t="array" ref="X417">VLOOKUP($A417,'movie-row'!$A$2:$Z$101,_xlfn.XMATCH(X$30,'movie-row'!$A$1:$Z$1),0)</f>
        <v>0</v>
      </c>
      <c r="Y417" s="26" cm="1">
        <f t="array" ref="Y417">VLOOKUP($A417,'movie-row'!$A$2:$Z$101,_xlfn.XMATCH(Y$30,'movie-row'!$A$1:$Z$1),0)</f>
        <v>0</v>
      </c>
      <c r="Z417" s="26" cm="1">
        <f t="array" ref="Z417">VLOOKUP($A417,'movie-row'!$A$2:$Z$101,_xlfn.XMATCH(Z$30,'movie-row'!$A$1:$Z$1),0)</f>
        <v>0</v>
      </c>
      <c r="AB417" s="26">
        <f t="shared" si="303"/>
        <v>1.7737463994596636</v>
      </c>
      <c r="AC417" s="26">
        <f t="shared" si="304"/>
        <v>2.653098141881554</v>
      </c>
      <c r="AD417" s="26">
        <f t="shared" si="305"/>
        <v>2.5965026953747268</v>
      </c>
      <c r="AE417" s="26">
        <f t="shared" si="306"/>
        <v>1.4928848064065234</v>
      </c>
      <c r="AF417" s="40">
        <f t="shared" si="307"/>
        <v>1.4006779103592402</v>
      </c>
      <c r="AG417" s="26">
        <f t="shared" si="308"/>
        <v>1.5563720609343239</v>
      </c>
      <c r="AH417" s="26">
        <f t="shared" si="309"/>
        <v>3.2033205758185042</v>
      </c>
      <c r="AI417" s="26">
        <f t="shared" si="310"/>
        <v>2.8637474383204848</v>
      </c>
      <c r="AJ417" s="26">
        <f t="shared" si="311"/>
        <v>0.52284056971541359</v>
      </c>
      <c r="AK417" s="26">
        <f t="shared" si="312"/>
        <v>1.552221470126208</v>
      </c>
      <c r="AL417" s="26">
        <f t="shared" si="313"/>
        <v>0.75715452423084506</v>
      </c>
      <c r="AM417" s="26">
        <f t="shared" si="314"/>
        <v>1.2853318489287044</v>
      </c>
      <c r="AN417" s="26">
        <f t="shared" si="315"/>
        <v>1.6476006152651437</v>
      </c>
      <c r="AO417" s="40">
        <f t="shared" si="316"/>
        <v>1.3473618593946901</v>
      </c>
      <c r="AP417" s="26">
        <f t="shared" si="317"/>
        <v>1.3634698019146687</v>
      </c>
      <c r="AQ417" s="26">
        <f t="shared" si="318"/>
        <v>0.64744308509308346</v>
      </c>
      <c r="AR417" s="26">
        <f t="shared" si="319"/>
        <v>0.63750888901696734</v>
      </c>
      <c r="AS417" s="26">
        <f t="shared" si="320"/>
        <v>0.60648399338731251</v>
      </c>
      <c r="AT417" s="26">
        <f t="shared" si="321"/>
        <v>0.61513847319624726</v>
      </c>
      <c r="AU417" s="26">
        <f t="shared" si="322"/>
        <v>2.8090375499818148</v>
      </c>
      <c r="AV417" s="26">
        <f t="shared" si="323"/>
        <v>0</v>
      </c>
      <c r="AW417" s="26">
        <f t="shared" si="324"/>
        <v>1.8551014531117829</v>
      </c>
      <c r="AX417" s="26">
        <f t="shared" si="325"/>
        <v>1.7958580371808246</v>
      </c>
      <c r="AY417" s="26">
        <f t="shared" si="326"/>
        <v>2.2902813703494447</v>
      </c>
      <c r="AZ417" s="26">
        <f t="shared" si="327"/>
        <v>2.07037096194128</v>
      </c>
    </row>
    <row r="418" spans="1:52">
      <c r="A418" s="1" t="str">
        <f t="shared" si="332"/>
        <v>1572: Die Hard: With a Vengeance (1995)</v>
      </c>
      <c r="B418" s="26" cm="1">
        <f t="array" ref="B418">VLOOKUP($A418,'movie-row'!$A$2:$Z$101,_xlfn.XMATCH(B$31,'movie-row'!$A$1:$Z$1),0)</f>
        <v>5</v>
      </c>
      <c r="C418" s="26" cm="1">
        <f t="array" ref="C418">VLOOKUP($A418,'movie-row'!$A$2:$Z$101,_xlfn.XMATCH(C$31,'movie-row'!$A$1:$Z$1),0)</f>
        <v>5</v>
      </c>
      <c r="D418" s="26" cm="1">
        <f t="array" ref="D418">VLOOKUP($A418,'movie-row'!$A$2:$Z$101,_xlfn.XMATCH(D$31,'movie-row'!$A$1:$Z$1),0)</f>
        <v>0</v>
      </c>
      <c r="E418" s="26" cm="1">
        <f t="array" ref="E418">VLOOKUP($A418,'movie-row'!$A$2:$Z$101,_xlfn.XMATCH(E$31,'movie-row'!$A$1:$Z$1),0)</f>
        <v>0</v>
      </c>
      <c r="F418" s="40" cm="1">
        <f t="array" ref="F418">VLOOKUP($A418,'movie-row'!$A$2:$Z$101,_xlfn.XMATCH(F$31,'movie-row'!$A$1:$Z$1),0)</f>
        <v>3.5</v>
      </c>
      <c r="G418" s="26" cm="1">
        <f t="array" ref="G418">VLOOKUP($A418,'movie-row'!$A$2:$Z$101,_xlfn.XMATCH(G$31,'movie-row'!$A$1:$Z$1),0)</f>
        <v>0</v>
      </c>
      <c r="H418" s="26" cm="1">
        <f t="array" ref="H418">VLOOKUP($A418,'movie-row'!$A$2:$Z$101,_xlfn.XMATCH(H$31,'movie-row'!$A$1:$Z$1),0)</f>
        <v>4</v>
      </c>
      <c r="I418" s="26" cm="1">
        <f t="array" ref="I418">VLOOKUP($A418,'movie-row'!$A$2:$Z$101,_xlfn.XMATCH(I$31,'movie-row'!$A$1:$Z$1),0)</f>
        <v>5</v>
      </c>
      <c r="J418" s="26" cm="1">
        <f t="array" ref="J418">VLOOKUP($A418,'movie-row'!$A$2:$Z$101,_xlfn.XMATCH(J$31,'movie-row'!$A$1:$Z$1),0)</f>
        <v>0</v>
      </c>
      <c r="K418" s="26" cm="1">
        <f t="array" ref="K418">VLOOKUP($A418,'movie-row'!$A$2:$Z$101,_xlfn.XMATCH(K$31,'movie-row'!$A$1:$Z$1),0)</f>
        <v>0</v>
      </c>
      <c r="L418" s="26" cm="1">
        <f t="array" ref="L418">VLOOKUP($A418,'movie-row'!$A$2:$Z$101,_xlfn.XMATCH(L$31,'movie-row'!$A$1:$Z$1),0)</f>
        <v>0</v>
      </c>
      <c r="M418" s="26" cm="1">
        <f t="array" ref="M418">VLOOKUP($A418,'movie-row'!$A$2:$Z$101,_xlfn.XMATCH(M$31,'movie-row'!$A$1:$Z$1),0)</f>
        <v>0</v>
      </c>
      <c r="N418" s="26" cm="1">
        <f t="array" ref="N418">VLOOKUP($A418,'movie-row'!$A$2:$Z$101,_xlfn.XMATCH(N$31,'movie-row'!$A$1:$Z$1),0)</f>
        <v>0</v>
      </c>
      <c r="O418" s="40" cm="1">
        <f t="array" ref="O418">VLOOKUP($A418,'movie-row'!$A$2:$Z$101,_xlfn.XMATCH(O$31,'movie-row'!$A$1:$Z$1),0)</f>
        <v>0</v>
      </c>
      <c r="P418" s="26" cm="1">
        <f t="array" ref="P418">VLOOKUP($A418,'movie-row'!$A$2:$Z$101,_xlfn.XMATCH(P$31,'movie-row'!$A$1:$Z$1),0)</f>
        <v>0</v>
      </c>
      <c r="Q418" s="26" cm="1">
        <f t="array" ref="Q418">VLOOKUP($A418,'movie-row'!$A$2:$Z$101,_xlfn.XMATCH(Q$31,'movie-row'!$A$1:$Z$1),0)</f>
        <v>3</v>
      </c>
      <c r="R418" s="26" cm="1">
        <f t="array" ref="R418">VLOOKUP($A418,'movie-row'!$A$2:$Z$101,_xlfn.XMATCH(R$31,'movie-row'!$A$1:$Z$1),0)</f>
        <v>0</v>
      </c>
      <c r="S418" s="26" cm="1">
        <f t="array" ref="S418">VLOOKUP($A418,'movie-row'!$A$2:$Z$101,_xlfn.XMATCH(S$31,'movie-row'!$A$1:$Z$1),0)</f>
        <v>0</v>
      </c>
      <c r="T418" s="26" cm="1">
        <f t="array" ref="T418">VLOOKUP($A418,'movie-row'!$A$2:$Z$101,_xlfn.XMATCH(T$31,'movie-row'!$A$1:$Z$1),0)</f>
        <v>0</v>
      </c>
      <c r="U418" s="26" cm="1">
        <f t="array" ref="U418">VLOOKUP($A418,'movie-row'!$A$2:$Z$101,_xlfn.XMATCH(U$31,'movie-row'!$A$1:$Z$1),0)</f>
        <v>4</v>
      </c>
      <c r="V418" s="26" cm="1">
        <f t="array" ref="V418">VLOOKUP($A418,'movie-row'!$A$2:$Z$101,_xlfn.XMATCH(V$31,'movie-row'!$A$1:$Z$1),0)</f>
        <v>0</v>
      </c>
      <c r="W418" s="26" cm="1">
        <f t="array" ref="W418">VLOOKUP($A418,'movie-row'!$A$2:$Z$101,_xlfn.XMATCH(W$31,'movie-row'!$A$1:$Z$1),0)</f>
        <v>3</v>
      </c>
      <c r="X418" s="26" cm="1">
        <f t="array" ref="X418">VLOOKUP($A418,'movie-row'!$A$2:$Z$101,_xlfn.XMATCH(X$31,'movie-row'!$A$1:$Z$1),0)</f>
        <v>0</v>
      </c>
      <c r="Y418" s="26" cm="1">
        <f t="array" ref="Y418">VLOOKUP($A418,'movie-row'!$A$2:$Z$101,_xlfn.XMATCH(Y$31,'movie-row'!$A$1:$Z$1),0)</f>
        <v>3.5</v>
      </c>
      <c r="Z418" s="26" cm="1">
        <f t="array" ref="Z418">VLOOKUP($A418,'movie-row'!$A$2:$Z$101,_xlfn.XMATCH(Z$31,'movie-row'!$A$1:$Z$1),0)</f>
        <v>5</v>
      </c>
      <c r="AB418" s="26">
        <f t="shared" si="303"/>
        <v>1.8659140667423746</v>
      </c>
      <c r="AC418" s="26">
        <f t="shared" si="304"/>
        <v>2.6101083429064951</v>
      </c>
      <c r="AD418" s="26">
        <f t="shared" si="305"/>
        <v>1.300832961934302</v>
      </c>
      <c r="AE418" s="26">
        <f t="shared" si="306"/>
        <v>1.8777211500538624</v>
      </c>
      <c r="AF418" s="40">
        <f t="shared" si="307"/>
        <v>1.4837902447767553</v>
      </c>
      <c r="AG418" s="26">
        <f t="shared" si="308"/>
        <v>1.6740711455166233</v>
      </c>
      <c r="AH418" s="26">
        <f t="shared" si="309"/>
        <v>2.6967650489913093</v>
      </c>
      <c r="AI418" s="26">
        <f t="shared" si="310"/>
        <v>2.1441776404348323</v>
      </c>
      <c r="AJ418" s="26">
        <f t="shared" si="311"/>
        <v>0.53374774685063964</v>
      </c>
      <c r="AK418" s="26">
        <f t="shared" si="312"/>
        <v>1.2446718214340973</v>
      </c>
      <c r="AL418" s="26">
        <f t="shared" si="313"/>
        <v>0.7965110003093131</v>
      </c>
      <c r="AM418" s="26">
        <f t="shared" si="314"/>
        <v>1.3534097193591912</v>
      </c>
      <c r="AN418" s="26">
        <f t="shared" si="315"/>
        <v>1.133171583934073</v>
      </c>
      <c r="AO418" s="40">
        <f t="shared" si="316"/>
        <v>1.7383924516042817</v>
      </c>
      <c r="AP418" s="26">
        <f t="shared" si="317"/>
        <v>1.4239239381364945</v>
      </c>
      <c r="AQ418" s="26">
        <f t="shared" si="318"/>
        <v>0.99654461707178688</v>
      </c>
      <c r="AR418" s="26">
        <f t="shared" si="319"/>
        <v>0.72662647300760896</v>
      </c>
      <c r="AS418" s="26">
        <f t="shared" si="320"/>
        <v>0.62671737139970563</v>
      </c>
      <c r="AT418" s="26">
        <f t="shared" si="321"/>
        <v>0.64689133765630791</v>
      </c>
      <c r="AU418" s="26">
        <f t="shared" si="322"/>
        <v>2.3593948356671395</v>
      </c>
      <c r="AV418" s="26">
        <f t="shared" si="323"/>
        <v>0</v>
      </c>
      <c r="AW418" s="26">
        <f t="shared" si="324"/>
        <v>2.8279315276639823</v>
      </c>
      <c r="AX418" s="26">
        <f t="shared" si="325"/>
        <v>1.9636548477679725</v>
      </c>
      <c r="AY418" s="26">
        <f t="shared" si="326"/>
        <v>2.6076938846729663</v>
      </c>
      <c r="AZ418" s="26">
        <f t="shared" si="327"/>
        <v>2.5208827381492926</v>
      </c>
    </row>
    <row r="419" spans="1:52">
      <c r="A419" s="1" t="str">
        <f t="shared" si="332"/>
        <v>1572: Die Hard: With a Vengeance (1995)</v>
      </c>
      <c r="B419" s="26" cm="1">
        <f t="array" ref="B419">VLOOKUP($A419,'movie-row'!$A$2:$Z$101,_xlfn.XMATCH(B$32,'movie-row'!$A$1:$Z$1),0)</f>
        <v>0</v>
      </c>
      <c r="C419" s="26" cm="1">
        <f t="array" ref="C419">VLOOKUP($A419,'movie-row'!$A$2:$Z$101,_xlfn.XMATCH(C$32,'movie-row'!$A$1:$Z$1),0)</f>
        <v>4</v>
      </c>
      <c r="D419" s="26" cm="1">
        <f t="array" ref="D419">VLOOKUP($A419,'movie-row'!$A$2:$Z$101,_xlfn.XMATCH(D$32,'movie-row'!$A$1:$Z$1),0)</f>
        <v>3.5</v>
      </c>
      <c r="E419" s="26" cm="1">
        <f t="array" ref="E419">VLOOKUP($A419,'movie-row'!$A$2:$Z$101,_xlfn.XMATCH(E$32,'movie-row'!$A$1:$Z$1),0)</f>
        <v>4</v>
      </c>
      <c r="F419" s="40" cm="1">
        <f t="array" ref="F419">VLOOKUP($A419,'movie-row'!$A$2:$Z$101,_xlfn.XMATCH(F$32,'movie-row'!$A$1:$Z$1),0)</f>
        <v>0</v>
      </c>
      <c r="G419" s="26" cm="1">
        <f t="array" ref="G419">VLOOKUP($A419,'movie-row'!$A$2:$Z$101,_xlfn.XMATCH(G$32,'movie-row'!$A$1:$Z$1),0)</f>
        <v>5</v>
      </c>
      <c r="H419" s="26" cm="1">
        <f t="array" ref="H419">VLOOKUP($A419,'movie-row'!$A$2:$Z$101,_xlfn.XMATCH(H$32,'movie-row'!$A$1:$Z$1),0)</f>
        <v>4</v>
      </c>
      <c r="I419" s="26" cm="1">
        <f t="array" ref="I419">VLOOKUP($A419,'movie-row'!$A$2:$Z$101,_xlfn.XMATCH(I$32,'movie-row'!$A$1:$Z$1),0)</f>
        <v>3.5</v>
      </c>
      <c r="J419" s="26" cm="1">
        <f t="array" ref="J419">VLOOKUP($A419,'movie-row'!$A$2:$Z$101,_xlfn.XMATCH(J$32,'movie-row'!$A$1:$Z$1),0)</f>
        <v>0</v>
      </c>
      <c r="K419" s="26" cm="1">
        <f t="array" ref="K419">VLOOKUP($A419,'movie-row'!$A$2:$Z$101,_xlfn.XMATCH(K$32,'movie-row'!$A$1:$Z$1),0)</f>
        <v>0</v>
      </c>
      <c r="L419" s="26" cm="1">
        <f t="array" ref="L419">VLOOKUP($A419,'movie-row'!$A$2:$Z$101,_xlfn.XMATCH(L$32,'movie-row'!$A$1:$Z$1),0)</f>
        <v>0</v>
      </c>
      <c r="M419" s="26" cm="1">
        <f t="array" ref="M419">VLOOKUP($A419,'movie-row'!$A$2:$Z$101,_xlfn.XMATCH(M$32,'movie-row'!$A$1:$Z$1),0)</f>
        <v>3</v>
      </c>
      <c r="N419" s="26" cm="1">
        <f t="array" ref="N419">VLOOKUP($A419,'movie-row'!$A$2:$Z$101,_xlfn.XMATCH(N$32,'movie-row'!$A$1:$Z$1),0)</f>
        <v>0</v>
      </c>
      <c r="O419" s="40" cm="1">
        <f t="array" ref="O419">VLOOKUP($A419,'movie-row'!$A$2:$Z$101,_xlfn.XMATCH(O$32,'movie-row'!$A$1:$Z$1),0)</f>
        <v>4</v>
      </c>
      <c r="P419" s="26" cm="1">
        <f t="array" ref="P419">VLOOKUP($A419,'movie-row'!$A$2:$Z$101,_xlfn.XMATCH(P$32,'movie-row'!$A$1:$Z$1),0)</f>
        <v>3.5</v>
      </c>
      <c r="Q419" s="26" cm="1">
        <f t="array" ref="Q419">VLOOKUP($A419,'movie-row'!$A$2:$Z$101,_xlfn.XMATCH(Q$32,'movie-row'!$A$1:$Z$1),0)</f>
        <v>0</v>
      </c>
      <c r="R419" s="26" cm="1">
        <f t="array" ref="R419">VLOOKUP($A419,'movie-row'!$A$2:$Z$101,_xlfn.XMATCH(R$32,'movie-row'!$A$1:$Z$1),0)</f>
        <v>0</v>
      </c>
      <c r="S419" s="26" cm="1">
        <f t="array" ref="S419">VLOOKUP($A419,'movie-row'!$A$2:$Z$101,_xlfn.XMATCH(S$32,'movie-row'!$A$1:$Z$1),0)</f>
        <v>0</v>
      </c>
      <c r="T419" s="26" cm="1">
        <f t="array" ref="T419">VLOOKUP($A419,'movie-row'!$A$2:$Z$101,_xlfn.XMATCH(T$32,'movie-row'!$A$1:$Z$1),0)</f>
        <v>0</v>
      </c>
      <c r="U419" s="26" cm="1">
        <f t="array" ref="U419">VLOOKUP($A419,'movie-row'!$A$2:$Z$101,_xlfn.XMATCH(U$32,'movie-row'!$A$1:$Z$1),0)</f>
        <v>0</v>
      </c>
      <c r="V419" s="26" cm="1">
        <f t="array" ref="V419">VLOOKUP($A419,'movie-row'!$A$2:$Z$101,_xlfn.XMATCH(V$32,'movie-row'!$A$1:$Z$1),0)</f>
        <v>0</v>
      </c>
      <c r="W419" s="26" cm="1">
        <f t="array" ref="W419">VLOOKUP($A419,'movie-row'!$A$2:$Z$101,_xlfn.XMATCH(W$32,'movie-row'!$A$1:$Z$1),0)</f>
        <v>4</v>
      </c>
      <c r="X419" s="26" cm="1">
        <f t="array" ref="X419">VLOOKUP($A419,'movie-row'!$A$2:$Z$101,_xlfn.XMATCH(X$32,'movie-row'!$A$1:$Z$1),0)</f>
        <v>5</v>
      </c>
      <c r="Y419" s="26" cm="1">
        <f t="array" ref="Y419">VLOOKUP($A419,'movie-row'!$A$2:$Z$101,_xlfn.XMATCH(Y$32,'movie-row'!$A$1:$Z$1),0)</f>
        <v>5</v>
      </c>
      <c r="Z419" s="26" cm="1">
        <f t="array" ref="Z419">VLOOKUP($A419,'movie-row'!$A$2:$Z$101,_xlfn.XMATCH(Z$32,'movie-row'!$A$1:$Z$1),0)</f>
        <v>5</v>
      </c>
      <c r="AB419" s="26">
        <f t="shared" si="303"/>
        <v>0.78665270661973363</v>
      </c>
      <c r="AC419" s="26">
        <f t="shared" si="304"/>
        <v>1.5191352666289164</v>
      </c>
      <c r="AD419" s="26">
        <f t="shared" si="305"/>
        <v>2.1448312845929554</v>
      </c>
      <c r="AE419" s="26">
        <f t="shared" si="306"/>
        <v>2.6370803364462341</v>
      </c>
      <c r="AF419" s="40">
        <f t="shared" si="307"/>
        <v>1.1037921479176711</v>
      </c>
      <c r="AG419" s="26">
        <f t="shared" si="308"/>
        <v>1.8188306405093946</v>
      </c>
      <c r="AH419" s="26">
        <f t="shared" si="309"/>
        <v>2.2336659856458128</v>
      </c>
      <c r="AI419" s="26">
        <f t="shared" si="310"/>
        <v>1.490851725652915</v>
      </c>
      <c r="AJ419" s="26">
        <f t="shared" si="311"/>
        <v>1.1721390151232247</v>
      </c>
      <c r="AK419" s="26">
        <f t="shared" si="312"/>
        <v>1.3836987055169527</v>
      </c>
      <c r="AL419" s="26">
        <f t="shared" si="313"/>
        <v>0.81311274859244498</v>
      </c>
      <c r="AM419" s="26">
        <f t="shared" si="314"/>
        <v>1.6730556279315112</v>
      </c>
      <c r="AN419" s="26">
        <f t="shared" si="315"/>
        <v>1.4132924131725493</v>
      </c>
      <c r="AO419" s="40">
        <f t="shared" si="316"/>
        <v>2.5537010469564274</v>
      </c>
      <c r="AP419" s="26">
        <f t="shared" si="317"/>
        <v>1.7021348086147507</v>
      </c>
      <c r="AQ419" s="26">
        <f t="shared" si="318"/>
        <v>0.86842467297666659</v>
      </c>
      <c r="AR419" s="26">
        <f t="shared" si="319"/>
        <v>0.75168135143672254</v>
      </c>
      <c r="AS419" s="26">
        <f t="shared" si="320"/>
        <v>1.0566246289830274</v>
      </c>
      <c r="AT419" s="26">
        <f t="shared" si="321"/>
        <v>0.79489522978928517</v>
      </c>
      <c r="AU419" s="26">
        <f t="shared" si="322"/>
        <v>2.0763317167294142</v>
      </c>
      <c r="AV419" s="26">
        <f t="shared" si="323"/>
        <v>0</v>
      </c>
      <c r="AW419" s="26">
        <f t="shared" si="324"/>
        <v>3.0123905192146254</v>
      </c>
      <c r="AX419" s="26">
        <f t="shared" si="325"/>
        <v>2.3372913546070704</v>
      </c>
      <c r="AY419" s="26">
        <f t="shared" si="326"/>
        <v>2.3666137943193317</v>
      </c>
      <c r="AZ419" s="26">
        <f t="shared" si="327"/>
        <v>2.10015712295283</v>
      </c>
    </row>
    <row r="420" spans="1:52">
      <c r="A420" s="1" t="str">
        <f t="shared" si="332"/>
        <v>1572: Die Hard: With a Vengeance (1995)</v>
      </c>
      <c r="B420" s="26" cm="1">
        <f t="array" ref="B420">VLOOKUP($A420,'movie-row'!$A$2:$Z$101,_xlfn.XMATCH(B$33,'movie-row'!$A$1:$Z$1),0)</f>
        <v>0</v>
      </c>
      <c r="C420" s="26" cm="1">
        <f t="array" ref="C420">VLOOKUP($A420,'movie-row'!$A$2:$Z$101,_xlfn.XMATCH(C$33,'movie-row'!$A$1:$Z$1),0)</f>
        <v>0</v>
      </c>
      <c r="D420" s="26" cm="1">
        <f t="array" ref="D420">VLOOKUP($A420,'movie-row'!$A$2:$Z$101,_xlfn.XMATCH(D$33,'movie-row'!$A$1:$Z$1),0)</f>
        <v>3</v>
      </c>
      <c r="E420" s="26" cm="1">
        <f t="array" ref="E420">VLOOKUP($A420,'movie-row'!$A$2:$Z$101,_xlfn.XMATCH(E$33,'movie-row'!$A$1:$Z$1),0)</f>
        <v>4</v>
      </c>
      <c r="F420" s="40" cm="1">
        <f t="array" ref="F420">VLOOKUP($A420,'movie-row'!$A$2:$Z$101,_xlfn.XMATCH(F$33,'movie-row'!$A$1:$Z$1),0)</f>
        <v>3.5</v>
      </c>
      <c r="G420" s="26" cm="1">
        <f t="array" ref="G420">VLOOKUP($A420,'movie-row'!$A$2:$Z$101,_xlfn.XMATCH(G$33,'movie-row'!$A$1:$Z$1),0)</f>
        <v>3</v>
      </c>
      <c r="H420" s="26" cm="1">
        <f t="array" ref="H420">VLOOKUP($A420,'movie-row'!$A$2:$Z$101,_xlfn.XMATCH(H$33,'movie-row'!$A$1:$Z$1),0)</f>
        <v>0</v>
      </c>
      <c r="I420" s="26" cm="1">
        <f t="array" ref="I420">VLOOKUP($A420,'movie-row'!$A$2:$Z$101,_xlfn.XMATCH(I$33,'movie-row'!$A$1:$Z$1),0)</f>
        <v>0</v>
      </c>
      <c r="J420" s="26" cm="1">
        <f t="array" ref="J420">VLOOKUP($A420,'movie-row'!$A$2:$Z$101,_xlfn.XMATCH(J$33,'movie-row'!$A$1:$Z$1),0)</f>
        <v>0</v>
      </c>
      <c r="K420" s="26" cm="1">
        <f t="array" ref="K420">VLOOKUP($A420,'movie-row'!$A$2:$Z$101,_xlfn.XMATCH(K$33,'movie-row'!$A$1:$Z$1),0)</f>
        <v>3</v>
      </c>
      <c r="L420" s="26" cm="1">
        <f t="array" ref="L420">VLOOKUP($A420,'movie-row'!$A$2:$Z$101,_xlfn.XMATCH(L$33,'movie-row'!$A$1:$Z$1),0)</f>
        <v>3</v>
      </c>
      <c r="M420" s="26" cm="1">
        <f t="array" ref="M420">VLOOKUP($A420,'movie-row'!$A$2:$Z$101,_xlfn.XMATCH(M$33,'movie-row'!$A$1:$Z$1),0)</f>
        <v>4</v>
      </c>
      <c r="N420" s="26" cm="1">
        <f t="array" ref="N420">VLOOKUP($A420,'movie-row'!$A$2:$Z$101,_xlfn.XMATCH(N$33,'movie-row'!$A$1:$Z$1),0)</f>
        <v>0</v>
      </c>
      <c r="O420" s="40" cm="1">
        <f t="array" ref="O420">VLOOKUP($A420,'movie-row'!$A$2:$Z$101,_xlfn.XMATCH(O$33,'movie-row'!$A$1:$Z$1),0)</f>
        <v>3</v>
      </c>
      <c r="P420" s="26" cm="1">
        <f t="array" ref="P420">VLOOKUP($A420,'movie-row'!$A$2:$Z$101,_xlfn.XMATCH(P$33,'movie-row'!$A$1:$Z$1),0)</f>
        <v>2</v>
      </c>
      <c r="Q420" s="26" cm="1">
        <f t="array" ref="Q420">VLOOKUP($A420,'movie-row'!$A$2:$Z$101,_xlfn.XMATCH(Q$33,'movie-row'!$A$1:$Z$1),0)</f>
        <v>0</v>
      </c>
      <c r="R420" s="26" cm="1">
        <f t="array" ref="R420">VLOOKUP($A420,'movie-row'!$A$2:$Z$101,_xlfn.XMATCH(R$33,'movie-row'!$A$1:$Z$1),0)</f>
        <v>3.5</v>
      </c>
      <c r="S420" s="26" cm="1">
        <f t="array" ref="S420">VLOOKUP($A420,'movie-row'!$A$2:$Z$101,_xlfn.XMATCH(S$33,'movie-row'!$A$1:$Z$1),0)</f>
        <v>0</v>
      </c>
      <c r="T420" s="26" cm="1">
        <f t="array" ref="T420">VLOOKUP($A420,'movie-row'!$A$2:$Z$101,_xlfn.XMATCH(T$33,'movie-row'!$A$1:$Z$1),0)</f>
        <v>3.5</v>
      </c>
      <c r="U420" s="26" cm="1">
        <f t="array" ref="U420">VLOOKUP($A420,'movie-row'!$A$2:$Z$101,_xlfn.XMATCH(U$33,'movie-row'!$A$1:$Z$1),0)</f>
        <v>4</v>
      </c>
      <c r="V420" s="26" cm="1">
        <f t="array" ref="V420">VLOOKUP($A420,'movie-row'!$A$2:$Z$101,_xlfn.XMATCH(V$33,'movie-row'!$A$1:$Z$1),0)</f>
        <v>0</v>
      </c>
      <c r="W420" s="26" cm="1">
        <f t="array" ref="W420">VLOOKUP($A420,'movie-row'!$A$2:$Z$101,_xlfn.XMATCH(W$33,'movie-row'!$A$1:$Z$1),0)</f>
        <v>0</v>
      </c>
      <c r="X420" s="26" cm="1">
        <f t="array" ref="X420">VLOOKUP($A420,'movie-row'!$A$2:$Z$101,_xlfn.XMATCH(X$33,'movie-row'!$A$1:$Z$1),0)</f>
        <v>5</v>
      </c>
      <c r="Y420" s="26" cm="1">
        <f t="array" ref="Y420">VLOOKUP($A420,'movie-row'!$A$2:$Z$101,_xlfn.XMATCH(Y$33,'movie-row'!$A$1:$Z$1),0)</f>
        <v>3.5</v>
      </c>
      <c r="Z420" s="26" cm="1">
        <f t="array" ref="Z420">VLOOKUP($A420,'movie-row'!$A$2:$Z$101,_xlfn.XMATCH(Z$33,'movie-row'!$A$1:$Z$1),0)</f>
        <v>0</v>
      </c>
      <c r="AB420" s="26">
        <f t="shared" si="303"/>
        <v>1.4745976851926708</v>
      </c>
      <c r="AC420" s="26">
        <f t="shared" si="304"/>
        <v>0.55088530913911204</v>
      </c>
      <c r="AD420" s="26">
        <f t="shared" si="305"/>
        <v>1.8789927456963327</v>
      </c>
      <c r="AE420" s="26">
        <f t="shared" si="306"/>
        <v>1.7439433890988165</v>
      </c>
      <c r="AF420" s="40">
        <f t="shared" si="307"/>
        <v>2.0224037958345069</v>
      </c>
      <c r="AG420" s="26">
        <f t="shared" si="308"/>
        <v>0.7110108266381282</v>
      </c>
      <c r="AH420" s="26">
        <f t="shared" si="309"/>
        <v>1.1591589900966446</v>
      </c>
      <c r="AI420" s="26">
        <f t="shared" si="310"/>
        <v>0.87724781135997854</v>
      </c>
      <c r="AJ420" s="26">
        <f t="shared" si="311"/>
        <v>1.3131755078594693</v>
      </c>
      <c r="AK420" s="26">
        <f t="shared" si="312"/>
        <v>2.1711963955471933</v>
      </c>
      <c r="AL420" s="26">
        <f t="shared" si="313"/>
        <v>0.88086437426302022</v>
      </c>
      <c r="AM420" s="26">
        <f t="shared" si="314"/>
        <v>1.8672814806137557</v>
      </c>
      <c r="AN420" s="26">
        <f t="shared" si="315"/>
        <v>1.5383589386561214</v>
      </c>
      <c r="AO420" s="40">
        <f t="shared" si="316"/>
        <v>2.4631378348569397</v>
      </c>
      <c r="AP420" s="26">
        <f t="shared" si="317"/>
        <v>1.2591766390134298</v>
      </c>
      <c r="AQ420" s="26">
        <f t="shared" si="318"/>
        <v>0.98104277155736619</v>
      </c>
      <c r="AR420" s="26">
        <f t="shared" si="319"/>
        <v>1.3841832865387009</v>
      </c>
      <c r="AS420" s="26">
        <f t="shared" si="320"/>
        <v>1.113236510486231</v>
      </c>
      <c r="AT420" s="26">
        <f t="shared" si="321"/>
        <v>0.83282480489805888</v>
      </c>
      <c r="AU420" s="26">
        <f t="shared" si="322"/>
        <v>2.675337729128564</v>
      </c>
      <c r="AV420" s="26">
        <f t="shared" si="323"/>
        <v>0.80901301106911172</v>
      </c>
      <c r="AW420" s="26">
        <f t="shared" si="324"/>
        <v>2.196226360990214</v>
      </c>
      <c r="AX420" s="26">
        <f t="shared" si="325"/>
        <v>1.2905810285350563</v>
      </c>
      <c r="AY420" s="26">
        <f t="shared" si="326"/>
        <v>1.8468248158696636</v>
      </c>
      <c r="AZ420" s="26">
        <f t="shared" si="327"/>
        <v>1.1130759393248668</v>
      </c>
    </row>
    <row r="421" spans="1:52">
      <c r="A421" s="28" t="s">
        <v>75</v>
      </c>
      <c r="B421" s="26" cm="1">
        <f t="array" ref="B421">VLOOKUP($A421,'movie-row'!$A$2:$Z$101,_xlfn.XMATCH(B$29,'movie-row'!$A$1:$Z$1),0)</f>
        <v>4</v>
      </c>
      <c r="C421" s="26" cm="1">
        <f t="array" ref="C421">VLOOKUP($A421,'movie-row'!$A$2:$Z$101,_xlfn.XMATCH(C$29,'movie-row'!$A$1:$Z$1),0)</f>
        <v>0</v>
      </c>
      <c r="D421" s="26" cm="1">
        <f t="array" ref="D421">VLOOKUP($A421,'movie-row'!$A$2:$Z$101,_xlfn.XMATCH(D$29,'movie-row'!$A$1:$Z$1),0)</f>
        <v>0</v>
      </c>
      <c r="E421" s="26" cm="1">
        <f t="array" ref="E421">VLOOKUP($A421,'movie-row'!$A$2:$Z$101,_xlfn.XMATCH(E$29,'movie-row'!$A$1:$Z$1),0)</f>
        <v>0</v>
      </c>
      <c r="F421" s="40" cm="1">
        <f t="array" ref="F421">VLOOKUP($A421,'movie-row'!$A$2:$Z$101,_xlfn.XMATCH(F$29,'movie-row'!$A$1:$Z$1),0)</f>
        <v>0</v>
      </c>
      <c r="G421" s="26" cm="1">
        <f t="array" ref="G421">VLOOKUP($A421,'movie-row'!$A$2:$Z$101,_xlfn.XMATCH(G$29,'movie-row'!$A$1:$Z$1),0)</f>
        <v>0</v>
      </c>
      <c r="H421" s="26" cm="1">
        <f t="array" ref="H421">VLOOKUP($A421,'movie-row'!$A$2:$Z$101,_xlfn.XMATCH(H$29,'movie-row'!$A$1:$Z$1),0)</f>
        <v>0</v>
      </c>
      <c r="I421" s="26" cm="1">
        <f t="array" ref="I421">VLOOKUP($A421,'movie-row'!$A$2:$Z$101,_xlfn.XMATCH(I$29,'movie-row'!$A$1:$Z$1),0)</f>
        <v>0</v>
      </c>
      <c r="J421" s="26" cm="1">
        <f t="array" ref="J421">VLOOKUP($A421,'movie-row'!$A$2:$Z$101,_xlfn.XMATCH(J$29,'movie-row'!$A$1:$Z$1),0)</f>
        <v>3</v>
      </c>
      <c r="K421" s="26" cm="1">
        <f t="array" ref="K421">VLOOKUP($A421,'movie-row'!$A$2:$Z$101,_xlfn.XMATCH(K$29,'movie-row'!$A$1:$Z$1),0)</f>
        <v>0</v>
      </c>
      <c r="L421" s="26" cm="1">
        <f t="array" ref="L421">VLOOKUP($A421,'movie-row'!$A$2:$Z$101,_xlfn.XMATCH(L$29,'movie-row'!$A$1:$Z$1),0)</f>
        <v>1</v>
      </c>
      <c r="M421" s="26" cm="1">
        <f t="array" ref="M421">VLOOKUP($A421,'movie-row'!$A$2:$Z$101,_xlfn.XMATCH(M$29,'movie-row'!$A$1:$Z$1),0)</f>
        <v>0</v>
      </c>
      <c r="N421" s="26" cm="1">
        <f t="array" ref="N421">VLOOKUP($A421,'movie-row'!$A$2:$Z$101,_xlfn.XMATCH(N$29,'movie-row'!$A$1:$Z$1),0)</f>
        <v>3.5</v>
      </c>
      <c r="O421" s="40" cm="1">
        <f t="array" ref="O421">VLOOKUP($A421,'movie-row'!$A$2:$Z$101,_xlfn.XMATCH(O$29,'movie-row'!$A$1:$Z$1),0)</f>
        <v>0</v>
      </c>
      <c r="P421" s="26" cm="1">
        <f t="array" ref="P421">VLOOKUP($A421,'movie-row'!$A$2:$Z$101,_xlfn.XMATCH(P$29,'movie-row'!$A$1:$Z$1),0)</f>
        <v>2</v>
      </c>
      <c r="Q421" s="26" cm="1">
        <f t="array" ref="Q421">VLOOKUP($A421,'movie-row'!$A$2:$Z$101,_xlfn.XMATCH(Q$29,'movie-row'!$A$1:$Z$1),0)</f>
        <v>0</v>
      </c>
      <c r="R421" s="26" cm="1">
        <f t="array" ref="R421">VLOOKUP($A421,'movie-row'!$A$2:$Z$101,_xlfn.XMATCH(R$29,'movie-row'!$A$1:$Z$1),0)</f>
        <v>0</v>
      </c>
      <c r="S421" s="26" cm="1">
        <f t="array" ref="S421">VLOOKUP($A421,'movie-row'!$A$2:$Z$101,_xlfn.XMATCH(S$29,'movie-row'!$A$1:$Z$1),0)</f>
        <v>3.5</v>
      </c>
      <c r="T421" s="26" cm="1">
        <f t="array" ref="T421">VLOOKUP($A421,'movie-row'!$A$2:$Z$101,_xlfn.XMATCH(T$29,'movie-row'!$A$1:$Z$1),0)</f>
        <v>0</v>
      </c>
      <c r="U421" s="26" cm="1">
        <f t="array" ref="U421">VLOOKUP($A421,'movie-row'!$A$2:$Z$101,_xlfn.XMATCH(U$29,'movie-row'!$A$1:$Z$1),0)</f>
        <v>0</v>
      </c>
      <c r="V421" s="26" cm="1">
        <f t="array" ref="V421">VLOOKUP($A421,'movie-row'!$A$2:$Z$101,_xlfn.XMATCH(V$29,'movie-row'!$A$1:$Z$1),0)</f>
        <v>0</v>
      </c>
      <c r="W421" s="26" cm="1">
        <f t="array" ref="W421">VLOOKUP($A421,'movie-row'!$A$2:$Z$101,_xlfn.XMATCH(W$29,'movie-row'!$A$1:$Z$1),0)</f>
        <v>3</v>
      </c>
      <c r="X421" s="26" cm="1">
        <f t="array" ref="X421">VLOOKUP($A421,'movie-row'!$A$2:$Z$101,_xlfn.XMATCH(X$29,'movie-row'!$A$1:$Z$1),0)</f>
        <v>0</v>
      </c>
      <c r="Y421" s="26" cm="1">
        <f t="array" ref="Y421">VLOOKUP($A421,'movie-row'!$A$2:$Z$101,_xlfn.XMATCH(Y$29,'movie-row'!$A$1:$Z$1),0)</f>
        <v>0</v>
      </c>
      <c r="Z421" s="26" cm="1">
        <f t="array" ref="Z421">VLOOKUP($A421,'movie-row'!$A$2:$Z$101,_xlfn.XMATCH(Z$29,'movie-row'!$A$1:$Z$1),0)</f>
        <v>0</v>
      </c>
      <c r="AB421" s="26">
        <f t="shared" si="303"/>
        <v>1.5502377829259482</v>
      </c>
      <c r="AC421" s="26">
        <f t="shared" si="304"/>
        <v>0.63747794296025628</v>
      </c>
      <c r="AD421" s="26">
        <f t="shared" si="305"/>
        <v>1.6451245419827409</v>
      </c>
      <c r="AE421" s="26">
        <f t="shared" si="306"/>
        <v>1.678341026600642</v>
      </c>
      <c r="AF421" s="40">
        <f t="shared" si="307"/>
        <v>1.6848194920436992</v>
      </c>
      <c r="AG421" s="26">
        <f t="shared" si="308"/>
        <v>0.51061572875665517</v>
      </c>
      <c r="AH421" s="26">
        <f t="shared" si="309"/>
        <v>1.5615230962229671</v>
      </c>
      <c r="AI421" s="26">
        <f t="shared" si="310"/>
        <v>0.98515938851479312</v>
      </c>
      <c r="AJ421" s="26">
        <f t="shared" si="311"/>
        <v>1.6951953184530397</v>
      </c>
      <c r="AK421" s="26">
        <f t="shared" si="312"/>
        <v>2.0722859652805443</v>
      </c>
      <c r="AL421" s="26">
        <f t="shared" si="313"/>
        <v>0.75235735260437675</v>
      </c>
      <c r="AM421" s="26">
        <f t="shared" si="314"/>
        <v>0.89992544978102984</v>
      </c>
      <c r="AN421" s="26">
        <f t="shared" si="315"/>
        <v>1.6226347964334582</v>
      </c>
      <c r="AO421" s="40">
        <f t="shared" si="316"/>
        <v>2.360467940938245</v>
      </c>
      <c r="AP421" s="26">
        <f t="shared" si="317"/>
        <v>0.8917709827050303</v>
      </c>
      <c r="AQ421" s="26">
        <f t="shared" si="318"/>
        <v>1.0619834758610662</v>
      </c>
      <c r="AR421" s="26">
        <f t="shared" si="319"/>
        <v>0.9788419430142542</v>
      </c>
      <c r="AS421" s="26">
        <f t="shared" si="320"/>
        <v>1.20737390250626</v>
      </c>
      <c r="AT421" s="26">
        <f t="shared" si="321"/>
        <v>0.3487143739772009</v>
      </c>
      <c r="AU421" s="26">
        <f t="shared" si="322"/>
        <v>1.9792775840635974</v>
      </c>
      <c r="AV421" s="26">
        <f t="shared" si="323"/>
        <v>0.82218520525756789</v>
      </c>
      <c r="AW421" s="26">
        <f t="shared" si="324"/>
        <v>3.0067758268364724</v>
      </c>
      <c r="AX421" s="26">
        <f t="shared" si="325"/>
        <v>0</v>
      </c>
      <c r="AY421" s="26">
        <f t="shared" si="326"/>
        <v>1.4942380843074683</v>
      </c>
      <c r="AZ421" s="26">
        <f t="shared" si="327"/>
        <v>1.6610338580577579</v>
      </c>
    </row>
    <row r="422" spans="1:52">
      <c r="A422" s="1" t="str">
        <f t="shared" ref="A422:A425" si="333">A421</f>
        <v>1597: Meet the Parents (2000)</v>
      </c>
      <c r="B422" s="26" cm="1">
        <f t="array" ref="B422">VLOOKUP($A422,'movie-row'!$A$2:$Z$101,_xlfn.XMATCH(B$30,'movie-row'!$A$1:$Z$1),0)</f>
        <v>0</v>
      </c>
      <c r="C422" s="26" cm="1">
        <f t="array" ref="C422">VLOOKUP($A422,'movie-row'!$A$2:$Z$101,_xlfn.XMATCH(C$30,'movie-row'!$A$1:$Z$1),0)</f>
        <v>3</v>
      </c>
      <c r="D422" s="26" cm="1">
        <f t="array" ref="D422">VLOOKUP($A422,'movie-row'!$A$2:$Z$101,_xlfn.XMATCH(D$30,'movie-row'!$A$1:$Z$1),0)</f>
        <v>0</v>
      </c>
      <c r="E422" s="26" cm="1">
        <f t="array" ref="E422">VLOOKUP($A422,'movie-row'!$A$2:$Z$101,_xlfn.XMATCH(E$30,'movie-row'!$A$1:$Z$1),0)</f>
        <v>0</v>
      </c>
      <c r="F422" s="40" cm="1">
        <f t="array" ref="F422">VLOOKUP($A422,'movie-row'!$A$2:$Z$101,_xlfn.XMATCH(F$30,'movie-row'!$A$1:$Z$1),0)</f>
        <v>0</v>
      </c>
      <c r="G422" s="26" cm="1">
        <f t="array" ref="G422">VLOOKUP($A422,'movie-row'!$A$2:$Z$101,_xlfn.XMATCH(G$30,'movie-row'!$A$1:$Z$1),0)</f>
        <v>0</v>
      </c>
      <c r="H422" s="26" cm="1">
        <f t="array" ref="H422">VLOOKUP($A422,'movie-row'!$A$2:$Z$101,_xlfn.XMATCH(H$30,'movie-row'!$A$1:$Z$1),0)</f>
        <v>3.5</v>
      </c>
      <c r="I422" s="26" cm="1">
        <f t="array" ref="I422">VLOOKUP($A422,'movie-row'!$A$2:$Z$101,_xlfn.XMATCH(I$30,'movie-row'!$A$1:$Z$1),0)</f>
        <v>0</v>
      </c>
      <c r="J422" s="26" cm="1">
        <f t="array" ref="J422">VLOOKUP($A422,'movie-row'!$A$2:$Z$101,_xlfn.XMATCH(J$30,'movie-row'!$A$1:$Z$1),0)</f>
        <v>0</v>
      </c>
      <c r="K422" s="26" cm="1">
        <f t="array" ref="K422">VLOOKUP($A422,'movie-row'!$A$2:$Z$101,_xlfn.XMATCH(K$30,'movie-row'!$A$1:$Z$1),0)</f>
        <v>4</v>
      </c>
      <c r="L422" s="26" cm="1">
        <f t="array" ref="L422">VLOOKUP($A422,'movie-row'!$A$2:$Z$101,_xlfn.XMATCH(L$30,'movie-row'!$A$1:$Z$1),0)</f>
        <v>0</v>
      </c>
      <c r="M422" s="26" cm="1">
        <f t="array" ref="M422">VLOOKUP($A422,'movie-row'!$A$2:$Z$101,_xlfn.XMATCH(M$30,'movie-row'!$A$1:$Z$1),0)</f>
        <v>0</v>
      </c>
      <c r="N422" s="26" cm="1">
        <f t="array" ref="N422">VLOOKUP($A422,'movie-row'!$A$2:$Z$101,_xlfn.XMATCH(N$30,'movie-row'!$A$1:$Z$1),0)</f>
        <v>3.5</v>
      </c>
      <c r="O422" s="40" cm="1">
        <f t="array" ref="O422">VLOOKUP($A422,'movie-row'!$A$2:$Z$101,_xlfn.XMATCH(O$30,'movie-row'!$A$1:$Z$1),0)</f>
        <v>2</v>
      </c>
      <c r="P422" s="26" cm="1">
        <f t="array" ref="P422">VLOOKUP($A422,'movie-row'!$A$2:$Z$101,_xlfn.XMATCH(P$30,'movie-row'!$A$1:$Z$1),0)</f>
        <v>0</v>
      </c>
      <c r="Q422" s="26" cm="1">
        <f t="array" ref="Q422">VLOOKUP($A422,'movie-row'!$A$2:$Z$101,_xlfn.XMATCH(Q$30,'movie-row'!$A$1:$Z$1),0)</f>
        <v>2</v>
      </c>
      <c r="R422" s="26" cm="1">
        <f t="array" ref="R422">VLOOKUP($A422,'movie-row'!$A$2:$Z$101,_xlfn.XMATCH(R$30,'movie-row'!$A$1:$Z$1),0)</f>
        <v>0</v>
      </c>
      <c r="S422" s="26" cm="1">
        <f t="array" ref="S422">VLOOKUP($A422,'movie-row'!$A$2:$Z$101,_xlfn.XMATCH(S$30,'movie-row'!$A$1:$Z$1),0)</f>
        <v>0</v>
      </c>
      <c r="T422" s="26" cm="1">
        <f t="array" ref="T422">VLOOKUP($A422,'movie-row'!$A$2:$Z$101,_xlfn.XMATCH(T$30,'movie-row'!$A$1:$Z$1),0)</f>
        <v>0</v>
      </c>
      <c r="U422" s="26" cm="1">
        <f t="array" ref="U422">VLOOKUP($A422,'movie-row'!$A$2:$Z$101,_xlfn.XMATCH(U$30,'movie-row'!$A$1:$Z$1),0)</f>
        <v>3.5</v>
      </c>
      <c r="V422" s="26" cm="1">
        <f t="array" ref="V422">VLOOKUP($A422,'movie-row'!$A$2:$Z$101,_xlfn.XMATCH(V$30,'movie-row'!$A$1:$Z$1),0)</f>
        <v>0</v>
      </c>
      <c r="W422" s="26" cm="1">
        <f t="array" ref="W422">VLOOKUP($A422,'movie-row'!$A$2:$Z$101,_xlfn.XMATCH(W$30,'movie-row'!$A$1:$Z$1),0)</f>
        <v>4</v>
      </c>
      <c r="X422" s="26" cm="1">
        <f t="array" ref="X422">VLOOKUP($A422,'movie-row'!$A$2:$Z$101,_xlfn.XMATCH(X$30,'movie-row'!$A$1:$Z$1),0)</f>
        <v>0</v>
      </c>
      <c r="Y422" s="26" cm="1">
        <f t="array" ref="Y422">VLOOKUP($A422,'movie-row'!$A$2:$Z$101,_xlfn.XMATCH(Y$30,'movie-row'!$A$1:$Z$1),0)</f>
        <v>0</v>
      </c>
      <c r="Z422" s="26" cm="1">
        <f t="array" ref="Z422">VLOOKUP($A422,'movie-row'!$A$2:$Z$101,_xlfn.XMATCH(Z$30,'movie-row'!$A$1:$Z$1),0)</f>
        <v>2</v>
      </c>
      <c r="AB422" s="26">
        <f t="shared" si="303"/>
        <v>1.3369943839165652</v>
      </c>
      <c r="AC422" s="26">
        <f t="shared" si="304"/>
        <v>0.73381813551055231</v>
      </c>
      <c r="AD422" s="26">
        <f t="shared" si="305"/>
        <v>1.7778461610180272</v>
      </c>
      <c r="AE422" s="26">
        <f t="shared" si="306"/>
        <v>1.754771424632549</v>
      </c>
      <c r="AF422" s="40">
        <f t="shared" si="307"/>
        <v>2.6080092538303838</v>
      </c>
      <c r="AG422" s="26">
        <f t="shared" si="308"/>
        <v>0.52684402983026901</v>
      </c>
      <c r="AH422" s="26">
        <f t="shared" si="309"/>
        <v>2.1031220069226766</v>
      </c>
      <c r="AI422" s="26">
        <f t="shared" si="310"/>
        <v>1.1555061341517014</v>
      </c>
      <c r="AJ422" s="26">
        <f t="shared" si="311"/>
        <v>1.6842205046829613</v>
      </c>
      <c r="AK422" s="26">
        <f t="shared" si="312"/>
        <v>2.3477275164777964</v>
      </c>
      <c r="AL422" s="26">
        <f t="shared" si="313"/>
        <v>1.3717092496722696</v>
      </c>
      <c r="AM422" s="26">
        <f t="shared" si="314"/>
        <v>0.94231914850646747</v>
      </c>
      <c r="AN422" s="26">
        <f t="shared" si="315"/>
        <v>0.8284694774098057</v>
      </c>
      <c r="AO422" s="40">
        <f t="shared" si="316"/>
        <v>2.5400674707228807</v>
      </c>
      <c r="AP422" s="26">
        <f t="shared" si="317"/>
        <v>0.88634996668011923</v>
      </c>
      <c r="AQ422" s="26">
        <f t="shared" si="318"/>
        <v>1.0920044625331138</v>
      </c>
      <c r="AR422" s="26">
        <f t="shared" si="319"/>
        <v>1.0909172667315903</v>
      </c>
      <c r="AS422" s="26">
        <f t="shared" si="320"/>
        <v>0.77805502379722302</v>
      </c>
      <c r="AT422" s="26">
        <f t="shared" si="321"/>
        <v>0.35150769896928419</v>
      </c>
      <c r="AU422" s="26">
        <f t="shared" si="322"/>
        <v>2.2178090894773335</v>
      </c>
      <c r="AV422" s="26">
        <f t="shared" si="323"/>
        <v>0.84040477401354063</v>
      </c>
      <c r="AW422" s="26">
        <f t="shared" si="324"/>
        <v>3.064002303740311</v>
      </c>
      <c r="AX422" s="26">
        <f t="shared" si="325"/>
        <v>0</v>
      </c>
      <c r="AY422" s="26">
        <f t="shared" si="326"/>
        <v>1.6075854344063072</v>
      </c>
      <c r="AZ422" s="26">
        <f t="shared" si="327"/>
        <v>1.9071892611689791</v>
      </c>
    </row>
    <row r="423" spans="1:52">
      <c r="A423" s="1" t="str">
        <f t="shared" si="333"/>
        <v>1597: Meet the Parents (2000)</v>
      </c>
      <c r="B423" s="26" cm="1">
        <f t="array" ref="B423">VLOOKUP($A423,'movie-row'!$A$2:$Z$101,_xlfn.XMATCH(B$31,'movie-row'!$A$1:$Z$1),0)</f>
        <v>0</v>
      </c>
      <c r="C423" s="26" cm="1">
        <f t="array" ref="C423">VLOOKUP($A423,'movie-row'!$A$2:$Z$101,_xlfn.XMATCH(C$31,'movie-row'!$A$1:$Z$1),0)</f>
        <v>0</v>
      </c>
      <c r="D423" s="26" cm="1">
        <f t="array" ref="D423">VLOOKUP($A423,'movie-row'!$A$2:$Z$101,_xlfn.XMATCH(D$31,'movie-row'!$A$1:$Z$1),0)</f>
        <v>3.5</v>
      </c>
      <c r="E423" s="26" cm="1">
        <f t="array" ref="E423">VLOOKUP($A423,'movie-row'!$A$2:$Z$101,_xlfn.XMATCH(E$31,'movie-row'!$A$1:$Z$1),0)</f>
        <v>5</v>
      </c>
      <c r="F423" s="40" cm="1">
        <f t="array" ref="F423">VLOOKUP($A423,'movie-row'!$A$2:$Z$101,_xlfn.XMATCH(F$31,'movie-row'!$A$1:$Z$1),0)</f>
        <v>2</v>
      </c>
      <c r="G423" s="26" cm="1">
        <f t="array" ref="G423">VLOOKUP($A423,'movie-row'!$A$2:$Z$101,_xlfn.XMATCH(G$31,'movie-row'!$A$1:$Z$1),0)</f>
        <v>0</v>
      </c>
      <c r="H423" s="26" cm="1">
        <f t="array" ref="H423">VLOOKUP($A423,'movie-row'!$A$2:$Z$101,_xlfn.XMATCH(H$31,'movie-row'!$A$1:$Z$1),0)</f>
        <v>4</v>
      </c>
      <c r="I423" s="26" cm="1">
        <f t="array" ref="I423">VLOOKUP($A423,'movie-row'!$A$2:$Z$101,_xlfn.XMATCH(I$31,'movie-row'!$A$1:$Z$1),0)</f>
        <v>3.5</v>
      </c>
      <c r="J423" s="26" cm="1">
        <f t="array" ref="J423">VLOOKUP($A423,'movie-row'!$A$2:$Z$101,_xlfn.XMATCH(J$31,'movie-row'!$A$1:$Z$1),0)</f>
        <v>3.5</v>
      </c>
      <c r="K423" s="26" cm="1">
        <f t="array" ref="K423">VLOOKUP($A423,'movie-row'!$A$2:$Z$101,_xlfn.XMATCH(K$31,'movie-row'!$A$1:$Z$1),0)</f>
        <v>0</v>
      </c>
      <c r="L423" s="26" cm="1">
        <f t="array" ref="L423">VLOOKUP($A423,'movie-row'!$A$2:$Z$101,_xlfn.XMATCH(L$31,'movie-row'!$A$1:$Z$1),0)</f>
        <v>0</v>
      </c>
      <c r="M423" s="26" cm="1">
        <f t="array" ref="M423">VLOOKUP($A423,'movie-row'!$A$2:$Z$101,_xlfn.XMATCH(M$31,'movie-row'!$A$1:$Z$1),0)</f>
        <v>0</v>
      </c>
      <c r="N423" s="26" cm="1">
        <f t="array" ref="N423">VLOOKUP($A423,'movie-row'!$A$2:$Z$101,_xlfn.XMATCH(N$31,'movie-row'!$A$1:$Z$1),0)</f>
        <v>0</v>
      </c>
      <c r="O423" s="40" cm="1">
        <f t="array" ref="O423">VLOOKUP($A423,'movie-row'!$A$2:$Z$101,_xlfn.XMATCH(O$31,'movie-row'!$A$1:$Z$1),0)</f>
        <v>3.5</v>
      </c>
      <c r="P423" s="26" cm="1">
        <f t="array" ref="P423">VLOOKUP($A423,'movie-row'!$A$2:$Z$101,_xlfn.XMATCH(P$31,'movie-row'!$A$1:$Z$1),0)</f>
        <v>0</v>
      </c>
      <c r="Q423" s="26" cm="1">
        <f t="array" ref="Q423">VLOOKUP($A423,'movie-row'!$A$2:$Z$101,_xlfn.XMATCH(Q$31,'movie-row'!$A$1:$Z$1),0)</f>
        <v>3</v>
      </c>
      <c r="R423" s="26" cm="1">
        <f t="array" ref="R423">VLOOKUP($A423,'movie-row'!$A$2:$Z$101,_xlfn.XMATCH(R$31,'movie-row'!$A$1:$Z$1),0)</f>
        <v>0</v>
      </c>
      <c r="S423" s="26" cm="1">
        <f t="array" ref="S423">VLOOKUP($A423,'movie-row'!$A$2:$Z$101,_xlfn.XMATCH(S$31,'movie-row'!$A$1:$Z$1),0)</f>
        <v>2</v>
      </c>
      <c r="T423" s="26" cm="1">
        <f t="array" ref="T423">VLOOKUP($A423,'movie-row'!$A$2:$Z$101,_xlfn.XMATCH(T$31,'movie-row'!$A$1:$Z$1),0)</f>
        <v>0</v>
      </c>
      <c r="U423" s="26" cm="1">
        <f t="array" ref="U423">VLOOKUP($A423,'movie-row'!$A$2:$Z$101,_xlfn.XMATCH(U$31,'movie-row'!$A$1:$Z$1),0)</f>
        <v>4</v>
      </c>
      <c r="V423" s="26" cm="1">
        <f t="array" ref="V423">VLOOKUP($A423,'movie-row'!$A$2:$Z$101,_xlfn.XMATCH(V$31,'movie-row'!$A$1:$Z$1),0)</f>
        <v>0</v>
      </c>
      <c r="W423" s="26" cm="1">
        <f t="array" ref="W423">VLOOKUP($A423,'movie-row'!$A$2:$Z$101,_xlfn.XMATCH(W$31,'movie-row'!$A$1:$Z$1),0)</f>
        <v>5</v>
      </c>
      <c r="X423" s="26" cm="1">
        <f t="array" ref="X423">VLOOKUP($A423,'movie-row'!$A$2:$Z$101,_xlfn.XMATCH(X$31,'movie-row'!$A$1:$Z$1),0)</f>
        <v>0</v>
      </c>
      <c r="Y423" s="26" cm="1">
        <f t="array" ref="Y423">VLOOKUP($A423,'movie-row'!$A$2:$Z$101,_xlfn.XMATCH(Y$31,'movie-row'!$A$1:$Z$1),0)</f>
        <v>2</v>
      </c>
      <c r="Z423" s="26" cm="1">
        <f t="array" ref="Z423">VLOOKUP($A423,'movie-row'!$A$2:$Z$101,_xlfn.XMATCH(Z$31,'movie-row'!$A$1:$Z$1),0)</f>
        <v>3.5</v>
      </c>
      <c r="AB423" s="26">
        <f t="shared" si="303"/>
        <v>1.3935933783295584</v>
      </c>
      <c r="AC423" s="26">
        <f t="shared" si="304"/>
        <v>0.53710752644189963</v>
      </c>
      <c r="AD423" s="26">
        <f t="shared" si="305"/>
        <v>2.1953212354697764</v>
      </c>
      <c r="AE423" s="26">
        <f t="shared" si="306"/>
        <v>2.2221816595020334</v>
      </c>
      <c r="AF423" s="40">
        <f t="shared" si="307"/>
        <v>2.7561888339254894</v>
      </c>
      <c r="AG423" s="26">
        <f t="shared" si="308"/>
        <v>0.617716818662433</v>
      </c>
      <c r="AH423" s="26">
        <f t="shared" si="309"/>
        <v>1.4617792082892465</v>
      </c>
      <c r="AI423" s="26">
        <f t="shared" si="310"/>
        <v>2.0125379924676743</v>
      </c>
      <c r="AJ423" s="26">
        <f t="shared" si="311"/>
        <v>1.7144340985621682</v>
      </c>
      <c r="AK423" s="26">
        <f t="shared" si="312"/>
        <v>1.9738887146434465</v>
      </c>
      <c r="AL423" s="26">
        <f t="shared" si="313"/>
        <v>1.4750063700981573</v>
      </c>
      <c r="AM423" s="26">
        <f t="shared" si="314"/>
        <v>0.99925733425669516</v>
      </c>
      <c r="AN423" s="26">
        <f t="shared" si="315"/>
        <v>0.26518445165371002</v>
      </c>
      <c r="AO423" s="40">
        <f t="shared" si="316"/>
        <v>2.7541906117715049</v>
      </c>
      <c r="AP423" s="26">
        <f t="shared" si="317"/>
        <v>0.93014189187832452</v>
      </c>
      <c r="AQ423" s="26">
        <f t="shared" si="318"/>
        <v>1.1613958925276577</v>
      </c>
      <c r="AR423" s="26">
        <f t="shared" si="319"/>
        <v>1.1668964788696419</v>
      </c>
      <c r="AS423" s="26">
        <f t="shared" si="320"/>
        <v>0.81619506360425143</v>
      </c>
      <c r="AT423" s="26">
        <f t="shared" si="321"/>
        <v>0.36965219294646162</v>
      </c>
      <c r="AU423" s="26">
        <f t="shared" si="322"/>
        <v>1.7504396774631334</v>
      </c>
      <c r="AV423" s="26">
        <f t="shared" si="323"/>
        <v>1.0028075066069588</v>
      </c>
      <c r="AW423" s="26">
        <f t="shared" si="324"/>
        <v>2.2736427845189429</v>
      </c>
      <c r="AX423" s="26">
        <f t="shared" si="325"/>
        <v>0</v>
      </c>
      <c r="AY423" s="26">
        <f t="shared" si="326"/>
        <v>1.8096494266294392</v>
      </c>
      <c r="AZ423" s="26">
        <f t="shared" si="327"/>
        <v>1.9860603673415866</v>
      </c>
    </row>
    <row r="424" spans="1:52">
      <c r="A424" s="1" t="str">
        <f t="shared" si="333"/>
        <v>1597: Meet the Parents (2000)</v>
      </c>
      <c r="B424" s="26" cm="1">
        <f t="array" ref="B424">VLOOKUP($A424,'movie-row'!$A$2:$Z$101,_xlfn.XMATCH(B$32,'movie-row'!$A$1:$Z$1),0)</f>
        <v>3.5</v>
      </c>
      <c r="C424" s="26" cm="1">
        <f t="array" ref="C424">VLOOKUP($A424,'movie-row'!$A$2:$Z$101,_xlfn.XMATCH(C$32,'movie-row'!$A$1:$Z$1),0)</f>
        <v>0</v>
      </c>
      <c r="D424" s="26" cm="1">
        <f t="array" ref="D424">VLOOKUP($A424,'movie-row'!$A$2:$Z$101,_xlfn.XMATCH(D$32,'movie-row'!$A$1:$Z$1),0)</f>
        <v>3</v>
      </c>
      <c r="E424" s="26" cm="1">
        <f t="array" ref="E424">VLOOKUP($A424,'movie-row'!$A$2:$Z$101,_xlfn.XMATCH(E$32,'movie-row'!$A$1:$Z$1),0)</f>
        <v>0</v>
      </c>
      <c r="F424" s="40" cm="1">
        <f t="array" ref="F424">VLOOKUP($A424,'movie-row'!$A$2:$Z$101,_xlfn.XMATCH(F$32,'movie-row'!$A$1:$Z$1),0)</f>
        <v>5</v>
      </c>
      <c r="G424" s="26" cm="1">
        <f t="array" ref="G424">VLOOKUP($A424,'movie-row'!$A$2:$Z$101,_xlfn.XMATCH(G$32,'movie-row'!$A$1:$Z$1),0)</f>
        <v>0</v>
      </c>
      <c r="H424" s="26" cm="1">
        <f t="array" ref="H424">VLOOKUP($A424,'movie-row'!$A$2:$Z$101,_xlfn.XMATCH(H$32,'movie-row'!$A$1:$Z$1),0)</f>
        <v>0</v>
      </c>
      <c r="I424" s="26" cm="1">
        <f t="array" ref="I424">VLOOKUP($A424,'movie-row'!$A$2:$Z$101,_xlfn.XMATCH(I$32,'movie-row'!$A$1:$Z$1),0)</f>
        <v>2</v>
      </c>
      <c r="J424" s="26" cm="1">
        <f t="array" ref="J424">VLOOKUP($A424,'movie-row'!$A$2:$Z$101,_xlfn.XMATCH(J$32,'movie-row'!$A$1:$Z$1),0)</f>
        <v>0</v>
      </c>
      <c r="K424" s="26" cm="1">
        <f t="array" ref="K424">VLOOKUP($A424,'movie-row'!$A$2:$Z$101,_xlfn.XMATCH(K$32,'movie-row'!$A$1:$Z$1),0)</f>
        <v>4</v>
      </c>
      <c r="L424" s="26" cm="1">
        <f t="array" ref="L424">VLOOKUP($A424,'movie-row'!$A$2:$Z$101,_xlfn.XMATCH(L$32,'movie-row'!$A$1:$Z$1),0)</f>
        <v>0</v>
      </c>
      <c r="M424" s="26" cm="1">
        <f t="array" ref="M424">VLOOKUP($A424,'movie-row'!$A$2:$Z$101,_xlfn.XMATCH(M$32,'movie-row'!$A$1:$Z$1),0)</f>
        <v>5</v>
      </c>
      <c r="N424" s="26" cm="1">
        <f t="array" ref="N424">VLOOKUP($A424,'movie-row'!$A$2:$Z$101,_xlfn.XMATCH(N$32,'movie-row'!$A$1:$Z$1),0)</f>
        <v>0</v>
      </c>
      <c r="O424" s="40" cm="1">
        <f t="array" ref="O424">VLOOKUP($A424,'movie-row'!$A$2:$Z$101,_xlfn.XMATCH(O$32,'movie-row'!$A$1:$Z$1),0)</f>
        <v>4</v>
      </c>
      <c r="P424" s="26" cm="1">
        <f t="array" ref="P424">VLOOKUP($A424,'movie-row'!$A$2:$Z$101,_xlfn.XMATCH(P$32,'movie-row'!$A$1:$Z$1),0)</f>
        <v>2</v>
      </c>
      <c r="Q424" s="26" cm="1">
        <f t="array" ref="Q424">VLOOKUP($A424,'movie-row'!$A$2:$Z$101,_xlfn.XMATCH(Q$32,'movie-row'!$A$1:$Z$1),0)</f>
        <v>0</v>
      </c>
      <c r="R424" s="26" cm="1">
        <f t="array" ref="R424">VLOOKUP($A424,'movie-row'!$A$2:$Z$101,_xlfn.XMATCH(R$32,'movie-row'!$A$1:$Z$1),0)</f>
        <v>3.5</v>
      </c>
      <c r="S424" s="26" cm="1">
        <f t="array" ref="S424">VLOOKUP($A424,'movie-row'!$A$2:$Z$101,_xlfn.XMATCH(S$32,'movie-row'!$A$1:$Z$1),0)</f>
        <v>0</v>
      </c>
      <c r="T424" s="26" cm="1">
        <f t="array" ref="T424">VLOOKUP($A424,'movie-row'!$A$2:$Z$101,_xlfn.XMATCH(T$32,'movie-row'!$A$1:$Z$1),0)</f>
        <v>0</v>
      </c>
      <c r="U424" s="26" cm="1">
        <f t="array" ref="U424">VLOOKUP($A424,'movie-row'!$A$2:$Z$101,_xlfn.XMATCH(U$32,'movie-row'!$A$1:$Z$1),0)</f>
        <v>2</v>
      </c>
      <c r="V424" s="26" cm="1">
        <f t="array" ref="V424">VLOOKUP($A424,'movie-row'!$A$2:$Z$101,_xlfn.XMATCH(V$32,'movie-row'!$A$1:$Z$1),0)</f>
        <v>5</v>
      </c>
      <c r="W424" s="26" cm="1">
        <f t="array" ref="W424">VLOOKUP($A424,'movie-row'!$A$2:$Z$101,_xlfn.XMATCH(W$32,'movie-row'!$A$1:$Z$1),0)</f>
        <v>0</v>
      </c>
      <c r="X424" s="26" cm="1">
        <f t="array" ref="X424">VLOOKUP($A424,'movie-row'!$A$2:$Z$101,_xlfn.XMATCH(X$32,'movie-row'!$A$1:$Z$1),0)</f>
        <v>0</v>
      </c>
      <c r="Y424" s="26" cm="1">
        <f t="array" ref="Y424">VLOOKUP($A424,'movie-row'!$A$2:$Z$101,_xlfn.XMATCH(Y$32,'movie-row'!$A$1:$Z$1),0)</f>
        <v>3.5</v>
      </c>
      <c r="Z424" s="26" cm="1">
        <f t="array" ref="Z424">VLOOKUP($A424,'movie-row'!$A$2:$Z$101,_xlfn.XMATCH(Z$32,'movie-row'!$A$1:$Z$1),0)</f>
        <v>0</v>
      </c>
      <c r="AB424" s="26">
        <f t="shared" si="303"/>
        <v>1.4577333560461427</v>
      </c>
      <c r="AC424" s="26">
        <f t="shared" si="304"/>
        <v>1.3463723756110295</v>
      </c>
      <c r="AD424" s="26">
        <f t="shared" si="305"/>
        <v>1.4546368592590713</v>
      </c>
      <c r="AE424" s="26">
        <f t="shared" si="306"/>
        <v>1.470797357313202</v>
      </c>
      <c r="AF424" s="40">
        <f t="shared" si="307"/>
        <v>2.7995588335166519</v>
      </c>
      <c r="AG424" s="26">
        <f t="shared" si="308"/>
        <v>0.63381259611251417</v>
      </c>
      <c r="AH424" s="26">
        <f t="shared" si="309"/>
        <v>0.73910851352401019</v>
      </c>
      <c r="AI424" s="26">
        <f t="shared" si="310"/>
        <v>1.5048918806283265</v>
      </c>
      <c r="AJ424" s="26">
        <f t="shared" si="311"/>
        <v>1.0224715525888355</v>
      </c>
      <c r="AK424" s="26">
        <f t="shared" si="312"/>
        <v>2.2568921133128939</v>
      </c>
      <c r="AL424" s="26">
        <f t="shared" si="313"/>
        <v>1.5162104590236953</v>
      </c>
      <c r="AM424" s="26">
        <f t="shared" si="314"/>
        <v>1.4560829342102581</v>
      </c>
      <c r="AN424" s="26">
        <f t="shared" si="315"/>
        <v>0.38234216773718882</v>
      </c>
      <c r="AO424" s="40">
        <f t="shared" si="316"/>
        <v>2.1430082685741416</v>
      </c>
      <c r="AP424" s="26">
        <f t="shared" si="317"/>
        <v>1.1033415159590347</v>
      </c>
      <c r="AQ424" s="26">
        <f t="shared" si="318"/>
        <v>0.97293445855325833</v>
      </c>
      <c r="AR424" s="26">
        <f t="shared" si="319"/>
        <v>1.2163826428644333</v>
      </c>
      <c r="AS424" s="26">
        <f t="shared" si="320"/>
        <v>0.92559333550193668</v>
      </c>
      <c r="AT424" s="26">
        <f t="shared" si="321"/>
        <v>0.45422584559387719</v>
      </c>
      <c r="AU424" s="26">
        <f t="shared" si="322"/>
        <v>1.3346790572230331</v>
      </c>
      <c r="AV424" s="26">
        <f t="shared" si="323"/>
        <v>1.5255895030528208</v>
      </c>
      <c r="AW424" s="26">
        <f t="shared" si="324"/>
        <v>1.4366217423320831</v>
      </c>
      <c r="AX424" s="26">
        <f t="shared" si="325"/>
        <v>0</v>
      </c>
      <c r="AY424" s="26">
        <f t="shared" si="326"/>
        <v>1.8715492317612086</v>
      </c>
      <c r="AZ424" s="26">
        <f t="shared" si="327"/>
        <v>1.6389184751123704</v>
      </c>
    </row>
    <row r="425" spans="1:52">
      <c r="A425" s="1" t="str">
        <f t="shared" si="333"/>
        <v>1597: Meet the Parents (2000)</v>
      </c>
      <c r="B425" s="26" cm="1">
        <f t="array" ref="B425">VLOOKUP($A425,'movie-row'!$A$2:$Z$101,_xlfn.XMATCH(B$33,'movie-row'!$A$1:$Z$1),0)</f>
        <v>0</v>
      </c>
      <c r="C425" s="26" cm="1">
        <f t="array" ref="C425">VLOOKUP($A425,'movie-row'!$A$2:$Z$101,_xlfn.XMATCH(C$33,'movie-row'!$A$1:$Z$1),0)</f>
        <v>0</v>
      </c>
      <c r="D425" s="26" cm="1">
        <f t="array" ref="D425">VLOOKUP($A425,'movie-row'!$A$2:$Z$101,_xlfn.XMATCH(D$33,'movie-row'!$A$1:$Z$1),0)</f>
        <v>3</v>
      </c>
      <c r="E425" s="26" cm="1">
        <f t="array" ref="E425">VLOOKUP($A425,'movie-row'!$A$2:$Z$101,_xlfn.XMATCH(E$33,'movie-row'!$A$1:$Z$1),0)</f>
        <v>4</v>
      </c>
      <c r="F425" s="40" cm="1">
        <f t="array" ref="F425">VLOOKUP($A425,'movie-row'!$A$2:$Z$101,_xlfn.XMATCH(F$33,'movie-row'!$A$1:$Z$1),0)</f>
        <v>2</v>
      </c>
      <c r="G425" s="26" cm="1">
        <f t="array" ref="G425">VLOOKUP($A425,'movie-row'!$A$2:$Z$101,_xlfn.XMATCH(G$33,'movie-row'!$A$1:$Z$1),0)</f>
        <v>3</v>
      </c>
      <c r="H425" s="26" cm="1">
        <f t="array" ref="H425">VLOOKUP($A425,'movie-row'!$A$2:$Z$101,_xlfn.XMATCH(H$33,'movie-row'!$A$1:$Z$1),0)</f>
        <v>0</v>
      </c>
      <c r="I425" s="26" cm="1">
        <f t="array" ref="I425">VLOOKUP($A425,'movie-row'!$A$2:$Z$101,_xlfn.XMATCH(I$33,'movie-row'!$A$1:$Z$1),0)</f>
        <v>0</v>
      </c>
      <c r="J425" s="26" cm="1">
        <f t="array" ref="J425">VLOOKUP($A425,'movie-row'!$A$2:$Z$101,_xlfn.XMATCH(J$33,'movie-row'!$A$1:$Z$1),0)</f>
        <v>2</v>
      </c>
      <c r="K425" s="26" cm="1">
        <f t="array" ref="K425">VLOOKUP($A425,'movie-row'!$A$2:$Z$101,_xlfn.XMATCH(K$33,'movie-row'!$A$1:$Z$1),0)</f>
        <v>3</v>
      </c>
      <c r="L425" s="26" cm="1">
        <f t="array" ref="L425">VLOOKUP($A425,'movie-row'!$A$2:$Z$101,_xlfn.XMATCH(L$33,'movie-row'!$A$1:$Z$1),0)</f>
        <v>3</v>
      </c>
      <c r="M425" s="26" cm="1">
        <f t="array" ref="M425">VLOOKUP($A425,'movie-row'!$A$2:$Z$101,_xlfn.XMATCH(M$33,'movie-row'!$A$1:$Z$1),0)</f>
        <v>0</v>
      </c>
      <c r="N425" s="26" cm="1">
        <f t="array" ref="N425">VLOOKUP($A425,'movie-row'!$A$2:$Z$101,_xlfn.XMATCH(N$33,'movie-row'!$A$1:$Z$1),0)</f>
        <v>0</v>
      </c>
      <c r="O425" s="40" cm="1">
        <f t="array" ref="O425">VLOOKUP($A425,'movie-row'!$A$2:$Z$101,_xlfn.XMATCH(O$33,'movie-row'!$A$1:$Z$1),0)</f>
        <v>3</v>
      </c>
      <c r="P425" s="26" cm="1">
        <f t="array" ref="P425">VLOOKUP($A425,'movie-row'!$A$2:$Z$101,_xlfn.XMATCH(P$33,'movie-row'!$A$1:$Z$1),0)</f>
        <v>0</v>
      </c>
      <c r="Q425" s="26" cm="1">
        <f t="array" ref="Q425">VLOOKUP($A425,'movie-row'!$A$2:$Z$101,_xlfn.XMATCH(Q$33,'movie-row'!$A$1:$Z$1),0)</f>
        <v>0</v>
      </c>
      <c r="R425" s="26" cm="1">
        <f t="array" ref="R425">VLOOKUP($A425,'movie-row'!$A$2:$Z$101,_xlfn.XMATCH(R$33,'movie-row'!$A$1:$Z$1),0)</f>
        <v>2</v>
      </c>
      <c r="S425" s="26" cm="1">
        <f t="array" ref="S425">VLOOKUP($A425,'movie-row'!$A$2:$Z$101,_xlfn.XMATCH(S$33,'movie-row'!$A$1:$Z$1),0)</f>
        <v>0</v>
      </c>
      <c r="T425" s="26" cm="1">
        <f t="array" ref="T425">VLOOKUP($A425,'movie-row'!$A$2:$Z$101,_xlfn.XMATCH(T$33,'movie-row'!$A$1:$Z$1),0)</f>
        <v>2</v>
      </c>
      <c r="U425" s="26" cm="1">
        <f t="array" ref="U425">VLOOKUP($A425,'movie-row'!$A$2:$Z$101,_xlfn.XMATCH(U$33,'movie-row'!$A$1:$Z$1),0)</f>
        <v>0</v>
      </c>
      <c r="V425" s="26" cm="1">
        <f t="array" ref="V425">VLOOKUP($A425,'movie-row'!$A$2:$Z$101,_xlfn.XMATCH(V$33,'movie-row'!$A$1:$Z$1),0)</f>
        <v>0</v>
      </c>
      <c r="W425" s="26" cm="1">
        <f t="array" ref="W425">VLOOKUP($A425,'movie-row'!$A$2:$Z$101,_xlfn.XMATCH(W$33,'movie-row'!$A$1:$Z$1),0)</f>
        <v>2</v>
      </c>
      <c r="X425" s="26" cm="1">
        <f t="array" ref="X425">VLOOKUP($A425,'movie-row'!$A$2:$Z$101,_xlfn.XMATCH(X$33,'movie-row'!$A$1:$Z$1),0)</f>
        <v>0</v>
      </c>
      <c r="Y425" s="26" cm="1">
        <f t="array" ref="Y425">VLOOKUP($A425,'movie-row'!$A$2:$Z$101,_xlfn.XMATCH(Y$33,'movie-row'!$A$1:$Z$1),0)</f>
        <v>3</v>
      </c>
      <c r="Z425" s="26" cm="1">
        <f t="array" ref="Z425">VLOOKUP($A425,'movie-row'!$A$2:$Z$101,_xlfn.XMATCH(Z$33,'movie-row'!$A$1:$Z$1),0)</f>
        <v>3.5</v>
      </c>
      <c r="AB425" s="26">
        <f t="shared" si="303"/>
        <v>0.7226838671223258</v>
      </c>
      <c r="AC425" s="26">
        <f t="shared" si="304"/>
        <v>1.361951938061382</v>
      </c>
      <c r="AD425" s="26">
        <f t="shared" si="305"/>
        <v>1.3224773467653201</v>
      </c>
      <c r="AE425" s="26">
        <f t="shared" si="306"/>
        <v>2.1222788499461376</v>
      </c>
      <c r="AF425" s="40">
        <f t="shared" si="307"/>
        <v>2.4824284417867637</v>
      </c>
      <c r="AG425" s="26">
        <f t="shared" si="308"/>
        <v>0.7110108266381282</v>
      </c>
      <c r="AH425" s="26">
        <f t="shared" si="309"/>
        <v>0.84244213973400761</v>
      </c>
      <c r="AI425" s="26">
        <f t="shared" si="310"/>
        <v>1.5380951756271204</v>
      </c>
      <c r="AJ425" s="26">
        <f t="shared" si="311"/>
        <v>1.1509921563859327</v>
      </c>
      <c r="AK425" s="26">
        <f t="shared" si="312"/>
        <v>1.4237158530828387</v>
      </c>
      <c r="AL425" s="26">
        <f t="shared" si="313"/>
        <v>1.5951300108104558</v>
      </c>
      <c r="AM425" s="26">
        <f t="shared" si="314"/>
        <v>0.4214490799473295</v>
      </c>
      <c r="AN425" s="26">
        <f t="shared" si="315"/>
        <v>0.42525349693283931</v>
      </c>
      <c r="AO425" s="40">
        <f t="shared" si="316"/>
        <v>1.9076121896731151</v>
      </c>
      <c r="AP425" s="26">
        <f t="shared" si="317"/>
        <v>0.92244305307014685</v>
      </c>
      <c r="AQ425" s="26">
        <f t="shared" si="318"/>
        <v>1.0976933107269951</v>
      </c>
      <c r="AR425" s="26">
        <f t="shared" si="319"/>
        <v>0.44962882402482807</v>
      </c>
      <c r="AS425" s="26">
        <f t="shared" si="320"/>
        <v>0.96867906020422079</v>
      </c>
      <c r="AT425" s="26">
        <f t="shared" si="321"/>
        <v>0.47589988851317649</v>
      </c>
      <c r="AU425" s="26">
        <f t="shared" si="322"/>
        <v>1.4300874434446644</v>
      </c>
      <c r="AV425" s="26">
        <f t="shared" si="323"/>
        <v>0.64721040885528947</v>
      </c>
      <c r="AW425" s="26">
        <f t="shared" si="324"/>
        <v>1.74476145002273</v>
      </c>
      <c r="AX425" s="26">
        <f t="shared" si="325"/>
        <v>0</v>
      </c>
      <c r="AY425" s="26">
        <f t="shared" si="326"/>
        <v>1.4698687385500175</v>
      </c>
      <c r="AZ425" s="26">
        <f t="shared" si="327"/>
        <v>1.8352407008088472</v>
      </c>
    </row>
    <row r="426" spans="1:52">
      <c r="A426" s="28" t="s">
        <v>76</v>
      </c>
      <c r="B426" s="26" cm="1">
        <f t="array" ref="B426">VLOOKUP($A426,'movie-row'!$A$2:$Z$101,_xlfn.XMATCH(B$29,'movie-row'!$A$1:$Z$1),0)</f>
        <v>3.5</v>
      </c>
      <c r="C426" s="26" cm="1">
        <f t="array" ref="C426">VLOOKUP($A426,'movie-row'!$A$2:$Z$101,_xlfn.XMATCH(C$29,'movie-row'!$A$1:$Z$1),0)</f>
        <v>0</v>
      </c>
      <c r="D426" s="26" cm="1">
        <f t="array" ref="D426">VLOOKUP($A426,'movie-row'!$A$2:$Z$101,_xlfn.XMATCH(D$29,'movie-row'!$A$1:$Z$1),0)</f>
        <v>0</v>
      </c>
      <c r="E426" s="26" cm="1">
        <f t="array" ref="E426">VLOOKUP($A426,'movie-row'!$A$2:$Z$101,_xlfn.XMATCH(E$29,'movie-row'!$A$1:$Z$1),0)</f>
        <v>0</v>
      </c>
      <c r="F426" s="40" cm="1">
        <f t="array" ref="F426">VLOOKUP($A426,'movie-row'!$A$2:$Z$101,_xlfn.XMATCH(F$29,'movie-row'!$A$1:$Z$1),0)</f>
        <v>4.5</v>
      </c>
      <c r="G426" s="26" cm="1">
        <f t="array" ref="G426">VLOOKUP($A426,'movie-row'!$A$2:$Z$101,_xlfn.XMATCH(G$29,'movie-row'!$A$1:$Z$1),0)</f>
        <v>0</v>
      </c>
      <c r="H426" s="26" cm="1">
        <f t="array" ref="H426">VLOOKUP($A426,'movie-row'!$A$2:$Z$101,_xlfn.XMATCH(H$29,'movie-row'!$A$1:$Z$1),0)</f>
        <v>0</v>
      </c>
      <c r="I426" s="26" cm="1">
        <f t="array" ref="I426">VLOOKUP($A426,'movie-row'!$A$2:$Z$101,_xlfn.XMATCH(I$29,'movie-row'!$A$1:$Z$1),0)</f>
        <v>0</v>
      </c>
      <c r="J426" s="26" cm="1">
        <f t="array" ref="J426">VLOOKUP($A426,'movie-row'!$A$2:$Z$101,_xlfn.XMATCH(J$29,'movie-row'!$A$1:$Z$1),0)</f>
        <v>3</v>
      </c>
      <c r="K426" s="26" cm="1">
        <f t="array" ref="K426">VLOOKUP($A426,'movie-row'!$A$2:$Z$101,_xlfn.XMATCH(K$29,'movie-row'!$A$1:$Z$1),0)</f>
        <v>0</v>
      </c>
      <c r="L426" s="26" cm="1">
        <f t="array" ref="L426">VLOOKUP($A426,'movie-row'!$A$2:$Z$101,_xlfn.XMATCH(L$29,'movie-row'!$A$1:$Z$1),0)</f>
        <v>4.5</v>
      </c>
      <c r="M426" s="26" cm="1">
        <f t="array" ref="M426">VLOOKUP($A426,'movie-row'!$A$2:$Z$101,_xlfn.XMATCH(M$29,'movie-row'!$A$1:$Z$1),0)</f>
        <v>0</v>
      </c>
      <c r="N426" s="26" cm="1">
        <f t="array" ref="N426">VLOOKUP($A426,'movie-row'!$A$2:$Z$101,_xlfn.XMATCH(N$29,'movie-row'!$A$1:$Z$1),0)</f>
        <v>0</v>
      </c>
      <c r="O426" s="40" cm="1">
        <f t="array" ref="O426">VLOOKUP($A426,'movie-row'!$A$2:$Z$101,_xlfn.XMATCH(O$29,'movie-row'!$A$1:$Z$1),0)</f>
        <v>0</v>
      </c>
      <c r="P426" s="26" cm="1">
        <f t="array" ref="P426">VLOOKUP($A426,'movie-row'!$A$2:$Z$101,_xlfn.XMATCH(P$29,'movie-row'!$A$1:$Z$1),0)</f>
        <v>3</v>
      </c>
      <c r="Q426" s="26" cm="1">
        <f t="array" ref="Q426">VLOOKUP($A426,'movie-row'!$A$2:$Z$101,_xlfn.XMATCH(Q$29,'movie-row'!$A$1:$Z$1),0)</f>
        <v>0</v>
      </c>
      <c r="R426" s="26" cm="1">
        <f t="array" ref="R426">VLOOKUP($A426,'movie-row'!$A$2:$Z$101,_xlfn.XMATCH(R$29,'movie-row'!$A$1:$Z$1),0)</f>
        <v>0</v>
      </c>
      <c r="S426" s="26" cm="1">
        <f t="array" ref="S426">VLOOKUP($A426,'movie-row'!$A$2:$Z$101,_xlfn.XMATCH(S$29,'movie-row'!$A$1:$Z$1),0)</f>
        <v>2</v>
      </c>
      <c r="T426" s="26" cm="1">
        <f t="array" ref="T426">VLOOKUP($A426,'movie-row'!$A$2:$Z$101,_xlfn.XMATCH(T$29,'movie-row'!$A$1:$Z$1),0)</f>
        <v>0</v>
      </c>
      <c r="U426" s="26" cm="1">
        <f t="array" ref="U426">VLOOKUP($A426,'movie-row'!$A$2:$Z$101,_xlfn.XMATCH(U$29,'movie-row'!$A$1:$Z$1),0)</f>
        <v>0</v>
      </c>
      <c r="V426" s="26" cm="1">
        <f t="array" ref="V426">VLOOKUP($A426,'movie-row'!$A$2:$Z$101,_xlfn.XMATCH(V$29,'movie-row'!$A$1:$Z$1),0)</f>
        <v>0</v>
      </c>
      <c r="W426" s="26" cm="1">
        <f t="array" ref="W426">VLOOKUP($A426,'movie-row'!$A$2:$Z$101,_xlfn.XMATCH(W$29,'movie-row'!$A$1:$Z$1),0)</f>
        <v>3</v>
      </c>
      <c r="X426" s="26" cm="1">
        <f t="array" ref="X426">VLOOKUP($A426,'movie-row'!$A$2:$Z$101,_xlfn.XMATCH(X$29,'movie-row'!$A$1:$Z$1),0)</f>
        <v>0</v>
      </c>
      <c r="Y426" s="26" cm="1">
        <f t="array" ref="Y426">VLOOKUP($A426,'movie-row'!$A$2:$Z$101,_xlfn.XMATCH(Y$29,'movie-row'!$A$1:$Z$1),0)</f>
        <v>0</v>
      </c>
      <c r="Z426" s="26" cm="1">
        <f t="array" ref="Z426">VLOOKUP($A426,'movie-row'!$A$2:$Z$101,_xlfn.XMATCH(Z$29,'movie-row'!$A$1:$Z$1),0)</f>
        <v>0</v>
      </c>
      <c r="AB426" s="26">
        <f t="shared" si="303"/>
        <v>0.7694122377538759</v>
      </c>
      <c r="AC426" s="26">
        <f t="shared" si="304"/>
        <v>1.4638059066689244</v>
      </c>
      <c r="AD426" s="26">
        <f t="shared" si="305"/>
        <v>0.86849781092233369</v>
      </c>
      <c r="AE426" s="26">
        <f t="shared" si="306"/>
        <v>1.9477628063911743</v>
      </c>
      <c r="AF426" s="40">
        <f t="shared" si="307"/>
        <v>2.6684951383061408</v>
      </c>
      <c r="AG426" s="26">
        <f t="shared" si="308"/>
        <v>0.4255131072972127</v>
      </c>
      <c r="AH426" s="26">
        <f t="shared" si="309"/>
        <v>1.0886668853851886</v>
      </c>
      <c r="AI426" s="26">
        <f t="shared" si="310"/>
        <v>1.756541827560596</v>
      </c>
      <c r="AJ426" s="26">
        <f t="shared" si="311"/>
        <v>1.2136240994937282</v>
      </c>
      <c r="AK426" s="26">
        <f t="shared" si="312"/>
        <v>1.1139708358317599</v>
      </c>
      <c r="AL426" s="26">
        <f t="shared" si="313"/>
        <v>1.4541503781895038</v>
      </c>
      <c r="AM426" s="26">
        <f t="shared" si="314"/>
        <v>0.53995526986861786</v>
      </c>
      <c r="AN426" s="26">
        <f t="shared" si="315"/>
        <v>0.45380875372780149</v>
      </c>
      <c r="AO426" s="40">
        <f t="shared" si="316"/>
        <v>1.7019747210542304</v>
      </c>
      <c r="AP426" s="26">
        <f t="shared" si="317"/>
        <v>1.1577235724123751</v>
      </c>
      <c r="AQ426" s="26">
        <f t="shared" si="318"/>
        <v>1.1727387121478146</v>
      </c>
      <c r="AR426" s="26">
        <f t="shared" si="319"/>
        <v>0.51199958099593013</v>
      </c>
      <c r="AS426" s="26">
        <f t="shared" si="320"/>
        <v>1.0666957202736369</v>
      </c>
      <c r="AT426" s="26">
        <f t="shared" si="321"/>
        <v>0.3487143739772009</v>
      </c>
      <c r="AU426" s="26">
        <f t="shared" si="322"/>
        <v>1.6875971526467008</v>
      </c>
      <c r="AV426" s="26">
        <f t="shared" si="323"/>
        <v>0.65774816420605431</v>
      </c>
      <c r="AW426" s="26">
        <f t="shared" si="324"/>
        <v>1.8367581252726484</v>
      </c>
      <c r="AX426" s="26">
        <f t="shared" si="325"/>
        <v>0.78016554739089483</v>
      </c>
      <c r="AY426" s="26">
        <f t="shared" si="326"/>
        <v>1.2232570831239005</v>
      </c>
      <c r="AZ426" s="26">
        <f t="shared" si="327"/>
        <v>1.0379311438283005</v>
      </c>
    </row>
    <row r="427" spans="1:52">
      <c r="A427" s="1" t="str">
        <f t="shared" ref="A427:A430" si="334">A426</f>
        <v>1637: Speed (1994)</v>
      </c>
      <c r="B427" s="26" cm="1">
        <f t="array" ref="B427">VLOOKUP($A427,'movie-row'!$A$2:$Z$101,_xlfn.XMATCH(B$30,'movie-row'!$A$1:$Z$1),0)</f>
        <v>0</v>
      </c>
      <c r="C427" s="26" cm="1">
        <f t="array" ref="C427">VLOOKUP($A427,'movie-row'!$A$2:$Z$101,_xlfn.XMATCH(C$30,'movie-row'!$A$1:$Z$1),0)</f>
        <v>3</v>
      </c>
      <c r="D427" s="26" cm="1">
        <f t="array" ref="D427">VLOOKUP($A427,'movie-row'!$A$2:$Z$101,_xlfn.XMATCH(D$30,'movie-row'!$A$1:$Z$1),0)</f>
        <v>0</v>
      </c>
      <c r="E427" s="26" cm="1">
        <f t="array" ref="E427">VLOOKUP($A427,'movie-row'!$A$2:$Z$101,_xlfn.XMATCH(E$30,'movie-row'!$A$1:$Z$1),0)</f>
        <v>0</v>
      </c>
      <c r="F427" s="40" cm="1">
        <f t="array" ref="F427">VLOOKUP($A427,'movie-row'!$A$2:$Z$101,_xlfn.XMATCH(F$30,'movie-row'!$A$1:$Z$1),0)</f>
        <v>0</v>
      </c>
      <c r="G427" s="26" cm="1">
        <f t="array" ref="G427">VLOOKUP($A427,'movie-row'!$A$2:$Z$101,_xlfn.XMATCH(G$30,'movie-row'!$A$1:$Z$1),0)</f>
        <v>0</v>
      </c>
      <c r="H427" s="26" cm="1">
        <f t="array" ref="H427">VLOOKUP($A427,'movie-row'!$A$2:$Z$101,_xlfn.XMATCH(H$30,'movie-row'!$A$1:$Z$1),0)</f>
        <v>2</v>
      </c>
      <c r="I427" s="26" cm="1">
        <f t="array" ref="I427">VLOOKUP($A427,'movie-row'!$A$2:$Z$101,_xlfn.XMATCH(I$30,'movie-row'!$A$1:$Z$1),0)</f>
        <v>4</v>
      </c>
      <c r="J427" s="26" cm="1">
        <f t="array" ref="J427">VLOOKUP($A427,'movie-row'!$A$2:$Z$101,_xlfn.XMATCH(J$30,'movie-row'!$A$1:$Z$1),0)</f>
        <v>0</v>
      </c>
      <c r="K427" s="26" cm="1">
        <f t="array" ref="K427">VLOOKUP($A427,'movie-row'!$A$2:$Z$101,_xlfn.XMATCH(K$30,'movie-row'!$A$1:$Z$1),0)</f>
        <v>3.5</v>
      </c>
      <c r="L427" s="26" cm="1">
        <f t="array" ref="L427">VLOOKUP($A427,'movie-row'!$A$2:$Z$101,_xlfn.XMATCH(L$30,'movie-row'!$A$1:$Z$1),0)</f>
        <v>0</v>
      </c>
      <c r="M427" s="26" cm="1">
        <f t="array" ref="M427">VLOOKUP($A427,'movie-row'!$A$2:$Z$101,_xlfn.XMATCH(M$30,'movie-row'!$A$1:$Z$1),0)</f>
        <v>0</v>
      </c>
      <c r="N427" s="26" cm="1">
        <f t="array" ref="N427">VLOOKUP($A427,'movie-row'!$A$2:$Z$101,_xlfn.XMATCH(N$30,'movie-row'!$A$1:$Z$1),0)</f>
        <v>2</v>
      </c>
      <c r="O427" s="40" cm="1">
        <f t="array" ref="O427">VLOOKUP($A427,'movie-row'!$A$2:$Z$101,_xlfn.XMATCH(O$30,'movie-row'!$A$1:$Z$1),0)</f>
        <v>3</v>
      </c>
      <c r="P427" s="26" cm="1">
        <f t="array" ref="P427">VLOOKUP($A427,'movie-row'!$A$2:$Z$101,_xlfn.XMATCH(P$30,'movie-row'!$A$1:$Z$1),0)</f>
        <v>0</v>
      </c>
      <c r="Q427" s="26" cm="1">
        <f t="array" ref="Q427">VLOOKUP($A427,'movie-row'!$A$2:$Z$101,_xlfn.XMATCH(Q$30,'movie-row'!$A$1:$Z$1),0)</f>
        <v>3</v>
      </c>
      <c r="R427" s="26" cm="1">
        <f t="array" ref="R427">VLOOKUP($A427,'movie-row'!$A$2:$Z$101,_xlfn.XMATCH(R$30,'movie-row'!$A$1:$Z$1),0)</f>
        <v>0</v>
      </c>
      <c r="S427" s="26" cm="1">
        <f t="array" ref="S427">VLOOKUP($A427,'movie-row'!$A$2:$Z$101,_xlfn.XMATCH(S$30,'movie-row'!$A$1:$Z$1),0)</f>
        <v>0</v>
      </c>
      <c r="T427" s="26" cm="1">
        <f t="array" ref="T427">VLOOKUP($A427,'movie-row'!$A$2:$Z$101,_xlfn.XMATCH(T$30,'movie-row'!$A$1:$Z$1),0)</f>
        <v>0</v>
      </c>
      <c r="U427" s="26" cm="1">
        <f t="array" ref="U427">VLOOKUP($A427,'movie-row'!$A$2:$Z$101,_xlfn.XMATCH(U$30,'movie-row'!$A$1:$Z$1),0)</f>
        <v>2</v>
      </c>
      <c r="V427" s="26" cm="1">
        <f t="array" ref="V427">VLOOKUP($A427,'movie-row'!$A$2:$Z$101,_xlfn.XMATCH(V$30,'movie-row'!$A$1:$Z$1),0)</f>
        <v>0</v>
      </c>
      <c r="W427" s="26" cm="1">
        <f t="array" ref="W427">VLOOKUP($A427,'movie-row'!$A$2:$Z$101,_xlfn.XMATCH(W$30,'movie-row'!$A$1:$Z$1),0)</f>
        <v>0</v>
      </c>
      <c r="X427" s="26" cm="1">
        <f t="array" ref="X427">VLOOKUP($A427,'movie-row'!$A$2:$Z$101,_xlfn.XMATCH(X$30,'movie-row'!$A$1:$Z$1),0)</f>
        <v>0</v>
      </c>
      <c r="Y427" s="26" cm="1">
        <f t="array" ref="Y427">VLOOKUP($A427,'movie-row'!$A$2:$Z$101,_xlfn.XMATCH(Y$30,'movie-row'!$A$1:$Z$1),0)</f>
        <v>0</v>
      </c>
      <c r="Z427" s="26" cm="1">
        <f t="array" ref="Z427">VLOOKUP($A427,'movie-row'!$A$2:$Z$101,_xlfn.XMATCH(Z$30,'movie-row'!$A$1:$Z$1),0)</f>
        <v>3</v>
      </c>
      <c r="AB427" s="26">
        <f t="shared" si="303"/>
        <v>0.83400848437409814</v>
      </c>
      <c r="AC427" s="26">
        <f t="shared" si="304"/>
        <v>2.4061784185401365</v>
      </c>
      <c r="AD427" s="26">
        <f t="shared" si="305"/>
        <v>0.99607940668731076</v>
      </c>
      <c r="AE427" s="26">
        <f t="shared" si="306"/>
        <v>2.3730590370268421</v>
      </c>
      <c r="AF427" s="40">
        <f t="shared" si="307"/>
        <v>2.6780171151141077</v>
      </c>
      <c r="AG427" s="26">
        <f t="shared" si="308"/>
        <v>1.1198576632007646</v>
      </c>
      <c r="AH427" s="26">
        <f t="shared" si="309"/>
        <v>2.0248648552950224</v>
      </c>
      <c r="AI427" s="26">
        <f t="shared" si="310"/>
        <v>2.1018321484297382</v>
      </c>
      <c r="AJ427" s="26">
        <f t="shared" si="311"/>
        <v>1.1437284115186221</v>
      </c>
      <c r="AK427" s="26">
        <f t="shared" si="312"/>
        <v>1.3339427841343512</v>
      </c>
      <c r="AL427" s="26">
        <f t="shared" si="313"/>
        <v>1.3625748719083521</v>
      </c>
      <c r="AM427" s="26">
        <f t="shared" si="314"/>
        <v>0.5653914891038806</v>
      </c>
      <c r="AN427" s="26">
        <f t="shared" si="315"/>
        <v>1.0037800332558804</v>
      </c>
      <c r="AO427" s="40">
        <f t="shared" si="316"/>
        <v>1.8788470824412089</v>
      </c>
      <c r="AP427" s="26">
        <f t="shared" si="317"/>
        <v>1.1390461711720636</v>
      </c>
      <c r="AQ427" s="26">
        <f t="shared" si="318"/>
        <v>1.2063779704042816</v>
      </c>
      <c r="AR427" s="26">
        <f t="shared" si="319"/>
        <v>0.54643619058597204</v>
      </c>
      <c r="AS427" s="26">
        <f t="shared" si="320"/>
        <v>1.4270042471475399</v>
      </c>
      <c r="AT427" s="26">
        <f t="shared" si="321"/>
        <v>0.35150769896928419</v>
      </c>
      <c r="AU427" s="26">
        <f t="shared" si="322"/>
        <v>1.9420966116902265</v>
      </c>
      <c r="AV427" s="26">
        <f t="shared" si="323"/>
        <v>0.83412642142465487</v>
      </c>
      <c r="AW427" s="26">
        <f t="shared" si="324"/>
        <v>1.6500383247206243</v>
      </c>
      <c r="AX427" s="26">
        <f t="shared" si="325"/>
        <v>1.4845026505060634</v>
      </c>
      <c r="AY427" s="26">
        <f t="shared" si="326"/>
        <v>2.1554841975838235</v>
      </c>
      <c r="AZ427" s="26">
        <f t="shared" si="327"/>
        <v>1.1222503158572572</v>
      </c>
    </row>
    <row r="428" spans="1:52">
      <c r="A428" s="1" t="str">
        <f t="shared" si="334"/>
        <v>1637: Speed (1994)</v>
      </c>
      <c r="B428" s="26" cm="1">
        <f t="array" ref="B428">VLOOKUP($A428,'movie-row'!$A$2:$Z$101,_xlfn.XMATCH(B$31,'movie-row'!$A$1:$Z$1),0)</f>
        <v>0</v>
      </c>
      <c r="C428" s="26" cm="1">
        <f t="array" ref="C428">VLOOKUP($A428,'movie-row'!$A$2:$Z$101,_xlfn.XMATCH(C$31,'movie-row'!$A$1:$Z$1),0)</f>
        <v>4.5</v>
      </c>
      <c r="D428" s="26" cm="1">
        <f t="array" ref="D428">VLOOKUP($A428,'movie-row'!$A$2:$Z$101,_xlfn.XMATCH(D$31,'movie-row'!$A$1:$Z$1),0)</f>
        <v>0</v>
      </c>
      <c r="E428" s="26" cm="1">
        <f t="array" ref="E428">VLOOKUP($A428,'movie-row'!$A$2:$Z$101,_xlfn.XMATCH(E$31,'movie-row'!$A$1:$Z$1),0)</f>
        <v>4</v>
      </c>
      <c r="F428" s="40" cm="1">
        <f t="array" ref="F428">VLOOKUP($A428,'movie-row'!$A$2:$Z$101,_xlfn.XMATCH(F$31,'movie-row'!$A$1:$Z$1),0)</f>
        <v>2</v>
      </c>
      <c r="G428" s="26" cm="1">
        <f t="array" ref="G428">VLOOKUP($A428,'movie-row'!$A$2:$Z$101,_xlfn.XMATCH(G$31,'movie-row'!$A$1:$Z$1),0)</f>
        <v>0</v>
      </c>
      <c r="H428" s="26" cm="1">
        <f t="array" ref="H428">VLOOKUP($A428,'movie-row'!$A$2:$Z$101,_xlfn.XMATCH(H$31,'movie-row'!$A$1:$Z$1),0)</f>
        <v>3.5</v>
      </c>
      <c r="I428" s="26" cm="1">
        <f t="array" ref="I428">VLOOKUP($A428,'movie-row'!$A$2:$Z$101,_xlfn.XMATCH(I$31,'movie-row'!$A$1:$Z$1),0)</f>
        <v>2</v>
      </c>
      <c r="J428" s="26" cm="1">
        <f t="array" ref="J428">VLOOKUP($A428,'movie-row'!$A$2:$Z$101,_xlfn.XMATCH(J$31,'movie-row'!$A$1:$Z$1),0)</f>
        <v>0</v>
      </c>
      <c r="K428" s="26" cm="1">
        <f t="array" ref="K428">VLOOKUP($A428,'movie-row'!$A$2:$Z$101,_xlfn.XMATCH(K$31,'movie-row'!$A$1:$Z$1),0)</f>
        <v>0</v>
      </c>
      <c r="L428" s="26" cm="1">
        <f t="array" ref="L428">VLOOKUP($A428,'movie-row'!$A$2:$Z$101,_xlfn.XMATCH(L$31,'movie-row'!$A$1:$Z$1),0)</f>
        <v>0</v>
      </c>
      <c r="M428" s="26" cm="1">
        <f t="array" ref="M428">VLOOKUP($A428,'movie-row'!$A$2:$Z$101,_xlfn.XMATCH(M$31,'movie-row'!$A$1:$Z$1),0)</f>
        <v>0</v>
      </c>
      <c r="N428" s="26" cm="1">
        <f t="array" ref="N428">VLOOKUP($A428,'movie-row'!$A$2:$Z$101,_xlfn.XMATCH(N$31,'movie-row'!$A$1:$Z$1),0)</f>
        <v>0</v>
      </c>
      <c r="O428" s="40" cm="1">
        <f t="array" ref="O428">VLOOKUP($A428,'movie-row'!$A$2:$Z$101,_xlfn.XMATCH(O$31,'movie-row'!$A$1:$Z$1),0)</f>
        <v>0</v>
      </c>
      <c r="P428" s="26" cm="1">
        <f t="array" ref="P428">VLOOKUP($A428,'movie-row'!$A$2:$Z$101,_xlfn.XMATCH(P$31,'movie-row'!$A$1:$Z$1),0)</f>
        <v>0</v>
      </c>
      <c r="Q428" s="26" cm="1">
        <f t="array" ref="Q428">VLOOKUP($A428,'movie-row'!$A$2:$Z$101,_xlfn.XMATCH(Q$31,'movie-row'!$A$1:$Z$1),0)</f>
        <v>2.5</v>
      </c>
      <c r="R428" s="26" cm="1">
        <f t="array" ref="R428">VLOOKUP($A428,'movie-row'!$A$2:$Z$101,_xlfn.XMATCH(R$31,'movie-row'!$A$1:$Z$1),0)</f>
        <v>0</v>
      </c>
      <c r="S428" s="26" cm="1">
        <f t="array" ref="S428">VLOOKUP($A428,'movie-row'!$A$2:$Z$101,_xlfn.XMATCH(S$31,'movie-row'!$A$1:$Z$1),0)</f>
        <v>3</v>
      </c>
      <c r="T428" s="26" cm="1">
        <f t="array" ref="T428">VLOOKUP($A428,'movie-row'!$A$2:$Z$101,_xlfn.XMATCH(T$31,'movie-row'!$A$1:$Z$1),0)</f>
        <v>0</v>
      </c>
      <c r="U428" s="26" cm="1">
        <f t="array" ref="U428">VLOOKUP($A428,'movie-row'!$A$2:$Z$101,_xlfn.XMATCH(U$31,'movie-row'!$A$1:$Z$1),0)</f>
        <v>3.5</v>
      </c>
      <c r="V428" s="26" cm="1">
        <f t="array" ref="V428">VLOOKUP($A428,'movie-row'!$A$2:$Z$101,_xlfn.XMATCH(V$31,'movie-row'!$A$1:$Z$1),0)</f>
        <v>0</v>
      </c>
      <c r="W428" s="26" cm="1">
        <f t="array" ref="W428">VLOOKUP($A428,'movie-row'!$A$2:$Z$101,_xlfn.XMATCH(W$31,'movie-row'!$A$1:$Z$1),0)</f>
        <v>3</v>
      </c>
      <c r="X428" s="26" cm="1">
        <f t="array" ref="X428">VLOOKUP($A428,'movie-row'!$A$2:$Z$101,_xlfn.XMATCH(X$31,'movie-row'!$A$1:$Z$1),0)</f>
        <v>0</v>
      </c>
      <c r="Y428" s="26" cm="1">
        <f t="array" ref="Y428">VLOOKUP($A428,'movie-row'!$A$2:$Z$101,_xlfn.XMATCH(Y$31,'movie-row'!$A$1:$Z$1),0)</f>
        <v>2</v>
      </c>
      <c r="Z428" s="26" cm="1">
        <f t="array" ref="Z428">VLOOKUP($A428,'movie-row'!$A$2:$Z$101,_xlfn.XMATCH(Z$31,'movie-row'!$A$1:$Z$1),0)</f>
        <v>2</v>
      </c>
      <c r="AB428" s="26">
        <f t="shared" si="303"/>
        <v>1.6039388179799261</v>
      </c>
      <c r="AC428" s="26">
        <f t="shared" si="304"/>
        <v>2.448300765378951</v>
      </c>
      <c r="AD428" s="26">
        <f t="shared" si="305"/>
        <v>1.2573418976445865</v>
      </c>
      <c r="AE428" s="26">
        <f t="shared" si="306"/>
        <v>2.7981909408151755</v>
      </c>
      <c r="AF428" s="40">
        <f t="shared" si="307"/>
        <v>2.8372191512489833</v>
      </c>
      <c r="AG428" s="26">
        <f t="shared" si="308"/>
        <v>1.2172227219923861</v>
      </c>
      <c r="AH428" s="26">
        <f t="shared" si="309"/>
        <v>2.2199160729509484</v>
      </c>
      <c r="AI428" s="26">
        <f t="shared" si="310"/>
        <v>1.2138414138984102</v>
      </c>
      <c r="AJ428" s="26">
        <f t="shared" si="311"/>
        <v>1.8819848147348732</v>
      </c>
      <c r="AK428" s="26">
        <f t="shared" si="312"/>
        <v>1.2262388514739497</v>
      </c>
      <c r="AL428" s="26">
        <f t="shared" si="313"/>
        <v>2.1738400076537276</v>
      </c>
      <c r="AM428" s="26">
        <f t="shared" si="314"/>
        <v>0.5995544005540171</v>
      </c>
      <c r="AN428" s="26">
        <f t="shared" si="315"/>
        <v>1.3613493516952251</v>
      </c>
      <c r="AO428" s="40">
        <f t="shared" si="316"/>
        <v>1.9685841130346597</v>
      </c>
      <c r="AP428" s="26">
        <f t="shared" si="317"/>
        <v>2.0423619259858952</v>
      </c>
      <c r="AQ428" s="26">
        <f t="shared" si="318"/>
        <v>1.2975324613514563</v>
      </c>
      <c r="AR428" s="26">
        <f t="shared" si="319"/>
        <v>1.4761553261425961</v>
      </c>
      <c r="AS428" s="26">
        <f t="shared" si="320"/>
        <v>1.4928857545776797</v>
      </c>
      <c r="AT428" s="26">
        <f t="shared" si="321"/>
        <v>1.0670809409008633</v>
      </c>
      <c r="AU428" s="26">
        <f t="shared" si="322"/>
        <v>2.225780351092657</v>
      </c>
      <c r="AV428" s="26">
        <f t="shared" si="323"/>
        <v>1.6138934551923703</v>
      </c>
      <c r="AW428" s="26">
        <f t="shared" si="324"/>
        <v>2.5067081307815919</v>
      </c>
      <c r="AX428" s="26">
        <f t="shared" si="325"/>
        <v>1.5283808819142557</v>
      </c>
      <c r="AY428" s="26">
        <f t="shared" si="326"/>
        <v>2.3963486796670677</v>
      </c>
      <c r="AZ428" s="26">
        <f t="shared" si="327"/>
        <v>1.1453186617627729</v>
      </c>
    </row>
    <row r="429" spans="1:52">
      <c r="A429" s="1" t="str">
        <f t="shared" si="334"/>
        <v>1637: Speed (1994)</v>
      </c>
      <c r="B429" s="26" cm="1">
        <f t="array" ref="B429">VLOOKUP($A429,'movie-row'!$A$2:$Z$101,_xlfn.XMATCH(B$32,'movie-row'!$A$1:$Z$1),0)</f>
        <v>0</v>
      </c>
      <c r="C429" s="26" cm="1">
        <f t="array" ref="C429">VLOOKUP($A429,'movie-row'!$A$2:$Z$101,_xlfn.XMATCH(C$32,'movie-row'!$A$1:$Z$1),0)</f>
        <v>0</v>
      </c>
      <c r="D429" s="26" cm="1">
        <f t="array" ref="D429">VLOOKUP($A429,'movie-row'!$A$2:$Z$101,_xlfn.XMATCH(D$32,'movie-row'!$A$1:$Z$1),0)</f>
        <v>3</v>
      </c>
      <c r="E429" s="26" cm="1">
        <f t="array" ref="E429">VLOOKUP($A429,'movie-row'!$A$2:$Z$101,_xlfn.XMATCH(E$32,'movie-row'!$A$1:$Z$1),0)</f>
        <v>4</v>
      </c>
      <c r="F429" s="40" cm="1">
        <f t="array" ref="F429">VLOOKUP($A429,'movie-row'!$A$2:$Z$101,_xlfn.XMATCH(F$32,'movie-row'!$A$1:$Z$1),0)</f>
        <v>4</v>
      </c>
      <c r="G429" s="26" cm="1">
        <f t="array" ref="G429">VLOOKUP($A429,'movie-row'!$A$2:$Z$101,_xlfn.XMATCH(G$32,'movie-row'!$A$1:$Z$1),0)</f>
        <v>0</v>
      </c>
      <c r="H429" s="26" cm="1">
        <f t="array" ref="H429">VLOOKUP($A429,'movie-row'!$A$2:$Z$101,_xlfn.XMATCH(H$32,'movie-row'!$A$1:$Z$1),0)</f>
        <v>0</v>
      </c>
      <c r="I429" s="26" cm="1">
        <f t="array" ref="I429">VLOOKUP($A429,'movie-row'!$A$2:$Z$101,_xlfn.XMATCH(I$32,'movie-row'!$A$1:$Z$1),0)</f>
        <v>3</v>
      </c>
      <c r="J429" s="26" cm="1">
        <f t="array" ref="J429">VLOOKUP($A429,'movie-row'!$A$2:$Z$101,_xlfn.XMATCH(J$32,'movie-row'!$A$1:$Z$1),0)</f>
        <v>0</v>
      </c>
      <c r="K429" s="26" cm="1">
        <f t="array" ref="K429">VLOOKUP($A429,'movie-row'!$A$2:$Z$101,_xlfn.XMATCH(K$32,'movie-row'!$A$1:$Z$1),0)</f>
        <v>0</v>
      </c>
      <c r="L429" s="26" cm="1">
        <f t="array" ref="L429">VLOOKUP($A429,'movie-row'!$A$2:$Z$101,_xlfn.XMATCH(L$32,'movie-row'!$A$1:$Z$1),0)</f>
        <v>0</v>
      </c>
      <c r="M429" s="26" cm="1">
        <f t="array" ref="M429">VLOOKUP($A429,'movie-row'!$A$2:$Z$101,_xlfn.XMATCH(M$32,'movie-row'!$A$1:$Z$1),0)</f>
        <v>3</v>
      </c>
      <c r="N429" s="26" cm="1">
        <f t="array" ref="N429">VLOOKUP($A429,'movie-row'!$A$2:$Z$101,_xlfn.XMATCH(N$32,'movie-row'!$A$1:$Z$1),0)</f>
        <v>0</v>
      </c>
      <c r="O429" s="40" cm="1">
        <f t="array" ref="O429">VLOOKUP($A429,'movie-row'!$A$2:$Z$101,_xlfn.XMATCH(O$32,'movie-row'!$A$1:$Z$1),0)</f>
        <v>3.5</v>
      </c>
      <c r="P429" s="26" cm="1">
        <f t="array" ref="P429">VLOOKUP($A429,'movie-row'!$A$2:$Z$101,_xlfn.XMATCH(P$32,'movie-row'!$A$1:$Z$1),0)</f>
        <v>2</v>
      </c>
      <c r="Q429" s="26" cm="1">
        <f t="array" ref="Q429">VLOOKUP($A429,'movie-row'!$A$2:$Z$101,_xlfn.XMATCH(Q$32,'movie-row'!$A$1:$Z$1),0)</f>
        <v>0</v>
      </c>
      <c r="R429" s="26" cm="1">
        <f t="array" ref="R429">VLOOKUP($A429,'movie-row'!$A$2:$Z$101,_xlfn.XMATCH(R$32,'movie-row'!$A$1:$Z$1),0)</f>
        <v>0</v>
      </c>
      <c r="S429" s="26" cm="1">
        <f t="array" ref="S429">VLOOKUP($A429,'movie-row'!$A$2:$Z$101,_xlfn.XMATCH(S$32,'movie-row'!$A$1:$Z$1),0)</f>
        <v>0</v>
      </c>
      <c r="T429" s="26" cm="1">
        <f t="array" ref="T429">VLOOKUP($A429,'movie-row'!$A$2:$Z$101,_xlfn.XMATCH(T$32,'movie-row'!$A$1:$Z$1),0)</f>
        <v>0</v>
      </c>
      <c r="U429" s="26" cm="1">
        <f t="array" ref="U429">VLOOKUP($A429,'movie-row'!$A$2:$Z$101,_xlfn.XMATCH(U$32,'movie-row'!$A$1:$Z$1),0)</f>
        <v>3</v>
      </c>
      <c r="V429" s="26" cm="1">
        <f t="array" ref="V429">VLOOKUP($A429,'movie-row'!$A$2:$Z$101,_xlfn.XMATCH(V$32,'movie-row'!$A$1:$Z$1),0)</f>
        <v>4</v>
      </c>
      <c r="W429" s="26" cm="1">
        <f t="array" ref="W429">VLOOKUP($A429,'movie-row'!$A$2:$Z$101,_xlfn.XMATCH(W$32,'movie-row'!$A$1:$Z$1),0)</f>
        <v>0</v>
      </c>
      <c r="X429" s="26" cm="1">
        <f t="array" ref="X429">VLOOKUP($A429,'movie-row'!$A$2:$Z$101,_xlfn.XMATCH(X$32,'movie-row'!$A$1:$Z$1),0)</f>
        <v>0</v>
      </c>
      <c r="Y429" s="26" cm="1">
        <f t="array" ref="Y429">VLOOKUP($A429,'movie-row'!$A$2:$Z$101,_xlfn.XMATCH(Y$32,'movie-row'!$A$1:$Z$1),0)</f>
        <v>2</v>
      </c>
      <c r="Z429" s="26" cm="1">
        <f t="array" ref="Z429">VLOOKUP($A429,'movie-row'!$A$2:$Z$101,_xlfn.XMATCH(Z$32,'movie-row'!$A$1:$Z$1),0)</f>
        <v>0</v>
      </c>
      <c r="AB429" s="26">
        <f t="shared" si="303"/>
        <v>1.8370732407909802</v>
      </c>
      <c r="AC429" s="26">
        <f t="shared" si="304"/>
        <v>2.2605225565281919</v>
      </c>
      <c r="AD429" s="26">
        <f t="shared" si="305"/>
        <v>2.1396931301120734</v>
      </c>
      <c r="AE429" s="26">
        <f t="shared" si="306"/>
        <v>1.8683875239446757</v>
      </c>
      <c r="AF429" s="40">
        <f t="shared" si="307"/>
        <v>3.3350256941627801</v>
      </c>
      <c r="AG429" s="26">
        <f t="shared" si="308"/>
        <v>2.2028258029047643</v>
      </c>
      <c r="AH429" s="26">
        <f t="shared" si="309"/>
        <v>1.8831280803824593</v>
      </c>
      <c r="AI429" s="26">
        <f t="shared" si="310"/>
        <v>1.5072928666799861</v>
      </c>
      <c r="AJ429" s="26">
        <f t="shared" si="311"/>
        <v>2.7551056341529101</v>
      </c>
      <c r="AK429" s="26">
        <f t="shared" si="312"/>
        <v>2.0274672287112887</v>
      </c>
      <c r="AL429" s="26">
        <f t="shared" si="313"/>
        <v>2.9923865784131194</v>
      </c>
      <c r="AM429" s="26">
        <f t="shared" si="314"/>
        <v>0.87364976052615495</v>
      </c>
      <c r="AN429" s="26">
        <f t="shared" si="315"/>
        <v>2.2411457745817738</v>
      </c>
      <c r="AO429" s="40">
        <f t="shared" si="316"/>
        <v>2.8918702083208632</v>
      </c>
      <c r="AP429" s="26">
        <f t="shared" si="317"/>
        <v>2.9625807377689108</v>
      </c>
      <c r="AQ429" s="26">
        <f t="shared" si="318"/>
        <v>1.5006145066938552</v>
      </c>
      <c r="AR429" s="26">
        <f t="shared" si="319"/>
        <v>1.5550252855414299</v>
      </c>
      <c r="AS429" s="26">
        <f t="shared" si="320"/>
        <v>1.6927024377017994</v>
      </c>
      <c r="AT429" s="26">
        <f t="shared" si="321"/>
        <v>1.1572412435324455</v>
      </c>
      <c r="AU429" s="26">
        <f t="shared" si="322"/>
        <v>2.1326677448798743</v>
      </c>
      <c r="AV429" s="26">
        <f t="shared" si="323"/>
        <v>2.6935111303063084</v>
      </c>
      <c r="AW429" s="26">
        <f t="shared" si="324"/>
        <v>2.6487699490168466</v>
      </c>
      <c r="AX429" s="26">
        <f t="shared" si="325"/>
        <v>2.3690753973912639</v>
      </c>
      <c r="AY429" s="26">
        <f t="shared" si="326"/>
        <v>2.8131840088849427</v>
      </c>
      <c r="AZ429" s="26">
        <f t="shared" si="327"/>
        <v>1.5826389376223273</v>
      </c>
    </row>
    <row r="430" spans="1:52">
      <c r="A430" s="1" t="str">
        <f t="shared" si="334"/>
        <v>1637: Speed (1994)</v>
      </c>
      <c r="B430" s="26" cm="1">
        <f t="array" ref="B430">VLOOKUP($A430,'movie-row'!$A$2:$Z$101,_xlfn.XMATCH(B$33,'movie-row'!$A$1:$Z$1),0)</f>
        <v>0</v>
      </c>
      <c r="C430" s="26" cm="1">
        <f t="array" ref="C430">VLOOKUP($A430,'movie-row'!$A$2:$Z$101,_xlfn.XMATCH(C$33,'movie-row'!$A$1:$Z$1),0)</f>
        <v>0</v>
      </c>
      <c r="D430" s="26" cm="1">
        <f t="array" ref="D430">VLOOKUP($A430,'movie-row'!$A$2:$Z$101,_xlfn.XMATCH(D$33,'movie-row'!$A$1:$Z$1),0)</f>
        <v>2.5</v>
      </c>
      <c r="E430" s="26" cm="1">
        <f t="array" ref="E430">VLOOKUP($A430,'movie-row'!$A$2:$Z$101,_xlfn.XMATCH(E$33,'movie-row'!$A$1:$Z$1),0)</f>
        <v>3.5</v>
      </c>
      <c r="F430" s="40" cm="1">
        <f t="array" ref="F430">VLOOKUP($A430,'movie-row'!$A$2:$Z$101,_xlfn.XMATCH(F$33,'movie-row'!$A$1:$Z$1),0)</f>
        <v>3</v>
      </c>
      <c r="G430" s="26" cm="1">
        <f t="array" ref="G430">VLOOKUP($A430,'movie-row'!$A$2:$Z$101,_xlfn.XMATCH(G$33,'movie-row'!$A$1:$Z$1),0)</f>
        <v>2.5</v>
      </c>
      <c r="H430" s="26" cm="1">
        <f t="array" ref="H430">VLOOKUP($A430,'movie-row'!$A$2:$Z$101,_xlfn.XMATCH(H$33,'movie-row'!$A$1:$Z$1),0)</f>
        <v>0</v>
      </c>
      <c r="I430" s="26" cm="1">
        <f t="array" ref="I430">VLOOKUP($A430,'movie-row'!$A$2:$Z$101,_xlfn.XMATCH(I$33,'movie-row'!$A$1:$Z$1),0)</f>
        <v>0</v>
      </c>
      <c r="J430" s="26" cm="1">
        <f t="array" ref="J430">VLOOKUP($A430,'movie-row'!$A$2:$Z$101,_xlfn.XMATCH(J$33,'movie-row'!$A$1:$Z$1),0)</f>
        <v>3</v>
      </c>
      <c r="K430" s="26" cm="1">
        <f t="array" ref="K430">VLOOKUP($A430,'movie-row'!$A$2:$Z$101,_xlfn.XMATCH(K$33,'movie-row'!$A$1:$Z$1),0)</f>
        <v>2.5</v>
      </c>
      <c r="L430" s="26" cm="1">
        <f t="array" ref="L430">VLOOKUP($A430,'movie-row'!$A$2:$Z$101,_xlfn.XMATCH(L$33,'movie-row'!$A$1:$Z$1),0)</f>
        <v>2.5</v>
      </c>
      <c r="M430" s="26" cm="1">
        <f t="array" ref="M430">VLOOKUP($A430,'movie-row'!$A$2:$Z$101,_xlfn.XMATCH(M$33,'movie-row'!$A$1:$Z$1),0)</f>
        <v>0</v>
      </c>
      <c r="N430" s="26" cm="1">
        <f t="array" ref="N430">VLOOKUP($A430,'movie-row'!$A$2:$Z$101,_xlfn.XMATCH(N$33,'movie-row'!$A$1:$Z$1),0)</f>
        <v>0</v>
      </c>
      <c r="O430" s="40" cm="1">
        <f t="array" ref="O430">VLOOKUP($A430,'movie-row'!$A$2:$Z$101,_xlfn.XMATCH(O$33,'movie-row'!$A$1:$Z$1),0)</f>
        <v>2.5</v>
      </c>
      <c r="P430" s="26" cm="1">
        <f t="array" ref="P430">VLOOKUP($A430,'movie-row'!$A$2:$Z$101,_xlfn.XMATCH(P$33,'movie-row'!$A$1:$Z$1),0)</f>
        <v>0</v>
      </c>
      <c r="Q430" s="26" cm="1">
        <f t="array" ref="Q430">VLOOKUP($A430,'movie-row'!$A$2:$Z$101,_xlfn.XMATCH(Q$33,'movie-row'!$A$1:$Z$1),0)</f>
        <v>0</v>
      </c>
      <c r="R430" s="26" cm="1">
        <f t="array" ref="R430">VLOOKUP($A430,'movie-row'!$A$2:$Z$101,_xlfn.XMATCH(R$33,'movie-row'!$A$1:$Z$1),0)</f>
        <v>3</v>
      </c>
      <c r="S430" s="26" cm="1">
        <f t="array" ref="S430">VLOOKUP($A430,'movie-row'!$A$2:$Z$101,_xlfn.XMATCH(S$33,'movie-row'!$A$1:$Z$1),0)</f>
        <v>0</v>
      </c>
      <c r="T430" s="26" cm="1">
        <f t="array" ref="T430">VLOOKUP($A430,'movie-row'!$A$2:$Z$101,_xlfn.XMATCH(T$33,'movie-row'!$A$1:$Z$1),0)</f>
        <v>2</v>
      </c>
      <c r="U430" s="26" cm="1">
        <f t="array" ref="U430">VLOOKUP($A430,'movie-row'!$A$2:$Z$101,_xlfn.XMATCH(U$33,'movie-row'!$A$1:$Z$1),0)</f>
        <v>0</v>
      </c>
      <c r="V430" s="26" cm="1">
        <f t="array" ref="V430">VLOOKUP($A430,'movie-row'!$A$2:$Z$101,_xlfn.XMATCH(V$33,'movie-row'!$A$1:$Z$1),0)</f>
        <v>0</v>
      </c>
      <c r="W430" s="26" cm="1">
        <f t="array" ref="W430">VLOOKUP($A430,'movie-row'!$A$2:$Z$101,_xlfn.XMATCH(W$33,'movie-row'!$A$1:$Z$1),0)</f>
        <v>3</v>
      </c>
      <c r="X430" s="26" cm="1">
        <f t="array" ref="X430">VLOOKUP($A430,'movie-row'!$A$2:$Z$101,_xlfn.XMATCH(X$33,'movie-row'!$A$1:$Z$1),0)</f>
        <v>4.5</v>
      </c>
      <c r="Y430" s="26" cm="1">
        <f t="array" ref="Y430">VLOOKUP($A430,'movie-row'!$A$2:$Z$101,_xlfn.XMATCH(Y$33,'movie-row'!$A$1:$Z$1),0)</f>
        <v>3</v>
      </c>
      <c r="Z430" s="26" cm="1">
        <f t="array" ref="Z430">VLOOKUP($A430,'movie-row'!$A$2:$Z$101,_xlfn.XMATCH(Z$33,'movie-row'!$A$1:$Z$1),0)</f>
        <v>0</v>
      </c>
      <c r="AB430" s="26">
        <f t="shared" si="303"/>
        <v>2.6488469854068462</v>
      </c>
      <c r="AC430" s="26">
        <f t="shared" si="304"/>
        <v>2.9309627876315054</v>
      </c>
      <c r="AD430" s="26">
        <f t="shared" si="305"/>
        <v>2.0941987016351344</v>
      </c>
      <c r="AE430" s="26">
        <f t="shared" si="306"/>
        <v>0.90677810674524029</v>
      </c>
      <c r="AF430" s="40">
        <f t="shared" si="307"/>
        <v>2.5703946297245888</v>
      </c>
      <c r="AG430" s="26">
        <f t="shared" si="308"/>
        <v>2.4858711096511259</v>
      </c>
      <c r="AH430" s="26">
        <f t="shared" si="309"/>
        <v>2.8196599608846697</v>
      </c>
      <c r="AI430" s="26">
        <f t="shared" si="310"/>
        <v>0.73459868492999347</v>
      </c>
      <c r="AJ430" s="26">
        <f t="shared" si="311"/>
        <v>3.8289407127789676</v>
      </c>
      <c r="AK430" s="26">
        <f t="shared" si="312"/>
        <v>2.9253920454881994</v>
      </c>
      <c r="AL430" s="26">
        <f t="shared" si="313"/>
        <v>3.1633333994557633</v>
      </c>
      <c r="AM430" s="26">
        <f t="shared" si="314"/>
        <v>0.70241513324554905</v>
      </c>
      <c r="AN430" s="26">
        <f t="shared" si="315"/>
        <v>2.6291222110288692</v>
      </c>
      <c r="AO430" s="40">
        <f t="shared" si="316"/>
        <v>3.0094631626778678</v>
      </c>
      <c r="AP430" s="26">
        <f t="shared" si="317"/>
        <v>3.3084862849184207</v>
      </c>
      <c r="AQ430" s="26">
        <f t="shared" si="318"/>
        <v>1.6932738219166241</v>
      </c>
      <c r="AR430" s="26">
        <f t="shared" si="319"/>
        <v>2.3951471626141139</v>
      </c>
      <c r="AS430" s="26">
        <f t="shared" si="320"/>
        <v>2.4697627105737574</v>
      </c>
      <c r="AT430" s="26">
        <f t="shared" si="321"/>
        <v>1.2152042744060998</v>
      </c>
      <c r="AU430" s="26">
        <f t="shared" si="322"/>
        <v>2.3430745025728466</v>
      </c>
      <c r="AV430" s="26">
        <f t="shared" si="323"/>
        <v>1.5306334847382785</v>
      </c>
      <c r="AW430" s="26">
        <f t="shared" si="324"/>
        <v>3.6037955689281409</v>
      </c>
      <c r="AX430" s="26">
        <f t="shared" si="325"/>
        <v>2.8753921205694755</v>
      </c>
      <c r="AY430" s="26">
        <f t="shared" si="326"/>
        <v>3.3885880507905575</v>
      </c>
      <c r="AZ430" s="26">
        <f t="shared" si="327"/>
        <v>1.975502064359886</v>
      </c>
    </row>
    <row r="431" spans="1:52">
      <c r="A431" s="28" t="s">
        <v>77</v>
      </c>
      <c r="B431" s="26" cm="1">
        <f t="array" ref="B431">VLOOKUP($A431,'movie-row'!$A$2:$Z$101,_xlfn.XMATCH(B$29,'movie-row'!$A$1:$Z$1),0)</f>
        <v>4.5</v>
      </c>
      <c r="C431" s="26" cm="1">
        <f t="array" ref="C431">VLOOKUP($A431,'movie-row'!$A$2:$Z$101,_xlfn.XMATCH(C$29,'movie-row'!$A$1:$Z$1),0)</f>
        <v>4</v>
      </c>
      <c r="D431" s="26" cm="1">
        <f t="array" ref="D431">VLOOKUP($A431,'movie-row'!$A$2:$Z$101,_xlfn.XMATCH(D$29,'movie-row'!$A$1:$Z$1),0)</f>
        <v>0</v>
      </c>
      <c r="E431" s="26" cm="1">
        <f t="array" ref="E431">VLOOKUP($A431,'movie-row'!$A$2:$Z$101,_xlfn.XMATCH(E$29,'movie-row'!$A$1:$Z$1),0)</f>
        <v>0</v>
      </c>
      <c r="F431" s="40" cm="1">
        <f t="array" ref="F431">VLOOKUP($A431,'movie-row'!$A$2:$Z$101,_xlfn.XMATCH(F$29,'movie-row'!$A$1:$Z$1),0)</f>
        <v>5</v>
      </c>
      <c r="G431" s="26" cm="1">
        <f t="array" ref="G431">VLOOKUP($A431,'movie-row'!$A$2:$Z$101,_xlfn.XMATCH(G$29,'movie-row'!$A$1:$Z$1),0)</f>
        <v>4</v>
      </c>
      <c r="H431" s="26" cm="1">
        <f t="array" ref="H431">VLOOKUP($A431,'movie-row'!$A$2:$Z$101,_xlfn.XMATCH(H$29,'movie-row'!$A$1:$Z$1),0)</f>
        <v>4</v>
      </c>
      <c r="I431" s="26" cm="1">
        <f t="array" ref="I431">VLOOKUP($A431,'movie-row'!$A$2:$Z$101,_xlfn.XMATCH(I$29,'movie-row'!$A$1:$Z$1),0)</f>
        <v>0</v>
      </c>
      <c r="J431" s="26" cm="1">
        <f t="array" ref="J431">VLOOKUP($A431,'movie-row'!$A$2:$Z$101,_xlfn.XMATCH(J$29,'movie-row'!$A$1:$Z$1),0)</f>
        <v>3.5</v>
      </c>
      <c r="K431" s="26" cm="1">
        <f t="array" ref="K431">VLOOKUP($A431,'movie-row'!$A$2:$Z$101,_xlfn.XMATCH(K$29,'movie-row'!$A$1:$Z$1),0)</f>
        <v>0</v>
      </c>
      <c r="L431" s="26" cm="1">
        <f t="array" ref="L431">VLOOKUP($A431,'movie-row'!$A$2:$Z$101,_xlfn.XMATCH(L$29,'movie-row'!$A$1:$Z$1),0)</f>
        <v>5</v>
      </c>
      <c r="M431" s="26" cm="1">
        <f t="array" ref="M431">VLOOKUP($A431,'movie-row'!$A$2:$Z$101,_xlfn.XMATCH(M$29,'movie-row'!$A$1:$Z$1),0)</f>
        <v>0</v>
      </c>
      <c r="N431" s="26" cm="1">
        <f t="array" ref="N431">VLOOKUP($A431,'movie-row'!$A$2:$Z$101,_xlfn.XMATCH(N$29,'movie-row'!$A$1:$Z$1),0)</f>
        <v>4</v>
      </c>
      <c r="O431" s="40" cm="1">
        <f t="array" ref="O431">VLOOKUP($A431,'movie-row'!$A$2:$Z$101,_xlfn.XMATCH(O$29,'movie-row'!$A$1:$Z$1),0)</f>
        <v>0</v>
      </c>
      <c r="P431" s="26" cm="1">
        <f t="array" ref="P431">VLOOKUP($A431,'movie-row'!$A$2:$Z$101,_xlfn.XMATCH(P$29,'movie-row'!$A$1:$Z$1),0)</f>
        <v>4.5</v>
      </c>
      <c r="Q431" s="26" cm="1">
        <f t="array" ref="Q431">VLOOKUP($A431,'movie-row'!$A$2:$Z$101,_xlfn.XMATCH(Q$29,'movie-row'!$A$1:$Z$1),0)</f>
        <v>0</v>
      </c>
      <c r="R431" s="26" cm="1">
        <f t="array" ref="R431">VLOOKUP($A431,'movie-row'!$A$2:$Z$101,_xlfn.XMATCH(R$29,'movie-row'!$A$1:$Z$1),0)</f>
        <v>0</v>
      </c>
      <c r="S431" s="26" cm="1">
        <f t="array" ref="S431">VLOOKUP($A431,'movie-row'!$A$2:$Z$101,_xlfn.XMATCH(S$29,'movie-row'!$A$1:$Z$1),0)</f>
        <v>4.5</v>
      </c>
      <c r="T431" s="26" cm="1">
        <f t="array" ref="T431">VLOOKUP($A431,'movie-row'!$A$2:$Z$101,_xlfn.XMATCH(T$29,'movie-row'!$A$1:$Z$1),0)</f>
        <v>0</v>
      </c>
      <c r="U431" s="26" cm="1">
        <f t="array" ref="U431">VLOOKUP($A431,'movie-row'!$A$2:$Z$101,_xlfn.XMATCH(U$29,'movie-row'!$A$1:$Z$1),0)</f>
        <v>0</v>
      </c>
      <c r="V431" s="26" cm="1">
        <f t="array" ref="V431">VLOOKUP($A431,'movie-row'!$A$2:$Z$101,_xlfn.XMATCH(V$29,'movie-row'!$A$1:$Z$1),0)</f>
        <v>1</v>
      </c>
      <c r="W431" s="26" cm="1">
        <f t="array" ref="W431">VLOOKUP($A431,'movie-row'!$A$2:$Z$101,_xlfn.XMATCH(W$29,'movie-row'!$A$1:$Z$1),0)</f>
        <v>3.5</v>
      </c>
      <c r="X431" s="26" cm="1">
        <f t="array" ref="X431">VLOOKUP($A431,'movie-row'!$A$2:$Z$101,_xlfn.XMATCH(X$29,'movie-row'!$A$1:$Z$1),0)</f>
        <v>4</v>
      </c>
      <c r="Y431" s="26" cm="1">
        <f t="array" ref="Y431">VLOOKUP($A431,'movie-row'!$A$2:$Z$101,_xlfn.XMATCH(Y$29,'movie-row'!$A$1:$Z$1),0)</f>
        <v>5</v>
      </c>
      <c r="Z431" s="26" cm="1">
        <f t="array" ref="Z431">VLOOKUP($A431,'movie-row'!$A$2:$Z$101,_xlfn.XMATCH(Z$29,'movie-row'!$A$1:$Z$1),0)</f>
        <v>0</v>
      </c>
      <c r="AB431" s="26">
        <f t="shared" si="303"/>
        <v>3.5199265040000385</v>
      </c>
      <c r="AC431" s="26">
        <f t="shared" si="304"/>
        <v>3.1810017153144021</v>
      </c>
      <c r="AD431" s="26">
        <f t="shared" si="305"/>
        <v>2.181629003373978</v>
      </c>
      <c r="AE431" s="26">
        <f t="shared" si="306"/>
        <v>0.58484314283740813</v>
      </c>
      <c r="AF431" s="40">
        <f t="shared" si="307"/>
        <v>2.0180779706582261</v>
      </c>
      <c r="AG431" s="26">
        <f t="shared" si="308"/>
        <v>2.8339781149071892</v>
      </c>
      <c r="AH431" s="26">
        <f t="shared" si="309"/>
        <v>3.5574858933045976</v>
      </c>
      <c r="AI431" s="26">
        <f t="shared" si="310"/>
        <v>1.4586493796894671</v>
      </c>
      <c r="AJ431" s="26">
        <f t="shared" si="311"/>
        <v>4.1499254222730633</v>
      </c>
      <c r="AK431" s="26">
        <f t="shared" si="312"/>
        <v>3.1310803556801283</v>
      </c>
      <c r="AL431" s="26">
        <f t="shared" si="313"/>
        <v>3.4501728796101903</v>
      </c>
      <c r="AM431" s="26">
        <f t="shared" si="314"/>
        <v>1.3213745297283592</v>
      </c>
      <c r="AN431" s="26">
        <f t="shared" si="315"/>
        <v>2.8183989496501529</v>
      </c>
      <c r="AO431" s="40">
        <f t="shared" si="316"/>
        <v>3.2315237048673899</v>
      </c>
      <c r="AP431" s="26">
        <f t="shared" si="317"/>
        <v>3.7442577938358119</v>
      </c>
      <c r="AQ431" s="26">
        <f t="shared" si="318"/>
        <v>2.6358940082065487</v>
      </c>
      <c r="AR431" s="26">
        <f t="shared" si="319"/>
        <v>1.8024120895004234</v>
      </c>
      <c r="AS431" s="26">
        <f t="shared" si="320"/>
        <v>2.6598451433991479</v>
      </c>
      <c r="AT431" s="26">
        <f t="shared" si="321"/>
        <v>1.6930590326364563</v>
      </c>
      <c r="AU431" s="26">
        <f t="shared" si="322"/>
        <v>3.1608450896689435</v>
      </c>
      <c r="AV431" s="26">
        <f t="shared" si="323"/>
        <v>1.7796877251069638</v>
      </c>
      <c r="AW431" s="26">
        <f t="shared" si="324"/>
        <v>3.9548948753791104</v>
      </c>
      <c r="AX431" s="26">
        <f t="shared" si="325"/>
        <v>2.8086537514938907</v>
      </c>
      <c r="AY431" s="26">
        <f t="shared" si="326"/>
        <v>3.5153953506875855</v>
      </c>
      <c r="AZ431" s="26">
        <f t="shared" si="327"/>
        <v>2.6662728273923264</v>
      </c>
    </row>
    <row r="432" spans="1:52">
      <c r="A432" s="1" t="str">
        <f t="shared" ref="A432:A435" si="335">A431</f>
        <v>1891: Star Wars: Episode V - The Empire Strikes Back (1980)</v>
      </c>
      <c r="B432" s="26" cm="1">
        <f t="array" ref="B432">VLOOKUP($A432,'movie-row'!$A$2:$Z$101,_xlfn.XMATCH(B$30,'movie-row'!$A$1:$Z$1),0)</f>
        <v>4</v>
      </c>
      <c r="C432" s="26" cm="1">
        <f t="array" ref="C432">VLOOKUP($A432,'movie-row'!$A$2:$Z$101,_xlfn.XMATCH(C$30,'movie-row'!$A$1:$Z$1),0)</f>
        <v>3.5</v>
      </c>
      <c r="D432" s="26" cm="1">
        <f t="array" ref="D432">VLOOKUP($A432,'movie-row'!$A$2:$Z$101,_xlfn.XMATCH(D$30,'movie-row'!$A$1:$Z$1),0)</f>
        <v>1</v>
      </c>
      <c r="E432" s="26" cm="1">
        <f t="array" ref="E432">VLOOKUP($A432,'movie-row'!$A$2:$Z$101,_xlfn.XMATCH(E$30,'movie-row'!$A$1:$Z$1),0)</f>
        <v>0</v>
      </c>
      <c r="F432" s="40" cm="1">
        <f t="array" ref="F432">VLOOKUP($A432,'movie-row'!$A$2:$Z$101,_xlfn.XMATCH(F$30,'movie-row'!$A$1:$Z$1),0)</f>
        <v>0</v>
      </c>
      <c r="G432" s="26" cm="1">
        <f t="array" ref="G432">VLOOKUP($A432,'movie-row'!$A$2:$Z$101,_xlfn.XMATCH(G$30,'movie-row'!$A$1:$Z$1),0)</f>
        <v>0</v>
      </c>
      <c r="H432" s="26" cm="1">
        <f t="array" ref="H432">VLOOKUP($A432,'movie-row'!$A$2:$Z$101,_xlfn.XMATCH(H$30,'movie-row'!$A$1:$Z$1),0)</f>
        <v>4.5</v>
      </c>
      <c r="I432" s="26" cm="1">
        <f t="array" ref="I432">VLOOKUP($A432,'movie-row'!$A$2:$Z$101,_xlfn.XMATCH(I$30,'movie-row'!$A$1:$Z$1),0)</f>
        <v>0</v>
      </c>
      <c r="J432" s="26" cm="1">
        <f t="array" ref="J432">VLOOKUP($A432,'movie-row'!$A$2:$Z$101,_xlfn.XMATCH(J$30,'movie-row'!$A$1:$Z$1),0)</f>
        <v>4</v>
      </c>
      <c r="K432" s="26" cm="1">
        <f t="array" ref="K432">VLOOKUP($A432,'movie-row'!$A$2:$Z$101,_xlfn.XMATCH(K$30,'movie-row'!$A$1:$Z$1),0)</f>
        <v>4.5</v>
      </c>
      <c r="L432" s="26" cm="1">
        <f t="array" ref="L432">VLOOKUP($A432,'movie-row'!$A$2:$Z$101,_xlfn.XMATCH(L$30,'movie-row'!$A$1:$Z$1),0)</f>
        <v>4</v>
      </c>
      <c r="M432" s="26" cm="1">
        <f t="array" ref="M432">VLOOKUP($A432,'movie-row'!$A$2:$Z$101,_xlfn.XMATCH(M$30,'movie-row'!$A$1:$Z$1),0)</f>
        <v>0</v>
      </c>
      <c r="N432" s="26" cm="1">
        <f t="array" ref="N432">VLOOKUP($A432,'movie-row'!$A$2:$Z$101,_xlfn.XMATCH(N$30,'movie-row'!$A$1:$Z$1),0)</f>
        <v>4.5</v>
      </c>
      <c r="O432" s="40" cm="1">
        <f t="array" ref="O432">VLOOKUP($A432,'movie-row'!$A$2:$Z$101,_xlfn.XMATCH(O$30,'movie-row'!$A$1:$Z$1),0)</f>
        <v>4.5</v>
      </c>
      <c r="P432" s="26" cm="1">
        <f t="array" ref="P432">VLOOKUP($A432,'movie-row'!$A$2:$Z$101,_xlfn.XMATCH(P$30,'movie-row'!$A$1:$Z$1),0)</f>
        <v>5</v>
      </c>
      <c r="Q432" s="26" cm="1">
        <f t="array" ref="Q432">VLOOKUP($A432,'movie-row'!$A$2:$Z$101,_xlfn.XMATCH(Q$30,'movie-row'!$A$1:$Z$1),0)</f>
        <v>4.5</v>
      </c>
      <c r="R432" s="26" cm="1">
        <f t="array" ref="R432">VLOOKUP($A432,'movie-row'!$A$2:$Z$101,_xlfn.XMATCH(R$30,'movie-row'!$A$1:$Z$1),0)</f>
        <v>5</v>
      </c>
      <c r="S432" s="26" cm="1">
        <f t="array" ref="S432">VLOOKUP($A432,'movie-row'!$A$2:$Z$101,_xlfn.XMATCH(S$30,'movie-row'!$A$1:$Z$1),0)</f>
        <v>0</v>
      </c>
      <c r="T432" s="26" cm="1">
        <f t="array" ref="T432">VLOOKUP($A432,'movie-row'!$A$2:$Z$101,_xlfn.XMATCH(T$30,'movie-row'!$A$1:$Z$1),0)</f>
        <v>4</v>
      </c>
      <c r="U432" s="26" cm="1">
        <f t="array" ref="U432">VLOOKUP($A432,'movie-row'!$A$2:$Z$101,_xlfn.XMATCH(U$30,'movie-row'!$A$1:$Z$1),0)</f>
        <v>4.5</v>
      </c>
      <c r="V432" s="26" cm="1">
        <f t="array" ref="V432">VLOOKUP($A432,'movie-row'!$A$2:$Z$101,_xlfn.XMATCH(V$30,'movie-row'!$A$1:$Z$1),0)</f>
        <v>4</v>
      </c>
      <c r="W432" s="26" cm="1">
        <f t="array" ref="W432">VLOOKUP($A432,'movie-row'!$A$2:$Z$101,_xlfn.XMATCH(W$30,'movie-row'!$A$1:$Z$1),0)</f>
        <v>4</v>
      </c>
      <c r="X432" s="26" cm="1">
        <f t="array" ref="X432">VLOOKUP($A432,'movie-row'!$A$2:$Z$101,_xlfn.XMATCH(X$30,'movie-row'!$A$1:$Z$1),0)</f>
        <v>0</v>
      </c>
      <c r="Y432" s="26" cm="1">
        <f t="array" ref="Y432">VLOOKUP($A432,'movie-row'!$A$2:$Z$101,_xlfn.XMATCH(Y$30,'movie-row'!$A$1:$Z$1),0)</f>
        <v>0</v>
      </c>
      <c r="Z432" s="26" cm="1">
        <f t="array" ref="Z432">VLOOKUP($A432,'movie-row'!$A$2:$Z$101,_xlfn.XMATCH(Z$30,'movie-row'!$A$1:$Z$1),0)</f>
        <v>4.5</v>
      </c>
      <c r="AB432" s="26">
        <f t="shared" si="303"/>
        <v>3.4732242946986207</v>
      </c>
      <c r="AC432" s="26">
        <f t="shared" si="304"/>
        <v>3.1856130740910498</v>
      </c>
      <c r="AD432" s="26">
        <f t="shared" si="305"/>
        <v>2.4211674072574247</v>
      </c>
      <c r="AE432" s="26">
        <f t="shared" si="306"/>
        <v>0.63686299753668763</v>
      </c>
      <c r="AF432" s="40">
        <f t="shared" si="307"/>
        <v>1.5824657000417415</v>
      </c>
      <c r="AG432" s="26">
        <f t="shared" si="308"/>
        <v>2.6455396111909004</v>
      </c>
      <c r="AH432" s="26">
        <f t="shared" si="309"/>
        <v>3.5901259648131396</v>
      </c>
      <c r="AI432" s="26">
        <f t="shared" si="310"/>
        <v>1.6547057399267531</v>
      </c>
      <c r="AJ432" s="26">
        <f t="shared" si="311"/>
        <v>4.1020638847217166</v>
      </c>
      <c r="AK432" s="26">
        <f t="shared" si="312"/>
        <v>3.4732323904171269</v>
      </c>
      <c r="AL432" s="26">
        <f t="shared" si="313"/>
        <v>3.2842532917130605</v>
      </c>
      <c r="AM432" s="26">
        <f t="shared" si="314"/>
        <v>1.4822744183750853</v>
      </c>
      <c r="AN432" s="26">
        <f t="shared" si="315"/>
        <v>2.3705692273202037</v>
      </c>
      <c r="AO432" s="40">
        <f t="shared" si="316"/>
        <v>3.531596215901363</v>
      </c>
      <c r="AP432" s="26">
        <f t="shared" si="317"/>
        <v>3.725692440714703</v>
      </c>
      <c r="AQ432" s="26">
        <f t="shared" si="318"/>
        <v>2.7981976625534819</v>
      </c>
      <c r="AR432" s="26">
        <f t="shared" si="319"/>
        <v>1.9545023149279093</v>
      </c>
      <c r="AS432" s="26">
        <f t="shared" si="320"/>
        <v>2.4754830582569016</v>
      </c>
      <c r="AT432" s="26">
        <f t="shared" si="321"/>
        <v>1.7426920997072424</v>
      </c>
      <c r="AU432" s="26">
        <f t="shared" si="322"/>
        <v>3.5951353245204518</v>
      </c>
      <c r="AV432" s="26">
        <f t="shared" si="323"/>
        <v>2.0227176077278242</v>
      </c>
      <c r="AW432" s="26">
        <f t="shared" si="324"/>
        <v>3.9904164700119908</v>
      </c>
      <c r="AX432" s="26">
        <f t="shared" si="325"/>
        <v>2.593151167251353</v>
      </c>
      <c r="AY432" s="26">
        <f t="shared" si="326"/>
        <v>3.2330927572260379</v>
      </c>
      <c r="AZ432" s="26">
        <f t="shared" si="327"/>
        <v>3.0074759858736724</v>
      </c>
    </row>
    <row r="433" spans="1:52">
      <c r="A433" s="1" t="str">
        <f t="shared" si="335"/>
        <v>1891: Star Wars: Episode V - The Empire Strikes Back (1980)</v>
      </c>
      <c r="B433" s="26" cm="1">
        <f t="array" ref="B433">VLOOKUP($A433,'movie-row'!$A$2:$Z$101,_xlfn.XMATCH(B$31,'movie-row'!$A$1:$Z$1),0)</f>
        <v>1</v>
      </c>
      <c r="C433" s="26" cm="1">
        <f t="array" ref="C433">VLOOKUP($A433,'movie-row'!$A$2:$Z$101,_xlfn.XMATCH(C$31,'movie-row'!$A$1:$Z$1),0)</f>
        <v>5</v>
      </c>
      <c r="D433" s="26" cm="1">
        <f t="array" ref="D433">VLOOKUP($A433,'movie-row'!$A$2:$Z$101,_xlfn.XMATCH(D$31,'movie-row'!$A$1:$Z$1),0)</f>
        <v>4</v>
      </c>
      <c r="E433" s="26" cm="1">
        <f t="array" ref="E433">VLOOKUP($A433,'movie-row'!$A$2:$Z$101,_xlfn.XMATCH(E$31,'movie-row'!$A$1:$Z$1),0)</f>
        <v>0</v>
      </c>
      <c r="F433" s="40" cm="1">
        <f t="array" ref="F433">VLOOKUP($A433,'movie-row'!$A$2:$Z$101,_xlfn.XMATCH(F$31,'movie-row'!$A$1:$Z$1),0)</f>
        <v>4.5</v>
      </c>
      <c r="G433" s="26" cm="1">
        <f t="array" ref="G433">VLOOKUP($A433,'movie-row'!$A$2:$Z$101,_xlfn.XMATCH(G$31,'movie-row'!$A$1:$Z$1),0)</f>
        <v>5</v>
      </c>
      <c r="H433" s="26" cm="1">
        <f t="array" ref="H433">VLOOKUP($A433,'movie-row'!$A$2:$Z$101,_xlfn.XMATCH(H$31,'movie-row'!$A$1:$Z$1),0)</f>
        <v>4.5</v>
      </c>
      <c r="I433" s="26" cm="1">
        <f t="array" ref="I433">VLOOKUP($A433,'movie-row'!$A$2:$Z$101,_xlfn.XMATCH(I$31,'movie-row'!$A$1:$Z$1),0)</f>
        <v>4.5</v>
      </c>
      <c r="J433" s="26" cm="1">
        <f t="array" ref="J433">VLOOKUP($A433,'movie-row'!$A$2:$Z$101,_xlfn.XMATCH(J$31,'movie-row'!$A$1:$Z$1),0)</f>
        <v>4</v>
      </c>
      <c r="K433" s="26" cm="1">
        <f t="array" ref="K433">VLOOKUP($A433,'movie-row'!$A$2:$Z$101,_xlfn.XMATCH(K$31,'movie-row'!$A$1:$Z$1),0)</f>
        <v>4</v>
      </c>
      <c r="L433" s="26" cm="1">
        <f t="array" ref="L433">VLOOKUP($A433,'movie-row'!$A$2:$Z$101,_xlfn.XMATCH(L$31,'movie-row'!$A$1:$Z$1),0)</f>
        <v>4</v>
      </c>
      <c r="M433" s="26" cm="1">
        <f t="array" ref="M433">VLOOKUP($A433,'movie-row'!$A$2:$Z$101,_xlfn.XMATCH(M$31,'movie-row'!$A$1:$Z$1),0)</f>
        <v>0</v>
      </c>
      <c r="N433" s="26" cm="1">
        <f t="array" ref="N433">VLOOKUP($A433,'movie-row'!$A$2:$Z$101,_xlfn.XMATCH(N$31,'movie-row'!$A$1:$Z$1),0)</f>
        <v>4</v>
      </c>
      <c r="O433" s="40" cm="1">
        <f t="array" ref="O433">VLOOKUP($A433,'movie-row'!$A$2:$Z$101,_xlfn.XMATCH(O$31,'movie-row'!$A$1:$Z$1),0)</f>
        <v>4</v>
      </c>
      <c r="P433" s="26" cm="1">
        <f t="array" ref="P433">VLOOKUP($A433,'movie-row'!$A$2:$Z$101,_xlfn.XMATCH(P$31,'movie-row'!$A$1:$Z$1),0)</f>
        <v>4</v>
      </c>
      <c r="Q433" s="26" cm="1">
        <f t="array" ref="Q433">VLOOKUP($A433,'movie-row'!$A$2:$Z$101,_xlfn.XMATCH(Q$31,'movie-row'!$A$1:$Z$1),0)</f>
        <v>4</v>
      </c>
      <c r="R433" s="26" cm="1">
        <f t="array" ref="R433">VLOOKUP($A433,'movie-row'!$A$2:$Z$101,_xlfn.XMATCH(R$31,'movie-row'!$A$1:$Z$1),0)</f>
        <v>0</v>
      </c>
      <c r="S433" s="26" cm="1">
        <f t="array" ref="S433">VLOOKUP($A433,'movie-row'!$A$2:$Z$101,_xlfn.XMATCH(S$31,'movie-row'!$A$1:$Z$1),0)</f>
        <v>4.5</v>
      </c>
      <c r="T433" s="26" cm="1">
        <f t="array" ref="T433">VLOOKUP($A433,'movie-row'!$A$2:$Z$101,_xlfn.XMATCH(T$31,'movie-row'!$A$1:$Z$1),0)</f>
        <v>0</v>
      </c>
      <c r="U433" s="26" cm="1">
        <f t="array" ref="U433">VLOOKUP($A433,'movie-row'!$A$2:$Z$101,_xlfn.XMATCH(U$31,'movie-row'!$A$1:$Z$1),0)</f>
        <v>4.5</v>
      </c>
      <c r="V433" s="26" cm="1">
        <f t="array" ref="V433">VLOOKUP($A433,'movie-row'!$A$2:$Z$101,_xlfn.XMATCH(V$31,'movie-row'!$A$1:$Z$1),0)</f>
        <v>4</v>
      </c>
      <c r="W433" s="26" cm="1">
        <f t="array" ref="W433">VLOOKUP($A433,'movie-row'!$A$2:$Z$101,_xlfn.XMATCH(W$31,'movie-row'!$A$1:$Z$1),0)</f>
        <v>5</v>
      </c>
      <c r="X433" s="26" cm="1">
        <f t="array" ref="X433">VLOOKUP($A433,'movie-row'!$A$2:$Z$101,_xlfn.XMATCH(X$31,'movie-row'!$A$1:$Z$1),0)</f>
        <v>4</v>
      </c>
      <c r="Y433" s="26" cm="1">
        <f t="array" ref="Y433">VLOOKUP($A433,'movie-row'!$A$2:$Z$101,_xlfn.XMATCH(Y$31,'movie-row'!$A$1:$Z$1),0)</f>
        <v>4.5</v>
      </c>
      <c r="Z433" s="26" cm="1">
        <f t="array" ref="Z433">VLOOKUP($A433,'movie-row'!$A$2:$Z$101,_xlfn.XMATCH(Z$31,'movie-row'!$A$1:$Z$1),0)</f>
        <v>4.5</v>
      </c>
      <c r="AB433" s="26">
        <f t="shared" si="303"/>
        <v>3.5290156214726109</v>
      </c>
      <c r="AC433" s="26">
        <f t="shared" si="304"/>
        <v>3.1185638098506496</v>
      </c>
      <c r="AD433" s="26">
        <f t="shared" si="305"/>
        <v>2.6372835144965796</v>
      </c>
      <c r="AE433" s="26">
        <f t="shared" si="306"/>
        <v>1.0426324096706514</v>
      </c>
      <c r="AF433" s="40">
        <f t="shared" si="307"/>
        <v>1.6417471487282973</v>
      </c>
      <c r="AG433" s="26">
        <f t="shared" si="308"/>
        <v>2.9223700410913214</v>
      </c>
      <c r="AH433" s="26">
        <f t="shared" si="309"/>
        <v>3.317066022977754</v>
      </c>
      <c r="AI433" s="26">
        <f t="shared" si="310"/>
        <v>1.9813164378800989</v>
      </c>
      <c r="AJ433" s="26">
        <f t="shared" si="311"/>
        <v>4.1459337438591239</v>
      </c>
      <c r="AK433" s="26">
        <f t="shared" si="312"/>
        <v>3.3049732145992099</v>
      </c>
      <c r="AL433" s="26">
        <f t="shared" si="313"/>
        <v>3.3684178575501118</v>
      </c>
      <c r="AM433" s="26">
        <f t="shared" si="314"/>
        <v>1.564648823360576</v>
      </c>
      <c r="AN433" s="26">
        <f t="shared" si="315"/>
        <v>2.0507044148101241</v>
      </c>
      <c r="AO433" s="40">
        <f t="shared" si="316"/>
        <v>3.428114408210472</v>
      </c>
      <c r="AP433" s="26">
        <f t="shared" si="317"/>
        <v>3.5941012684937919</v>
      </c>
      <c r="AQ433" s="26">
        <f t="shared" si="318"/>
        <v>2.6815447485409409</v>
      </c>
      <c r="AR433" s="26">
        <f t="shared" si="319"/>
        <v>1.7123970366351857</v>
      </c>
      <c r="AS433" s="26">
        <f t="shared" si="320"/>
        <v>2.6098933237756965</v>
      </c>
      <c r="AT433" s="26">
        <f t="shared" si="321"/>
        <v>1.5291461820839403</v>
      </c>
      <c r="AU433" s="26">
        <f t="shared" si="322"/>
        <v>3.3839420366294277</v>
      </c>
      <c r="AV433" s="26">
        <f t="shared" si="323"/>
        <v>1.8676820112975463</v>
      </c>
      <c r="AW433" s="26">
        <f t="shared" si="324"/>
        <v>3.99421660646113</v>
      </c>
      <c r="AX433" s="26">
        <f t="shared" si="325"/>
        <v>2.8618822221262992</v>
      </c>
      <c r="AY433" s="26">
        <f t="shared" si="326"/>
        <v>3.665134290930498</v>
      </c>
      <c r="AZ433" s="26">
        <f t="shared" si="327"/>
        <v>2.7578378189551644</v>
      </c>
    </row>
    <row r="434" spans="1:52">
      <c r="A434" s="1" t="str">
        <f t="shared" si="335"/>
        <v>1891: Star Wars: Episode V - The Empire Strikes Back (1980)</v>
      </c>
      <c r="B434" s="26" cm="1">
        <f t="array" ref="B434">VLOOKUP($A434,'movie-row'!$A$2:$Z$101,_xlfn.XMATCH(B$32,'movie-row'!$A$1:$Z$1),0)</f>
        <v>4</v>
      </c>
      <c r="C434" s="26" cm="1">
        <f t="array" ref="C434">VLOOKUP($A434,'movie-row'!$A$2:$Z$101,_xlfn.XMATCH(C$32,'movie-row'!$A$1:$Z$1),0)</f>
        <v>3</v>
      </c>
      <c r="D434" s="26" cm="1">
        <f t="array" ref="D434">VLOOKUP($A434,'movie-row'!$A$2:$Z$101,_xlfn.XMATCH(D$32,'movie-row'!$A$1:$Z$1),0)</f>
        <v>3.5</v>
      </c>
      <c r="E434" s="26" cm="1">
        <f t="array" ref="E434">VLOOKUP($A434,'movie-row'!$A$2:$Z$101,_xlfn.XMATCH(E$32,'movie-row'!$A$1:$Z$1),0)</f>
        <v>0</v>
      </c>
      <c r="F434" s="40" cm="1">
        <f t="array" ref="F434">VLOOKUP($A434,'movie-row'!$A$2:$Z$101,_xlfn.XMATCH(F$32,'movie-row'!$A$1:$Z$1),0)</f>
        <v>0</v>
      </c>
      <c r="G434" s="26" cm="1">
        <f t="array" ref="G434">VLOOKUP($A434,'movie-row'!$A$2:$Z$101,_xlfn.XMATCH(G$32,'movie-row'!$A$1:$Z$1),0)</f>
        <v>1</v>
      </c>
      <c r="H434" s="26" cm="1">
        <f t="array" ref="H434">VLOOKUP($A434,'movie-row'!$A$2:$Z$101,_xlfn.XMATCH(H$32,'movie-row'!$A$1:$Z$1),0)</f>
        <v>3</v>
      </c>
      <c r="I434" s="26" cm="1">
        <f t="array" ref="I434">VLOOKUP($A434,'movie-row'!$A$2:$Z$101,_xlfn.XMATCH(I$32,'movie-row'!$A$1:$Z$1),0)</f>
        <v>0</v>
      </c>
      <c r="J434" s="26" cm="1">
        <f t="array" ref="J434">VLOOKUP($A434,'movie-row'!$A$2:$Z$101,_xlfn.XMATCH(J$32,'movie-row'!$A$1:$Z$1),0)</f>
        <v>5</v>
      </c>
      <c r="K434" s="26" cm="1">
        <f t="array" ref="K434">VLOOKUP($A434,'movie-row'!$A$2:$Z$101,_xlfn.XMATCH(K$32,'movie-row'!$A$1:$Z$1),0)</f>
        <v>4</v>
      </c>
      <c r="L434" s="26" cm="1">
        <f t="array" ref="L434">VLOOKUP($A434,'movie-row'!$A$2:$Z$101,_xlfn.XMATCH(L$32,'movie-row'!$A$1:$Z$1),0)</f>
        <v>0</v>
      </c>
      <c r="M434" s="26" cm="1">
        <f t="array" ref="M434">VLOOKUP($A434,'movie-row'!$A$2:$Z$101,_xlfn.XMATCH(M$32,'movie-row'!$A$1:$Z$1),0)</f>
        <v>5</v>
      </c>
      <c r="N434" s="26" cm="1">
        <f t="array" ref="N434">VLOOKUP($A434,'movie-row'!$A$2:$Z$101,_xlfn.XMATCH(N$32,'movie-row'!$A$1:$Z$1),0)</f>
        <v>0</v>
      </c>
      <c r="O434" s="40" cm="1">
        <f t="array" ref="O434">VLOOKUP($A434,'movie-row'!$A$2:$Z$101,_xlfn.XMATCH(O$32,'movie-row'!$A$1:$Z$1),0)</f>
        <v>4.5</v>
      </c>
      <c r="P434" s="26" cm="1">
        <f t="array" ref="P434">VLOOKUP($A434,'movie-row'!$A$2:$Z$101,_xlfn.XMATCH(P$32,'movie-row'!$A$1:$Z$1),0)</f>
        <v>4.5</v>
      </c>
      <c r="Q434" s="26" cm="1">
        <f t="array" ref="Q434">VLOOKUP($A434,'movie-row'!$A$2:$Z$101,_xlfn.XMATCH(Q$32,'movie-row'!$A$1:$Z$1),0)</f>
        <v>0</v>
      </c>
      <c r="R434" s="26" cm="1">
        <f t="array" ref="R434">VLOOKUP($A434,'movie-row'!$A$2:$Z$101,_xlfn.XMATCH(R$32,'movie-row'!$A$1:$Z$1),0)</f>
        <v>4</v>
      </c>
      <c r="S434" s="26" cm="1">
        <f t="array" ref="S434">VLOOKUP($A434,'movie-row'!$A$2:$Z$101,_xlfn.XMATCH(S$32,'movie-row'!$A$1:$Z$1),0)</f>
        <v>4</v>
      </c>
      <c r="T434" s="26" cm="1">
        <f t="array" ref="T434">VLOOKUP($A434,'movie-row'!$A$2:$Z$101,_xlfn.XMATCH(T$32,'movie-row'!$A$1:$Z$1),0)</f>
        <v>0</v>
      </c>
      <c r="U434" s="26" cm="1">
        <f t="array" ref="U434">VLOOKUP($A434,'movie-row'!$A$2:$Z$101,_xlfn.XMATCH(U$32,'movie-row'!$A$1:$Z$1),0)</f>
        <v>4.5</v>
      </c>
      <c r="V434" s="26" cm="1">
        <f t="array" ref="V434">VLOOKUP($A434,'movie-row'!$A$2:$Z$101,_xlfn.XMATCH(V$32,'movie-row'!$A$1:$Z$1),0)</f>
        <v>0</v>
      </c>
      <c r="W434" s="26" cm="1">
        <f t="array" ref="W434">VLOOKUP($A434,'movie-row'!$A$2:$Z$101,_xlfn.XMATCH(W$32,'movie-row'!$A$1:$Z$1),0)</f>
        <v>3</v>
      </c>
      <c r="X434" s="26" cm="1">
        <f t="array" ref="X434">VLOOKUP($A434,'movie-row'!$A$2:$Z$101,_xlfn.XMATCH(X$32,'movie-row'!$A$1:$Z$1),0)</f>
        <v>1</v>
      </c>
      <c r="Y434" s="26" cm="1">
        <f t="array" ref="Y434">VLOOKUP($A434,'movie-row'!$A$2:$Z$101,_xlfn.XMATCH(Y$32,'movie-row'!$A$1:$Z$1),0)</f>
        <v>4.5</v>
      </c>
      <c r="Z434" s="26" cm="1">
        <f t="array" ref="Z434">VLOOKUP($A434,'movie-row'!$A$2:$Z$101,_xlfn.XMATCH(Z$32,'movie-row'!$A$1:$Z$1),0)</f>
        <v>1</v>
      </c>
      <c r="AB434" s="26">
        <f t="shared" si="303"/>
        <v>3.4528349292150158</v>
      </c>
      <c r="AC434" s="26">
        <f t="shared" si="304"/>
        <v>2.635668414493098</v>
      </c>
      <c r="AD434" s="26">
        <f t="shared" si="305"/>
        <v>2.2671813777919274</v>
      </c>
      <c r="AE434" s="26">
        <f t="shared" si="306"/>
        <v>1.069803884139944</v>
      </c>
      <c r="AF434" s="40">
        <f t="shared" si="307"/>
        <v>1.4148216187188307</v>
      </c>
      <c r="AG434" s="26">
        <f t="shared" si="308"/>
        <v>2.7567357098403975</v>
      </c>
      <c r="AH434" s="26">
        <f t="shared" si="309"/>
        <v>2.7965195587730407</v>
      </c>
      <c r="AI434" s="26">
        <f t="shared" si="310"/>
        <v>1.5022124515844937</v>
      </c>
      <c r="AJ434" s="26">
        <f t="shared" si="311"/>
        <v>3.9836731704026174</v>
      </c>
      <c r="AK434" s="26">
        <f t="shared" si="312"/>
        <v>3.3014979625527356</v>
      </c>
      <c r="AL434" s="26">
        <f t="shared" si="313"/>
        <v>3.2949858025559622</v>
      </c>
      <c r="AM434" s="26">
        <f t="shared" si="314"/>
        <v>2.0556373347642753</v>
      </c>
      <c r="AN434" s="26">
        <f t="shared" si="315"/>
        <v>1.9329334841810566</v>
      </c>
      <c r="AO434" s="40">
        <f t="shared" si="316"/>
        <v>3.2659233509878138</v>
      </c>
      <c r="AP434" s="26">
        <f t="shared" si="317"/>
        <v>3.6274622120372726</v>
      </c>
      <c r="AQ434" s="26">
        <f t="shared" si="318"/>
        <v>2.5796863151823279</v>
      </c>
      <c r="AR434" s="26">
        <f t="shared" si="319"/>
        <v>1.8099846323596094</v>
      </c>
      <c r="AS434" s="26">
        <f t="shared" si="320"/>
        <v>2.5074066623038642</v>
      </c>
      <c r="AT434" s="26">
        <f t="shared" si="321"/>
        <v>1.7250235505247919</v>
      </c>
      <c r="AU434" s="26">
        <f t="shared" si="322"/>
        <v>3.1175507922503356</v>
      </c>
      <c r="AV434" s="26">
        <f t="shared" si="323"/>
        <v>1.3858598741682551</v>
      </c>
      <c r="AW434" s="26">
        <f t="shared" si="324"/>
        <v>3.7839524365725654</v>
      </c>
      <c r="AX434" s="26">
        <f t="shared" si="325"/>
        <v>2.8185476965266876</v>
      </c>
      <c r="AY434" s="26">
        <f t="shared" si="326"/>
        <v>3.4855728626093838</v>
      </c>
      <c r="AZ434" s="26">
        <f t="shared" si="327"/>
        <v>2.5807913364221546</v>
      </c>
    </row>
    <row r="435" spans="1:52">
      <c r="A435" s="1" t="str">
        <f t="shared" si="335"/>
        <v>1891: Star Wars: Episode V - The Empire Strikes Back (1980)</v>
      </c>
      <c r="B435" s="26" cm="1">
        <f t="array" ref="B435">VLOOKUP($A435,'movie-row'!$A$2:$Z$101,_xlfn.XMATCH(B$33,'movie-row'!$A$1:$Z$1),0)</f>
        <v>4</v>
      </c>
      <c r="C435" s="26" cm="1">
        <f t="array" ref="C435">VLOOKUP($A435,'movie-row'!$A$2:$Z$101,_xlfn.XMATCH(C$33,'movie-row'!$A$1:$Z$1),0)</f>
        <v>0</v>
      </c>
      <c r="D435" s="26" cm="1">
        <f t="array" ref="D435">VLOOKUP($A435,'movie-row'!$A$2:$Z$101,_xlfn.XMATCH(D$33,'movie-row'!$A$1:$Z$1),0)</f>
        <v>4</v>
      </c>
      <c r="E435" s="26" cm="1">
        <f t="array" ref="E435">VLOOKUP($A435,'movie-row'!$A$2:$Z$101,_xlfn.XMATCH(E$33,'movie-row'!$A$1:$Z$1),0)</f>
        <v>4.5</v>
      </c>
      <c r="F435" s="40" cm="1">
        <f t="array" ref="F435">VLOOKUP($A435,'movie-row'!$A$2:$Z$101,_xlfn.XMATCH(F$33,'movie-row'!$A$1:$Z$1),0)</f>
        <v>0</v>
      </c>
      <c r="G435" s="26" cm="1">
        <f t="array" ref="G435">VLOOKUP($A435,'movie-row'!$A$2:$Z$101,_xlfn.XMATCH(G$33,'movie-row'!$A$1:$Z$1),0)</f>
        <v>4</v>
      </c>
      <c r="H435" s="26" cm="1">
        <f t="array" ref="H435">VLOOKUP($A435,'movie-row'!$A$2:$Z$101,_xlfn.XMATCH(H$33,'movie-row'!$A$1:$Z$1),0)</f>
        <v>0</v>
      </c>
      <c r="I435" s="26" cm="1">
        <f t="array" ref="I435">VLOOKUP($A435,'movie-row'!$A$2:$Z$101,_xlfn.XMATCH(I$33,'movie-row'!$A$1:$Z$1),0)</f>
        <v>4</v>
      </c>
      <c r="J435" s="26" cm="1">
        <f t="array" ref="J435">VLOOKUP($A435,'movie-row'!$A$2:$Z$101,_xlfn.XMATCH(J$33,'movie-row'!$A$1:$Z$1),0)</f>
        <v>4.5</v>
      </c>
      <c r="K435" s="26" cm="1">
        <f t="array" ref="K435">VLOOKUP($A435,'movie-row'!$A$2:$Z$101,_xlfn.XMATCH(K$33,'movie-row'!$A$1:$Z$1),0)</f>
        <v>4</v>
      </c>
      <c r="L435" s="26" cm="1">
        <f t="array" ref="L435">VLOOKUP($A435,'movie-row'!$A$2:$Z$101,_xlfn.XMATCH(L$33,'movie-row'!$A$1:$Z$1),0)</f>
        <v>4</v>
      </c>
      <c r="M435" s="26" cm="1">
        <f t="array" ref="M435">VLOOKUP($A435,'movie-row'!$A$2:$Z$101,_xlfn.XMATCH(M$33,'movie-row'!$A$1:$Z$1),0)</f>
        <v>3</v>
      </c>
      <c r="N435" s="26" cm="1">
        <f t="array" ref="N435">VLOOKUP($A435,'movie-row'!$A$2:$Z$101,_xlfn.XMATCH(N$33,'movie-row'!$A$1:$Z$1),0)</f>
        <v>0</v>
      </c>
      <c r="O435" s="40" cm="1">
        <f t="array" ref="O435">VLOOKUP($A435,'movie-row'!$A$2:$Z$101,_xlfn.XMATCH(O$33,'movie-row'!$A$1:$Z$1),0)</f>
        <v>4</v>
      </c>
      <c r="P435" s="26" cm="1">
        <f t="array" ref="P435">VLOOKUP($A435,'movie-row'!$A$2:$Z$101,_xlfn.XMATCH(P$33,'movie-row'!$A$1:$Z$1),0)</f>
        <v>0</v>
      </c>
      <c r="Q435" s="26" cm="1">
        <f t="array" ref="Q435">VLOOKUP($A435,'movie-row'!$A$2:$Z$101,_xlfn.XMATCH(Q$33,'movie-row'!$A$1:$Z$1),0)</f>
        <v>5</v>
      </c>
      <c r="R435" s="26" cm="1">
        <f t="array" ref="R435">VLOOKUP($A435,'movie-row'!$A$2:$Z$101,_xlfn.XMATCH(R$33,'movie-row'!$A$1:$Z$1),0)</f>
        <v>0</v>
      </c>
      <c r="S435" s="26" cm="1">
        <f t="array" ref="S435">VLOOKUP($A435,'movie-row'!$A$2:$Z$101,_xlfn.XMATCH(S$33,'movie-row'!$A$1:$Z$1),0)</f>
        <v>0</v>
      </c>
      <c r="T435" s="26" cm="1">
        <f t="array" ref="T435">VLOOKUP($A435,'movie-row'!$A$2:$Z$101,_xlfn.XMATCH(T$33,'movie-row'!$A$1:$Z$1),0)</f>
        <v>4.5</v>
      </c>
      <c r="U435" s="26" cm="1">
        <f t="array" ref="U435">VLOOKUP($A435,'movie-row'!$A$2:$Z$101,_xlfn.XMATCH(U$33,'movie-row'!$A$1:$Z$1),0)</f>
        <v>3</v>
      </c>
      <c r="V435" s="26" cm="1">
        <f t="array" ref="V435">VLOOKUP($A435,'movie-row'!$A$2:$Z$101,_xlfn.XMATCH(V$33,'movie-row'!$A$1:$Z$1),0)</f>
        <v>0</v>
      </c>
      <c r="W435" s="26" cm="1">
        <f t="array" ref="W435">VLOOKUP($A435,'movie-row'!$A$2:$Z$101,_xlfn.XMATCH(W$33,'movie-row'!$A$1:$Z$1),0)</f>
        <v>4.5</v>
      </c>
      <c r="X435" s="26" cm="1">
        <f t="array" ref="X435">VLOOKUP($A435,'movie-row'!$A$2:$Z$101,_xlfn.XMATCH(X$33,'movie-row'!$A$1:$Z$1),0)</f>
        <v>5</v>
      </c>
      <c r="Y435" s="26" cm="1">
        <f t="array" ref="Y435">VLOOKUP($A435,'movie-row'!$A$2:$Z$101,_xlfn.XMATCH(Y$33,'movie-row'!$A$1:$Z$1),0)</f>
        <v>3.5</v>
      </c>
      <c r="Z435" s="26" cm="1">
        <f t="array" ref="Z435">VLOOKUP($A435,'movie-row'!$A$2:$Z$101,_xlfn.XMATCH(Z$33,'movie-row'!$A$1:$Z$1),0)</f>
        <v>4</v>
      </c>
      <c r="AB435" s="26">
        <f t="shared" si="303"/>
        <v>3.2494831949297334</v>
      </c>
      <c r="AC435" s="26">
        <f t="shared" si="304"/>
        <v>2.5687930264675636</v>
      </c>
      <c r="AD435" s="26">
        <f t="shared" si="305"/>
        <v>2.0837224833687085</v>
      </c>
      <c r="AE435" s="26">
        <f t="shared" si="306"/>
        <v>1.165857565815309</v>
      </c>
      <c r="AF435" s="40">
        <f t="shared" si="307"/>
        <v>1.493337659676526</v>
      </c>
      <c r="AG435" s="26">
        <f t="shared" si="308"/>
        <v>2.671171280051305</v>
      </c>
      <c r="AH435" s="26">
        <f t="shared" si="309"/>
        <v>2.8694688301596587</v>
      </c>
      <c r="AI435" s="26">
        <f t="shared" si="310"/>
        <v>1.7450205951566915</v>
      </c>
      <c r="AJ435" s="26">
        <f t="shared" si="311"/>
        <v>3.8813382615178469</v>
      </c>
      <c r="AK435" s="26">
        <f t="shared" si="312"/>
        <v>3.2892160767507987</v>
      </c>
      <c r="AL435" s="26">
        <f t="shared" si="313"/>
        <v>3.5001322204924699</v>
      </c>
      <c r="AM435" s="26">
        <f t="shared" si="314"/>
        <v>1.5760648937717041</v>
      </c>
      <c r="AN435" s="26">
        <f t="shared" si="315"/>
        <v>2.2959044599317586</v>
      </c>
      <c r="AO435" s="40">
        <f t="shared" si="316"/>
        <v>3.1814930248082591</v>
      </c>
      <c r="AP435" s="26">
        <f t="shared" si="317"/>
        <v>3.224254216754439</v>
      </c>
      <c r="AQ435" s="26">
        <f t="shared" si="318"/>
        <v>2.8046772655166996</v>
      </c>
      <c r="AR435" s="26">
        <f t="shared" si="319"/>
        <v>1.5500373995782284</v>
      </c>
      <c r="AS435" s="26">
        <f t="shared" si="320"/>
        <v>2.3618895251083534</v>
      </c>
      <c r="AT435" s="26">
        <f t="shared" si="321"/>
        <v>1.8100791350475707</v>
      </c>
      <c r="AU435" s="26">
        <f t="shared" si="322"/>
        <v>2.9821851455338559</v>
      </c>
      <c r="AV435" s="26">
        <f t="shared" si="323"/>
        <v>1.4122905039426439</v>
      </c>
      <c r="AW435" s="26">
        <f t="shared" si="324"/>
        <v>3.9218995053990486</v>
      </c>
      <c r="AX435" s="26">
        <f t="shared" si="325"/>
        <v>2.9189714533290467</v>
      </c>
      <c r="AY435" s="26">
        <f t="shared" si="326"/>
        <v>3.345738348588267</v>
      </c>
      <c r="AZ435" s="26">
        <f t="shared" si="327"/>
        <v>2.6613594538593133</v>
      </c>
    </row>
    <row r="436" spans="1:52">
      <c r="A436" s="28" t="s">
        <v>78</v>
      </c>
      <c r="B436" s="26" cm="1">
        <f t="array" ref="B436">VLOOKUP($A436,'movie-row'!$A$2:$Z$101,_xlfn.XMATCH(B$29,'movie-row'!$A$1:$Z$1),0)</f>
        <v>4.5</v>
      </c>
      <c r="C436" s="26" cm="1">
        <f t="array" ref="C436">VLOOKUP($A436,'movie-row'!$A$2:$Z$101,_xlfn.XMATCH(C$29,'movie-row'!$A$1:$Z$1),0)</f>
        <v>4</v>
      </c>
      <c r="D436" s="26" cm="1">
        <f t="array" ref="D436">VLOOKUP($A436,'movie-row'!$A$2:$Z$101,_xlfn.XMATCH(D$29,'movie-row'!$A$1:$Z$1),0)</f>
        <v>0</v>
      </c>
      <c r="E436" s="26" cm="1">
        <f t="array" ref="E436">VLOOKUP($A436,'movie-row'!$A$2:$Z$101,_xlfn.XMATCH(E$29,'movie-row'!$A$1:$Z$1),0)</f>
        <v>0</v>
      </c>
      <c r="F436" s="40" cm="1">
        <f t="array" ref="F436">VLOOKUP($A436,'movie-row'!$A$2:$Z$101,_xlfn.XMATCH(F$29,'movie-row'!$A$1:$Z$1),0)</f>
        <v>3.5</v>
      </c>
      <c r="G436" s="26" cm="1">
        <f t="array" ref="G436">VLOOKUP($A436,'movie-row'!$A$2:$Z$101,_xlfn.XMATCH(G$29,'movie-row'!$A$1:$Z$1),0)</f>
        <v>4</v>
      </c>
      <c r="H436" s="26" cm="1">
        <f t="array" ref="H436">VLOOKUP($A436,'movie-row'!$A$2:$Z$101,_xlfn.XMATCH(H$29,'movie-row'!$A$1:$Z$1),0)</f>
        <v>4.5</v>
      </c>
      <c r="I436" s="26" cm="1">
        <f t="array" ref="I436">VLOOKUP($A436,'movie-row'!$A$2:$Z$101,_xlfn.XMATCH(I$29,'movie-row'!$A$1:$Z$1),0)</f>
        <v>0</v>
      </c>
      <c r="J436" s="26" cm="1">
        <f t="array" ref="J436">VLOOKUP($A436,'movie-row'!$A$2:$Z$101,_xlfn.XMATCH(J$29,'movie-row'!$A$1:$Z$1),0)</f>
        <v>3</v>
      </c>
      <c r="K436" s="26" cm="1">
        <f t="array" ref="K436">VLOOKUP($A436,'movie-row'!$A$2:$Z$101,_xlfn.XMATCH(K$29,'movie-row'!$A$1:$Z$1),0)</f>
        <v>0</v>
      </c>
      <c r="L436" s="26" cm="1">
        <f t="array" ref="L436">VLOOKUP($A436,'movie-row'!$A$2:$Z$101,_xlfn.XMATCH(L$29,'movie-row'!$A$1:$Z$1),0)</f>
        <v>4.5</v>
      </c>
      <c r="M436" s="26" cm="1">
        <f t="array" ref="M436">VLOOKUP($A436,'movie-row'!$A$2:$Z$101,_xlfn.XMATCH(M$29,'movie-row'!$A$1:$Z$1),0)</f>
        <v>0</v>
      </c>
      <c r="N436" s="26" cm="1">
        <f t="array" ref="N436">VLOOKUP($A436,'movie-row'!$A$2:$Z$101,_xlfn.XMATCH(N$29,'movie-row'!$A$1:$Z$1),0)</f>
        <v>3</v>
      </c>
      <c r="O436" s="40" cm="1">
        <f t="array" ref="O436">VLOOKUP($A436,'movie-row'!$A$2:$Z$101,_xlfn.XMATCH(O$29,'movie-row'!$A$1:$Z$1),0)</f>
        <v>0</v>
      </c>
      <c r="P436" s="26" cm="1">
        <f t="array" ref="P436">VLOOKUP($A436,'movie-row'!$A$2:$Z$101,_xlfn.XMATCH(P$29,'movie-row'!$A$1:$Z$1),0)</f>
        <v>4.5</v>
      </c>
      <c r="Q436" s="26" cm="1">
        <f t="array" ref="Q436">VLOOKUP($A436,'movie-row'!$A$2:$Z$101,_xlfn.XMATCH(Q$29,'movie-row'!$A$1:$Z$1),0)</f>
        <v>0</v>
      </c>
      <c r="R436" s="26" cm="1">
        <f t="array" ref="R436">VLOOKUP($A436,'movie-row'!$A$2:$Z$101,_xlfn.XMATCH(R$29,'movie-row'!$A$1:$Z$1),0)</f>
        <v>0</v>
      </c>
      <c r="S436" s="26" cm="1">
        <f t="array" ref="S436">VLOOKUP($A436,'movie-row'!$A$2:$Z$101,_xlfn.XMATCH(S$29,'movie-row'!$A$1:$Z$1),0)</f>
        <v>4</v>
      </c>
      <c r="T436" s="26" cm="1">
        <f t="array" ref="T436">VLOOKUP($A436,'movie-row'!$A$2:$Z$101,_xlfn.XMATCH(T$29,'movie-row'!$A$1:$Z$1),0)</f>
        <v>0</v>
      </c>
      <c r="U436" s="26" cm="1">
        <f t="array" ref="U436">VLOOKUP($A436,'movie-row'!$A$2:$Z$101,_xlfn.XMATCH(U$29,'movie-row'!$A$1:$Z$1),0)</f>
        <v>0</v>
      </c>
      <c r="V436" s="26" cm="1">
        <f t="array" ref="V436">VLOOKUP($A436,'movie-row'!$A$2:$Z$101,_xlfn.XMATCH(V$29,'movie-row'!$A$1:$Z$1),0)</f>
        <v>0</v>
      </c>
      <c r="W436" s="26" cm="1">
        <f t="array" ref="W436">VLOOKUP($A436,'movie-row'!$A$2:$Z$101,_xlfn.XMATCH(W$29,'movie-row'!$A$1:$Z$1),0)</f>
        <v>3</v>
      </c>
      <c r="X436" s="26" cm="1">
        <f t="array" ref="X436">VLOOKUP($A436,'movie-row'!$A$2:$Z$101,_xlfn.XMATCH(X$29,'movie-row'!$A$1:$Z$1),0)</f>
        <v>4</v>
      </c>
      <c r="Y436" s="26" cm="1">
        <f t="array" ref="Y436">VLOOKUP($A436,'movie-row'!$A$2:$Z$101,_xlfn.XMATCH(Y$29,'movie-row'!$A$1:$Z$1),0)</f>
        <v>5</v>
      </c>
      <c r="Z436" s="26" cm="1">
        <f t="array" ref="Z436">VLOOKUP($A436,'movie-row'!$A$2:$Z$101,_xlfn.XMATCH(Z$29,'movie-row'!$A$1:$Z$1),0)</f>
        <v>0</v>
      </c>
      <c r="AB436" s="26">
        <f t="shared" si="303"/>
        <v>3.2348154480176579</v>
      </c>
      <c r="AC436" s="26">
        <f t="shared" si="304"/>
        <v>2.7993127369181368</v>
      </c>
      <c r="AD436" s="26">
        <f t="shared" si="305"/>
        <v>1.7019569854763723</v>
      </c>
      <c r="AE436" s="26">
        <f t="shared" si="306"/>
        <v>0.58484314283740813</v>
      </c>
      <c r="AF436" s="40">
        <f t="shared" si="307"/>
        <v>1.585412623799608</v>
      </c>
      <c r="AG436" s="26">
        <f t="shared" si="308"/>
        <v>2.6583634382970995</v>
      </c>
      <c r="AH436" s="26">
        <f t="shared" si="309"/>
        <v>3.5779327442331401</v>
      </c>
      <c r="AI436" s="26">
        <f t="shared" si="310"/>
        <v>1.4410268301912776</v>
      </c>
      <c r="AJ436" s="26">
        <f t="shared" si="311"/>
        <v>3.8474087171582632</v>
      </c>
      <c r="AK436" s="26">
        <f t="shared" si="312"/>
        <v>3.1310803556801283</v>
      </c>
      <c r="AL436" s="26">
        <f t="shared" si="313"/>
        <v>3.4394127480039609</v>
      </c>
      <c r="AM436" s="26">
        <f t="shared" si="314"/>
        <v>1.3213745297283592</v>
      </c>
      <c r="AN436" s="26">
        <f t="shared" si="315"/>
        <v>2.4682411962439721</v>
      </c>
      <c r="AO436" s="40">
        <f t="shared" si="316"/>
        <v>3.0370215325027465</v>
      </c>
      <c r="AP436" s="26">
        <f t="shared" si="317"/>
        <v>3.6542913430132269</v>
      </c>
      <c r="AQ436" s="26">
        <f t="shared" si="318"/>
        <v>2.6358940082065487</v>
      </c>
      <c r="AR436" s="26">
        <f t="shared" si="319"/>
        <v>1.620266692638433</v>
      </c>
      <c r="AS436" s="26">
        <f t="shared" si="320"/>
        <v>2.5453274305551861</v>
      </c>
      <c r="AT436" s="26">
        <f t="shared" si="321"/>
        <v>1.6058804391421562</v>
      </c>
      <c r="AU436" s="26">
        <f t="shared" si="322"/>
        <v>3.0454034207397194</v>
      </c>
      <c r="AV436" s="26">
        <f t="shared" si="323"/>
        <v>1.558610301897754</v>
      </c>
      <c r="AW436" s="26">
        <f t="shared" si="324"/>
        <v>3.809514981555266</v>
      </c>
      <c r="AX436" s="26">
        <f t="shared" si="325"/>
        <v>2.464510318102882</v>
      </c>
      <c r="AY436" s="26">
        <f t="shared" si="326"/>
        <v>3.2507659272975373</v>
      </c>
      <c r="AZ436" s="26">
        <f t="shared" si="327"/>
        <v>2.2124295690302422</v>
      </c>
    </row>
    <row r="437" spans="1:52">
      <c r="A437" s="1" t="str">
        <f t="shared" ref="A437:A440" si="336">A436</f>
        <v>1892: Star Wars: Episode VI - Return of the Jedi (1983)</v>
      </c>
      <c r="B437" s="26" cm="1">
        <f t="array" ref="B437">VLOOKUP($A437,'movie-row'!$A$2:$Z$101,_xlfn.XMATCH(B$30,'movie-row'!$A$1:$Z$1),0)</f>
        <v>4.5</v>
      </c>
      <c r="C437" s="26" cm="1">
        <f t="array" ref="C437">VLOOKUP($A437,'movie-row'!$A$2:$Z$101,_xlfn.XMATCH(C$30,'movie-row'!$A$1:$Z$1),0)</f>
        <v>3</v>
      </c>
      <c r="D437" s="26" cm="1">
        <f t="array" ref="D437">VLOOKUP($A437,'movie-row'!$A$2:$Z$101,_xlfn.XMATCH(D$30,'movie-row'!$A$1:$Z$1),0)</f>
        <v>0</v>
      </c>
      <c r="E437" s="26" cm="1">
        <f t="array" ref="E437">VLOOKUP($A437,'movie-row'!$A$2:$Z$101,_xlfn.XMATCH(E$30,'movie-row'!$A$1:$Z$1),0)</f>
        <v>0</v>
      </c>
      <c r="F437" s="40" cm="1">
        <f t="array" ref="F437">VLOOKUP($A437,'movie-row'!$A$2:$Z$101,_xlfn.XMATCH(F$30,'movie-row'!$A$1:$Z$1),0)</f>
        <v>0</v>
      </c>
      <c r="G437" s="26" cm="1">
        <f t="array" ref="G437">VLOOKUP($A437,'movie-row'!$A$2:$Z$101,_xlfn.XMATCH(G$30,'movie-row'!$A$1:$Z$1),0)</f>
        <v>0</v>
      </c>
      <c r="H437" s="26" cm="1">
        <f t="array" ref="H437">VLOOKUP($A437,'movie-row'!$A$2:$Z$101,_xlfn.XMATCH(H$30,'movie-row'!$A$1:$Z$1),0)</f>
        <v>4</v>
      </c>
      <c r="I437" s="26" cm="1">
        <f t="array" ref="I437">VLOOKUP($A437,'movie-row'!$A$2:$Z$101,_xlfn.XMATCH(I$30,'movie-row'!$A$1:$Z$1),0)</f>
        <v>0</v>
      </c>
      <c r="J437" s="26" cm="1">
        <f t="array" ref="J437">VLOOKUP($A437,'movie-row'!$A$2:$Z$101,_xlfn.XMATCH(J$30,'movie-row'!$A$1:$Z$1),0)</f>
        <v>4</v>
      </c>
      <c r="K437" s="26" cm="1">
        <f t="array" ref="K437">VLOOKUP($A437,'movie-row'!$A$2:$Z$101,_xlfn.XMATCH(K$30,'movie-row'!$A$1:$Z$1),0)</f>
        <v>4.5</v>
      </c>
      <c r="L437" s="26" cm="1">
        <f t="array" ref="L437">VLOOKUP($A437,'movie-row'!$A$2:$Z$101,_xlfn.XMATCH(L$30,'movie-row'!$A$1:$Z$1),0)</f>
        <v>4.5</v>
      </c>
      <c r="M437" s="26" cm="1">
        <f t="array" ref="M437">VLOOKUP($A437,'movie-row'!$A$2:$Z$101,_xlfn.XMATCH(M$30,'movie-row'!$A$1:$Z$1),0)</f>
        <v>0</v>
      </c>
      <c r="N437" s="26" cm="1">
        <f t="array" ref="N437">VLOOKUP($A437,'movie-row'!$A$2:$Z$101,_xlfn.XMATCH(N$30,'movie-row'!$A$1:$Z$1),0)</f>
        <v>4</v>
      </c>
      <c r="O437" s="40" cm="1">
        <f t="array" ref="O437">VLOOKUP($A437,'movie-row'!$A$2:$Z$101,_xlfn.XMATCH(O$30,'movie-row'!$A$1:$Z$1),0)</f>
        <v>4.5</v>
      </c>
      <c r="P437" s="26" cm="1">
        <f t="array" ref="P437">VLOOKUP($A437,'movie-row'!$A$2:$Z$101,_xlfn.XMATCH(P$30,'movie-row'!$A$1:$Z$1),0)</f>
        <v>5</v>
      </c>
      <c r="Q437" s="26" cm="1">
        <f t="array" ref="Q437">VLOOKUP($A437,'movie-row'!$A$2:$Z$101,_xlfn.XMATCH(Q$30,'movie-row'!$A$1:$Z$1),0)</f>
        <v>4.5</v>
      </c>
      <c r="R437" s="26" cm="1">
        <f t="array" ref="R437">VLOOKUP($A437,'movie-row'!$A$2:$Z$101,_xlfn.XMATCH(R$30,'movie-row'!$A$1:$Z$1),0)</f>
        <v>5</v>
      </c>
      <c r="S437" s="26" cm="1">
        <f t="array" ref="S437">VLOOKUP($A437,'movie-row'!$A$2:$Z$101,_xlfn.XMATCH(S$30,'movie-row'!$A$1:$Z$1),0)</f>
        <v>0</v>
      </c>
      <c r="T437" s="26" cm="1">
        <f t="array" ref="T437">VLOOKUP($A437,'movie-row'!$A$2:$Z$101,_xlfn.XMATCH(T$30,'movie-row'!$A$1:$Z$1),0)</f>
        <v>4</v>
      </c>
      <c r="U437" s="26" cm="1">
        <f t="array" ref="U437">VLOOKUP($A437,'movie-row'!$A$2:$Z$101,_xlfn.XMATCH(U$30,'movie-row'!$A$1:$Z$1),0)</f>
        <v>4</v>
      </c>
      <c r="V437" s="26" cm="1">
        <f t="array" ref="V437">VLOOKUP($A437,'movie-row'!$A$2:$Z$101,_xlfn.XMATCH(V$30,'movie-row'!$A$1:$Z$1),0)</f>
        <v>4</v>
      </c>
      <c r="W437" s="26" cm="1">
        <f t="array" ref="W437">VLOOKUP($A437,'movie-row'!$A$2:$Z$101,_xlfn.XMATCH(W$30,'movie-row'!$A$1:$Z$1),0)</f>
        <v>4</v>
      </c>
      <c r="X437" s="26" cm="1">
        <f t="array" ref="X437">VLOOKUP($A437,'movie-row'!$A$2:$Z$101,_xlfn.XMATCH(X$30,'movie-row'!$A$1:$Z$1),0)</f>
        <v>0</v>
      </c>
      <c r="Y437" s="26" cm="1">
        <f t="array" ref="Y437">VLOOKUP($A437,'movie-row'!$A$2:$Z$101,_xlfn.XMATCH(Y$30,'movie-row'!$A$1:$Z$1),0)</f>
        <v>0</v>
      </c>
      <c r="Z437" s="26" cm="1">
        <f t="array" ref="Z437">VLOOKUP($A437,'movie-row'!$A$2:$Z$101,_xlfn.XMATCH(Z$30,'movie-row'!$A$1:$Z$1),0)</f>
        <v>4.5</v>
      </c>
      <c r="AB437" s="26">
        <f t="shared" si="303"/>
        <v>2.9019932189917337</v>
      </c>
      <c r="AC437" s="26">
        <f t="shared" si="304"/>
        <v>2.5655352378785294</v>
      </c>
      <c r="AD437" s="26">
        <f t="shared" si="305"/>
        <v>1.836527052929255</v>
      </c>
      <c r="AE437" s="26">
        <f t="shared" si="306"/>
        <v>1.0267584260949598</v>
      </c>
      <c r="AF437" s="40">
        <f t="shared" si="307"/>
        <v>1.1232961222425619</v>
      </c>
      <c r="AG437" s="26">
        <f t="shared" si="308"/>
        <v>2.2694287620512044</v>
      </c>
      <c r="AH437" s="26">
        <f t="shared" si="309"/>
        <v>3.3757942836975618</v>
      </c>
      <c r="AI437" s="26">
        <f t="shared" si="310"/>
        <v>2.0838644971961622</v>
      </c>
      <c r="AJ437" s="26">
        <f t="shared" si="311"/>
        <v>4.0461874735600576</v>
      </c>
      <c r="AK437" s="26">
        <f t="shared" si="312"/>
        <v>3.4732323904171269</v>
      </c>
      <c r="AL437" s="26">
        <f t="shared" si="313"/>
        <v>3.3970513713974952</v>
      </c>
      <c r="AM437" s="26">
        <f t="shared" si="314"/>
        <v>1.4822744183750853</v>
      </c>
      <c r="AN437" s="26">
        <f t="shared" si="315"/>
        <v>1.8544397673525235</v>
      </c>
      <c r="AO437" s="40">
        <f t="shared" si="316"/>
        <v>3.3286571848967736</v>
      </c>
      <c r="AP437" s="26">
        <f t="shared" si="317"/>
        <v>3.2935247786347195</v>
      </c>
      <c r="AQ437" s="26">
        <f t="shared" si="318"/>
        <v>2.7981976625534819</v>
      </c>
      <c r="AR437" s="26">
        <f t="shared" si="319"/>
        <v>2.2588943322073796</v>
      </c>
      <c r="AS437" s="26">
        <f t="shared" si="320"/>
        <v>2.3888424877729997</v>
      </c>
      <c r="AT437" s="26">
        <f t="shared" si="321"/>
        <v>2.1778867359307226</v>
      </c>
      <c r="AU437" s="26">
        <f t="shared" si="322"/>
        <v>3.4709186048466592</v>
      </c>
      <c r="AV437" s="26">
        <f t="shared" si="323"/>
        <v>2.1229983583885197</v>
      </c>
      <c r="AW437" s="26">
        <f t="shared" si="324"/>
        <v>4.1295011700100686</v>
      </c>
      <c r="AX437" s="26">
        <f t="shared" si="325"/>
        <v>2.0773891192314817</v>
      </c>
      <c r="AY437" s="26">
        <f t="shared" si="326"/>
        <v>2.945309444981977</v>
      </c>
      <c r="AZ437" s="26">
        <f t="shared" si="327"/>
        <v>2.4970094379679022</v>
      </c>
    </row>
    <row r="438" spans="1:52">
      <c r="A438" s="1" t="str">
        <f t="shared" si="336"/>
        <v>1892: Star Wars: Episode VI - Return of the Jedi (1983)</v>
      </c>
      <c r="B438" s="26" cm="1">
        <f t="array" ref="B438">VLOOKUP($A438,'movie-row'!$A$2:$Z$101,_xlfn.XMATCH(B$31,'movie-row'!$A$1:$Z$1),0)</f>
        <v>0</v>
      </c>
      <c r="C438" s="26" cm="1">
        <f t="array" ref="C438">VLOOKUP($A438,'movie-row'!$A$2:$Z$101,_xlfn.XMATCH(C$31,'movie-row'!$A$1:$Z$1),0)</f>
        <v>3.5</v>
      </c>
      <c r="D438" s="26" cm="1">
        <f t="array" ref="D438">VLOOKUP($A438,'movie-row'!$A$2:$Z$101,_xlfn.XMATCH(D$31,'movie-row'!$A$1:$Z$1),0)</f>
        <v>3</v>
      </c>
      <c r="E438" s="26" cm="1">
        <f t="array" ref="E438">VLOOKUP($A438,'movie-row'!$A$2:$Z$101,_xlfn.XMATCH(E$31,'movie-row'!$A$1:$Z$1),0)</f>
        <v>0</v>
      </c>
      <c r="F438" s="40" cm="1">
        <f t="array" ref="F438">VLOOKUP($A438,'movie-row'!$A$2:$Z$101,_xlfn.XMATCH(F$31,'movie-row'!$A$1:$Z$1),0)</f>
        <v>4</v>
      </c>
      <c r="G438" s="26" cm="1">
        <f t="array" ref="G438">VLOOKUP($A438,'movie-row'!$A$2:$Z$101,_xlfn.XMATCH(G$31,'movie-row'!$A$1:$Z$1),0)</f>
        <v>5</v>
      </c>
      <c r="H438" s="26" cm="1">
        <f t="array" ref="H438">VLOOKUP($A438,'movie-row'!$A$2:$Z$101,_xlfn.XMATCH(H$31,'movie-row'!$A$1:$Z$1),0)</f>
        <v>4.5</v>
      </c>
      <c r="I438" s="26" cm="1">
        <f t="array" ref="I438">VLOOKUP($A438,'movie-row'!$A$2:$Z$101,_xlfn.XMATCH(I$31,'movie-row'!$A$1:$Z$1),0)</f>
        <v>4</v>
      </c>
      <c r="J438" s="26" cm="1">
        <f t="array" ref="J438">VLOOKUP($A438,'movie-row'!$A$2:$Z$101,_xlfn.XMATCH(J$31,'movie-row'!$A$1:$Z$1),0)</f>
        <v>3</v>
      </c>
      <c r="K438" s="26" cm="1">
        <f t="array" ref="K438">VLOOKUP($A438,'movie-row'!$A$2:$Z$101,_xlfn.XMATCH(K$31,'movie-row'!$A$1:$Z$1),0)</f>
        <v>4</v>
      </c>
      <c r="L438" s="26" cm="1">
        <f t="array" ref="L438">VLOOKUP($A438,'movie-row'!$A$2:$Z$101,_xlfn.XMATCH(L$31,'movie-row'!$A$1:$Z$1),0)</f>
        <v>4</v>
      </c>
      <c r="M438" s="26" cm="1">
        <f t="array" ref="M438">VLOOKUP($A438,'movie-row'!$A$2:$Z$101,_xlfn.XMATCH(M$31,'movie-row'!$A$1:$Z$1),0)</f>
        <v>0</v>
      </c>
      <c r="N438" s="26" cm="1">
        <f t="array" ref="N438">VLOOKUP($A438,'movie-row'!$A$2:$Z$101,_xlfn.XMATCH(N$31,'movie-row'!$A$1:$Z$1),0)</f>
        <v>4</v>
      </c>
      <c r="O438" s="40" cm="1">
        <f t="array" ref="O438">VLOOKUP($A438,'movie-row'!$A$2:$Z$101,_xlfn.XMATCH(O$31,'movie-row'!$A$1:$Z$1),0)</f>
        <v>3</v>
      </c>
      <c r="P438" s="26" cm="1">
        <f t="array" ref="P438">VLOOKUP($A438,'movie-row'!$A$2:$Z$101,_xlfn.XMATCH(P$31,'movie-row'!$A$1:$Z$1),0)</f>
        <v>4</v>
      </c>
      <c r="Q438" s="26" cm="1">
        <f t="array" ref="Q438">VLOOKUP($A438,'movie-row'!$A$2:$Z$101,_xlfn.XMATCH(Q$31,'movie-row'!$A$1:$Z$1),0)</f>
        <v>4</v>
      </c>
      <c r="R438" s="26" cm="1">
        <f t="array" ref="R438">VLOOKUP($A438,'movie-row'!$A$2:$Z$101,_xlfn.XMATCH(R$31,'movie-row'!$A$1:$Z$1),0)</f>
        <v>0</v>
      </c>
      <c r="S438" s="26" cm="1">
        <f t="array" ref="S438">VLOOKUP($A438,'movie-row'!$A$2:$Z$101,_xlfn.XMATCH(S$31,'movie-row'!$A$1:$Z$1),0)</f>
        <v>4.5</v>
      </c>
      <c r="T438" s="26" cm="1">
        <f t="array" ref="T438">VLOOKUP($A438,'movie-row'!$A$2:$Z$101,_xlfn.XMATCH(T$31,'movie-row'!$A$1:$Z$1),0)</f>
        <v>0</v>
      </c>
      <c r="U438" s="26" cm="1">
        <f t="array" ref="U438">VLOOKUP($A438,'movie-row'!$A$2:$Z$101,_xlfn.XMATCH(U$31,'movie-row'!$A$1:$Z$1),0)</f>
        <v>4.5</v>
      </c>
      <c r="V438" s="26" cm="1">
        <f t="array" ref="V438">VLOOKUP($A438,'movie-row'!$A$2:$Z$101,_xlfn.XMATCH(V$31,'movie-row'!$A$1:$Z$1),0)</f>
        <v>4.5</v>
      </c>
      <c r="W438" s="26" cm="1">
        <f t="array" ref="W438">VLOOKUP($A438,'movie-row'!$A$2:$Z$101,_xlfn.XMATCH(W$31,'movie-row'!$A$1:$Z$1),0)</f>
        <v>5</v>
      </c>
      <c r="X438" s="26" cm="1">
        <f t="array" ref="X438">VLOOKUP($A438,'movie-row'!$A$2:$Z$101,_xlfn.XMATCH(X$31,'movie-row'!$A$1:$Z$1),0)</f>
        <v>4.5</v>
      </c>
      <c r="Y438" s="26" cm="1">
        <f t="array" ref="Y438">VLOOKUP($A438,'movie-row'!$A$2:$Z$101,_xlfn.XMATCH(Y$31,'movie-row'!$A$1:$Z$1),0)</f>
        <v>4</v>
      </c>
      <c r="Z438" s="26" cm="1">
        <f t="array" ref="Z438">VLOOKUP($A438,'movie-row'!$A$2:$Z$101,_xlfn.XMATCH(Z$31,'movie-row'!$A$1:$Z$1),0)</f>
        <v>4</v>
      </c>
      <c r="AB438" s="26">
        <f t="shared" si="303"/>
        <v>2.7225021916156962</v>
      </c>
      <c r="AC438" s="26">
        <f t="shared" si="304"/>
        <v>2.7504535555932801</v>
      </c>
      <c r="AD438" s="26">
        <f t="shared" si="305"/>
        <v>2.2527280691935689</v>
      </c>
      <c r="AE438" s="26">
        <f t="shared" si="306"/>
        <v>1.4672077413617763</v>
      </c>
      <c r="AF438" s="40">
        <f t="shared" si="307"/>
        <v>1.1607604955138993</v>
      </c>
      <c r="AG438" s="26">
        <f t="shared" si="308"/>
        <v>3.0461002278670484</v>
      </c>
      <c r="AH438" s="26">
        <f t="shared" si="309"/>
        <v>3.1797028147158839</v>
      </c>
      <c r="AI438" s="26">
        <f t="shared" si="310"/>
        <v>2.4286392653661926</v>
      </c>
      <c r="AJ438" s="26">
        <f t="shared" si="311"/>
        <v>3.9193082929780942</v>
      </c>
      <c r="AK438" s="26">
        <f t="shared" si="312"/>
        <v>3.0619573570978078</v>
      </c>
      <c r="AL438" s="26">
        <f t="shared" si="313"/>
        <v>3.2806243253441938</v>
      </c>
      <c r="AM438" s="26">
        <f t="shared" si="314"/>
        <v>1.564648823360576</v>
      </c>
      <c r="AN438" s="26">
        <f t="shared" si="315"/>
        <v>1.4108950502909134</v>
      </c>
      <c r="AO438" s="40">
        <f t="shared" si="316"/>
        <v>2.8437750963124122</v>
      </c>
      <c r="AP438" s="26">
        <f t="shared" si="317"/>
        <v>3.1366496684677485</v>
      </c>
      <c r="AQ438" s="26">
        <f t="shared" si="318"/>
        <v>2.3518421976291992</v>
      </c>
      <c r="AR438" s="26">
        <f t="shared" si="319"/>
        <v>2.0440671268106656</v>
      </c>
      <c r="AS438" s="26">
        <f t="shared" si="320"/>
        <v>2.520362270718596</v>
      </c>
      <c r="AT438" s="26">
        <f t="shared" si="321"/>
        <v>1.7896374953126508</v>
      </c>
      <c r="AU438" s="26">
        <f t="shared" si="322"/>
        <v>3.310207225540454</v>
      </c>
      <c r="AV438" s="26">
        <f t="shared" si="323"/>
        <v>1.8584383593890059</v>
      </c>
      <c r="AW438" s="26">
        <f t="shared" si="324"/>
        <v>4.2849771080337407</v>
      </c>
      <c r="AX438" s="26">
        <f t="shared" si="325"/>
        <v>2.3307322001596411</v>
      </c>
      <c r="AY438" s="26">
        <f t="shared" si="326"/>
        <v>3.3378309861068742</v>
      </c>
      <c r="AZ438" s="26">
        <f t="shared" si="327"/>
        <v>1.925821880307079</v>
      </c>
    </row>
    <row r="439" spans="1:52">
      <c r="A439" s="1" t="str">
        <f t="shared" si="336"/>
        <v>1892: Star Wars: Episode VI - Return of the Jedi (1983)</v>
      </c>
      <c r="B439" s="26" cm="1">
        <f t="array" ref="B439">VLOOKUP($A439,'movie-row'!$A$2:$Z$101,_xlfn.XMATCH(B$32,'movie-row'!$A$1:$Z$1),0)</f>
        <v>3</v>
      </c>
      <c r="C439" s="26" cm="1">
        <f t="array" ref="C439">VLOOKUP($A439,'movie-row'!$A$2:$Z$101,_xlfn.XMATCH(C$32,'movie-row'!$A$1:$Z$1),0)</f>
        <v>3</v>
      </c>
      <c r="D439" s="26" cm="1">
        <f t="array" ref="D439">VLOOKUP($A439,'movie-row'!$A$2:$Z$101,_xlfn.XMATCH(D$32,'movie-row'!$A$1:$Z$1),0)</f>
        <v>3</v>
      </c>
      <c r="E439" s="26" cm="1">
        <f t="array" ref="E439">VLOOKUP($A439,'movie-row'!$A$2:$Z$101,_xlfn.XMATCH(E$32,'movie-row'!$A$1:$Z$1),0)</f>
        <v>0</v>
      </c>
      <c r="F439" s="40" cm="1">
        <f t="array" ref="F439">VLOOKUP($A439,'movie-row'!$A$2:$Z$101,_xlfn.XMATCH(F$32,'movie-row'!$A$1:$Z$1),0)</f>
        <v>0</v>
      </c>
      <c r="G439" s="26" cm="1">
        <f t="array" ref="G439">VLOOKUP($A439,'movie-row'!$A$2:$Z$101,_xlfn.XMATCH(G$32,'movie-row'!$A$1:$Z$1),0)</f>
        <v>0</v>
      </c>
      <c r="H439" s="26" cm="1">
        <f t="array" ref="H439">VLOOKUP($A439,'movie-row'!$A$2:$Z$101,_xlfn.XMATCH(H$32,'movie-row'!$A$1:$Z$1),0)</f>
        <v>3</v>
      </c>
      <c r="I439" s="26" cm="1">
        <f t="array" ref="I439">VLOOKUP($A439,'movie-row'!$A$2:$Z$101,_xlfn.XMATCH(I$32,'movie-row'!$A$1:$Z$1),0)</f>
        <v>0</v>
      </c>
      <c r="J439" s="26" cm="1">
        <f t="array" ref="J439">VLOOKUP($A439,'movie-row'!$A$2:$Z$101,_xlfn.XMATCH(J$32,'movie-row'!$A$1:$Z$1),0)</f>
        <v>5</v>
      </c>
      <c r="K439" s="26" cm="1">
        <f t="array" ref="K439">VLOOKUP($A439,'movie-row'!$A$2:$Z$101,_xlfn.XMATCH(K$32,'movie-row'!$A$1:$Z$1),0)</f>
        <v>4</v>
      </c>
      <c r="L439" s="26" cm="1">
        <f t="array" ref="L439">VLOOKUP($A439,'movie-row'!$A$2:$Z$101,_xlfn.XMATCH(L$32,'movie-row'!$A$1:$Z$1),0)</f>
        <v>0</v>
      </c>
      <c r="M439" s="26" cm="1">
        <f t="array" ref="M439">VLOOKUP($A439,'movie-row'!$A$2:$Z$101,_xlfn.XMATCH(M$32,'movie-row'!$A$1:$Z$1),0)</f>
        <v>5</v>
      </c>
      <c r="N439" s="26" cm="1">
        <f t="array" ref="N439">VLOOKUP($A439,'movie-row'!$A$2:$Z$101,_xlfn.XMATCH(N$32,'movie-row'!$A$1:$Z$1),0)</f>
        <v>0</v>
      </c>
      <c r="O439" s="40" cm="1">
        <f t="array" ref="O439">VLOOKUP($A439,'movie-row'!$A$2:$Z$101,_xlfn.XMATCH(O$32,'movie-row'!$A$1:$Z$1),0)</f>
        <v>4.5</v>
      </c>
      <c r="P439" s="26" cm="1">
        <f t="array" ref="P439">VLOOKUP($A439,'movie-row'!$A$2:$Z$101,_xlfn.XMATCH(P$32,'movie-row'!$A$1:$Z$1),0)</f>
        <v>4</v>
      </c>
      <c r="Q439" s="26" cm="1">
        <f t="array" ref="Q439">VLOOKUP($A439,'movie-row'!$A$2:$Z$101,_xlfn.XMATCH(Q$32,'movie-row'!$A$1:$Z$1),0)</f>
        <v>0</v>
      </c>
      <c r="R439" s="26" cm="1">
        <f t="array" ref="R439">VLOOKUP($A439,'movie-row'!$A$2:$Z$101,_xlfn.XMATCH(R$32,'movie-row'!$A$1:$Z$1),0)</f>
        <v>3</v>
      </c>
      <c r="S439" s="26" cm="1">
        <f t="array" ref="S439">VLOOKUP($A439,'movie-row'!$A$2:$Z$101,_xlfn.XMATCH(S$32,'movie-row'!$A$1:$Z$1),0)</f>
        <v>4</v>
      </c>
      <c r="T439" s="26" cm="1">
        <f t="array" ref="T439">VLOOKUP($A439,'movie-row'!$A$2:$Z$101,_xlfn.XMATCH(T$32,'movie-row'!$A$1:$Z$1),0)</f>
        <v>0</v>
      </c>
      <c r="U439" s="26" cm="1">
        <f t="array" ref="U439">VLOOKUP($A439,'movie-row'!$A$2:$Z$101,_xlfn.XMATCH(U$32,'movie-row'!$A$1:$Z$1),0)</f>
        <v>4.5</v>
      </c>
      <c r="V439" s="26" cm="1">
        <f t="array" ref="V439">VLOOKUP($A439,'movie-row'!$A$2:$Z$101,_xlfn.XMATCH(V$32,'movie-row'!$A$1:$Z$1),0)</f>
        <v>0</v>
      </c>
      <c r="W439" s="26" cm="1">
        <f t="array" ref="W439">VLOOKUP($A439,'movie-row'!$A$2:$Z$101,_xlfn.XMATCH(W$32,'movie-row'!$A$1:$Z$1),0)</f>
        <v>3</v>
      </c>
      <c r="X439" s="26" cm="1">
        <f t="array" ref="X439">VLOOKUP($A439,'movie-row'!$A$2:$Z$101,_xlfn.XMATCH(X$32,'movie-row'!$A$1:$Z$1),0)</f>
        <v>0</v>
      </c>
      <c r="Y439" s="26" cm="1">
        <f t="array" ref="Y439">VLOOKUP($A439,'movie-row'!$A$2:$Z$101,_xlfn.XMATCH(Y$32,'movie-row'!$A$1:$Z$1),0)</f>
        <v>4</v>
      </c>
      <c r="Z439" s="26" cm="1">
        <f t="array" ref="Z439">VLOOKUP($A439,'movie-row'!$A$2:$Z$101,_xlfn.XMATCH(Z$32,'movie-row'!$A$1:$Z$1),0)</f>
        <v>0</v>
      </c>
      <c r="AB439" s="26">
        <f t="shared" si="303"/>
        <v>2.8421638804161891</v>
      </c>
      <c r="AC439" s="26">
        <f t="shared" si="304"/>
        <v>2.2742053224681875</v>
      </c>
      <c r="AD439" s="26">
        <f t="shared" si="305"/>
        <v>1.6552838748257652</v>
      </c>
      <c r="AE439" s="26">
        <f t="shared" si="306"/>
        <v>1.7648921572537115</v>
      </c>
      <c r="AF439" s="40">
        <f t="shared" si="307"/>
        <v>0.83246586123770461</v>
      </c>
      <c r="AG439" s="26">
        <f t="shared" si="308"/>
        <v>2.8406705245704793</v>
      </c>
      <c r="AH439" s="26">
        <f t="shared" si="309"/>
        <v>2.4518618294402823</v>
      </c>
      <c r="AI439" s="26">
        <f t="shared" si="310"/>
        <v>2.1016175836583408</v>
      </c>
      <c r="AJ439" s="26">
        <f t="shared" si="311"/>
        <v>3.4703028018887387</v>
      </c>
      <c r="AK439" s="26">
        <f t="shared" si="312"/>
        <v>2.8484753641721623</v>
      </c>
      <c r="AL439" s="26">
        <f t="shared" si="313"/>
        <v>3.0224708281742916</v>
      </c>
      <c r="AM439" s="26">
        <f t="shared" si="314"/>
        <v>2.4770864147116045</v>
      </c>
      <c r="AN439" s="26">
        <f t="shared" si="315"/>
        <v>1.0668754710206454</v>
      </c>
      <c r="AO439" s="40">
        <f t="shared" si="316"/>
        <v>2.3716598552924095</v>
      </c>
      <c r="AP439" s="26">
        <f t="shared" si="317"/>
        <v>2.9450642231594073</v>
      </c>
      <c r="AQ439" s="26">
        <f t="shared" si="318"/>
        <v>2.1233898308453378</v>
      </c>
      <c r="AR439" s="26">
        <f t="shared" si="319"/>
        <v>2.2079929114965746</v>
      </c>
      <c r="AS439" s="26">
        <f t="shared" si="320"/>
        <v>2.0594069022186257</v>
      </c>
      <c r="AT439" s="26">
        <f t="shared" si="321"/>
        <v>1.9901915290613734</v>
      </c>
      <c r="AU439" s="26">
        <f t="shared" si="322"/>
        <v>2.8159292337571538</v>
      </c>
      <c r="AV439" s="26">
        <f t="shared" si="323"/>
        <v>1.1405215320098301</v>
      </c>
      <c r="AW439" s="26">
        <f t="shared" si="324"/>
        <v>4.1180364589255474</v>
      </c>
      <c r="AX439" s="26">
        <f t="shared" si="325"/>
        <v>1.9763444278376692</v>
      </c>
      <c r="AY439" s="26">
        <f t="shared" si="326"/>
        <v>3.0854628964357254</v>
      </c>
      <c r="AZ439" s="26">
        <f t="shared" si="327"/>
        <v>1.6590059380404338</v>
      </c>
    </row>
    <row r="440" spans="1:52">
      <c r="A440" s="1" t="str">
        <f t="shared" si="336"/>
        <v>1892: Star Wars: Episode VI - Return of the Jedi (1983)</v>
      </c>
      <c r="B440" s="26" cm="1">
        <f t="array" ref="B440">VLOOKUP($A440,'movie-row'!$A$2:$Z$101,_xlfn.XMATCH(B$33,'movie-row'!$A$1:$Z$1),0)</f>
        <v>4</v>
      </c>
      <c r="C440" s="26" cm="1">
        <f t="array" ref="C440">VLOOKUP($A440,'movie-row'!$A$2:$Z$101,_xlfn.XMATCH(C$33,'movie-row'!$A$1:$Z$1),0)</f>
        <v>0</v>
      </c>
      <c r="D440" s="26" cm="1">
        <f t="array" ref="D440">VLOOKUP($A440,'movie-row'!$A$2:$Z$101,_xlfn.XMATCH(D$33,'movie-row'!$A$1:$Z$1),0)</f>
        <v>4</v>
      </c>
      <c r="E440" s="26" cm="1">
        <f t="array" ref="E440">VLOOKUP($A440,'movie-row'!$A$2:$Z$101,_xlfn.XMATCH(E$33,'movie-row'!$A$1:$Z$1),0)</f>
        <v>4.5</v>
      </c>
      <c r="F440" s="40" cm="1">
        <f t="array" ref="F440">VLOOKUP($A440,'movie-row'!$A$2:$Z$101,_xlfn.XMATCH(F$33,'movie-row'!$A$1:$Z$1),0)</f>
        <v>0</v>
      </c>
      <c r="G440" s="26" cm="1">
        <f t="array" ref="G440">VLOOKUP($A440,'movie-row'!$A$2:$Z$101,_xlfn.XMATCH(G$33,'movie-row'!$A$1:$Z$1),0)</f>
        <v>4</v>
      </c>
      <c r="H440" s="26" cm="1">
        <f t="array" ref="H440">VLOOKUP($A440,'movie-row'!$A$2:$Z$101,_xlfn.XMATCH(H$33,'movie-row'!$A$1:$Z$1),0)</f>
        <v>0</v>
      </c>
      <c r="I440" s="26" cm="1">
        <f t="array" ref="I440">VLOOKUP($A440,'movie-row'!$A$2:$Z$101,_xlfn.XMATCH(I$33,'movie-row'!$A$1:$Z$1),0)</f>
        <v>4.5</v>
      </c>
      <c r="J440" s="26" cm="1">
        <f t="array" ref="J440">VLOOKUP($A440,'movie-row'!$A$2:$Z$101,_xlfn.XMATCH(J$33,'movie-row'!$A$1:$Z$1),0)</f>
        <v>4.5</v>
      </c>
      <c r="K440" s="26" cm="1">
        <f t="array" ref="K440">VLOOKUP($A440,'movie-row'!$A$2:$Z$101,_xlfn.XMATCH(K$33,'movie-row'!$A$1:$Z$1),0)</f>
        <v>4</v>
      </c>
      <c r="L440" s="26" cm="1">
        <f t="array" ref="L440">VLOOKUP($A440,'movie-row'!$A$2:$Z$101,_xlfn.XMATCH(L$33,'movie-row'!$A$1:$Z$1),0)</f>
        <v>4</v>
      </c>
      <c r="M440" s="26" cm="1">
        <f t="array" ref="M440">VLOOKUP($A440,'movie-row'!$A$2:$Z$101,_xlfn.XMATCH(M$33,'movie-row'!$A$1:$Z$1),0)</f>
        <v>3</v>
      </c>
      <c r="N440" s="26" cm="1">
        <f t="array" ref="N440">VLOOKUP($A440,'movie-row'!$A$2:$Z$101,_xlfn.XMATCH(N$33,'movie-row'!$A$1:$Z$1),0)</f>
        <v>0</v>
      </c>
      <c r="O440" s="40" cm="1">
        <f t="array" ref="O440">VLOOKUP($A440,'movie-row'!$A$2:$Z$101,_xlfn.XMATCH(O$33,'movie-row'!$A$1:$Z$1),0)</f>
        <v>4</v>
      </c>
      <c r="P440" s="26" cm="1">
        <f t="array" ref="P440">VLOOKUP($A440,'movie-row'!$A$2:$Z$101,_xlfn.XMATCH(P$33,'movie-row'!$A$1:$Z$1),0)</f>
        <v>0</v>
      </c>
      <c r="Q440" s="26" cm="1">
        <f t="array" ref="Q440">VLOOKUP($A440,'movie-row'!$A$2:$Z$101,_xlfn.XMATCH(Q$33,'movie-row'!$A$1:$Z$1),0)</f>
        <v>5</v>
      </c>
      <c r="R440" s="26" cm="1">
        <f t="array" ref="R440">VLOOKUP($A440,'movie-row'!$A$2:$Z$101,_xlfn.XMATCH(R$33,'movie-row'!$A$1:$Z$1),0)</f>
        <v>0</v>
      </c>
      <c r="S440" s="26" cm="1">
        <f t="array" ref="S440">VLOOKUP($A440,'movie-row'!$A$2:$Z$101,_xlfn.XMATCH(S$33,'movie-row'!$A$1:$Z$1),0)</f>
        <v>0</v>
      </c>
      <c r="T440" s="26" cm="1">
        <f t="array" ref="T440">VLOOKUP($A440,'movie-row'!$A$2:$Z$101,_xlfn.XMATCH(T$33,'movie-row'!$A$1:$Z$1),0)</f>
        <v>4</v>
      </c>
      <c r="U440" s="26" cm="1">
        <f t="array" ref="U440">VLOOKUP($A440,'movie-row'!$A$2:$Z$101,_xlfn.XMATCH(U$33,'movie-row'!$A$1:$Z$1),0)</f>
        <v>3</v>
      </c>
      <c r="V440" s="26" cm="1">
        <f t="array" ref="V440">VLOOKUP($A440,'movie-row'!$A$2:$Z$101,_xlfn.XMATCH(V$33,'movie-row'!$A$1:$Z$1),0)</f>
        <v>0</v>
      </c>
      <c r="W440" s="26" cm="1">
        <f t="array" ref="W440">VLOOKUP($A440,'movie-row'!$A$2:$Z$101,_xlfn.XMATCH(W$33,'movie-row'!$A$1:$Z$1),0)</f>
        <v>4.5</v>
      </c>
      <c r="X440" s="26" cm="1">
        <f t="array" ref="X440">VLOOKUP($A440,'movie-row'!$A$2:$Z$101,_xlfn.XMATCH(X$33,'movie-row'!$A$1:$Z$1),0)</f>
        <v>3.5</v>
      </c>
      <c r="Y440" s="26" cm="1">
        <f t="array" ref="Y440">VLOOKUP($A440,'movie-row'!$A$2:$Z$101,_xlfn.XMATCH(Y$33,'movie-row'!$A$1:$Z$1),0)</f>
        <v>3</v>
      </c>
      <c r="Z440" s="26" cm="1">
        <f t="array" ref="Z440">VLOOKUP($A440,'movie-row'!$A$2:$Z$101,_xlfn.XMATCH(Z$33,'movie-row'!$A$1:$Z$1),0)</f>
        <v>3</v>
      </c>
      <c r="AB440" s="26">
        <f t="shared" si="303"/>
        <v>2.2854242930147279</v>
      </c>
      <c r="AC440" s="26">
        <f t="shared" si="304"/>
        <v>2.179454757895062</v>
      </c>
      <c r="AD440" s="26">
        <f t="shared" si="305"/>
        <v>1.7633031290204269</v>
      </c>
      <c r="AE440" s="26">
        <f t="shared" si="306"/>
        <v>1.8790601552419381</v>
      </c>
      <c r="AF440" s="40">
        <f t="shared" si="307"/>
        <v>0.87826978096296016</v>
      </c>
      <c r="AG440" s="26">
        <f t="shared" si="308"/>
        <v>3.0776172333428997</v>
      </c>
      <c r="AH440" s="26">
        <f t="shared" si="309"/>
        <v>2.4355112150691798</v>
      </c>
      <c r="AI440" s="26">
        <f t="shared" si="310"/>
        <v>2.4677234380780075</v>
      </c>
      <c r="AJ440" s="26">
        <f t="shared" si="311"/>
        <v>3.3903609989155896</v>
      </c>
      <c r="AK440" s="26">
        <f t="shared" si="312"/>
        <v>2.9589038632279072</v>
      </c>
      <c r="AL440" s="26">
        <f t="shared" si="313"/>
        <v>3.2058338704911931</v>
      </c>
      <c r="AM440" s="26">
        <f t="shared" si="314"/>
        <v>2.1160201636403215</v>
      </c>
      <c r="AN440" s="26">
        <f t="shared" si="315"/>
        <v>1.7154835487188169</v>
      </c>
      <c r="AO440" s="40">
        <f t="shared" si="316"/>
        <v>1.9657881522738592</v>
      </c>
      <c r="AP440" s="26">
        <f t="shared" si="317"/>
        <v>2.4855139918384914</v>
      </c>
      <c r="AQ440" s="26">
        <f t="shared" si="318"/>
        <v>2.2909730522206515</v>
      </c>
      <c r="AR440" s="26">
        <f t="shared" si="319"/>
        <v>1.6823361198137747</v>
      </c>
      <c r="AS440" s="26">
        <f t="shared" si="320"/>
        <v>1.7226109864467427</v>
      </c>
      <c r="AT440" s="26">
        <f t="shared" si="321"/>
        <v>2.1876168348368612</v>
      </c>
      <c r="AU440" s="26">
        <f t="shared" si="322"/>
        <v>2.3398048504174285</v>
      </c>
      <c r="AV440" s="26">
        <f t="shared" si="323"/>
        <v>1.1619910286141788</v>
      </c>
      <c r="AW440" s="26">
        <f t="shared" si="324"/>
        <v>4.3403792161787482</v>
      </c>
      <c r="AX440" s="26">
        <f t="shared" si="325"/>
        <v>2.2345637280056398</v>
      </c>
      <c r="AY440" s="26">
        <f t="shared" si="326"/>
        <v>2.952867660043283</v>
      </c>
      <c r="AZ440" s="26">
        <f t="shared" si="327"/>
        <v>1.9179064537467807</v>
      </c>
    </row>
    <row r="441" spans="1:52">
      <c r="A441" s="28" t="s">
        <v>79</v>
      </c>
      <c r="B441" s="26" cm="1">
        <f t="array" ref="B441">VLOOKUP($A441,'movie-row'!$A$2:$Z$101,_xlfn.XMATCH(B$29,'movie-row'!$A$1:$Z$1),0)</f>
        <v>3</v>
      </c>
      <c r="C441" s="26" cm="1">
        <f t="array" ref="C441">VLOOKUP($A441,'movie-row'!$A$2:$Z$101,_xlfn.XMATCH(C$29,'movie-row'!$A$1:$Z$1),0)</f>
        <v>3</v>
      </c>
      <c r="D441" s="26" cm="1">
        <f t="array" ref="D441">VLOOKUP($A441,'movie-row'!$A$2:$Z$101,_xlfn.XMATCH(D$29,'movie-row'!$A$1:$Z$1),0)</f>
        <v>0</v>
      </c>
      <c r="E441" s="26" cm="1">
        <f t="array" ref="E441">VLOOKUP($A441,'movie-row'!$A$2:$Z$101,_xlfn.XMATCH(E$29,'movie-row'!$A$1:$Z$1),0)</f>
        <v>3</v>
      </c>
      <c r="F441" s="40" cm="1">
        <f t="array" ref="F441">VLOOKUP($A441,'movie-row'!$A$2:$Z$101,_xlfn.XMATCH(F$29,'movie-row'!$A$1:$Z$1),0)</f>
        <v>1.5</v>
      </c>
      <c r="G441" s="26" cm="1">
        <f t="array" ref="G441">VLOOKUP($A441,'movie-row'!$A$2:$Z$101,_xlfn.XMATCH(G$29,'movie-row'!$A$1:$Z$1),0)</f>
        <v>3</v>
      </c>
      <c r="H441" s="26" cm="1">
        <f t="array" ref="H441">VLOOKUP($A441,'movie-row'!$A$2:$Z$101,_xlfn.XMATCH(H$29,'movie-row'!$A$1:$Z$1),0)</f>
        <v>4</v>
      </c>
      <c r="I441" s="26" cm="1">
        <f t="array" ref="I441">VLOOKUP($A441,'movie-row'!$A$2:$Z$101,_xlfn.XMATCH(I$29,'movie-row'!$A$1:$Z$1),0)</f>
        <v>3</v>
      </c>
      <c r="J441" s="26" cm="1">
        <f t="array" ref="J441">VLOOKUP($A441,'movie-row'!$A$2:$Z$101,_xlfn.XMATCH(J$29,'movie-row'!$A$1:$Z$1),0)</f>
        <v>4</v>
      </c>
      <c r="K441" s="26" cm="1">
        <f t="array" ref="K441">VLOOKUP($A441,'movie-row'!$A$2:$Z$101,_xlfn.XMATCH(K$29,'movie-row'!$A$1:$Z$1),0)</f>
        <v>0</v>
      </c>
      <c r="L441" s="26" cm="1">
        <f t="array" ref="L441">VLOOKUP($A441,'movie-row'!$A$2:$Z$101,_xlfn.XMATCH(L$29,'movie-row'!$A$1:$Z$1),0)</f>
        <v>4.5</v>
      </c>
      <c r="M441" s="26" cm="1">
        <f t="array" ref="M441">VLOOKUP($A441,'movie-row'!$A$2:$Z$101,_xlfn.XMATCH(M$29,'movie-row'!$A$1:$Z$1),0)</f>
        <v>0</v>
      </c>
      <c r="N441" s="26" cm="1">
        <f t="array" ref="N441">VLOOKUP($A441,'movie-row'!$A$2:$Z$101,_xlfn.XMATCH(N$29,'movie-row'!$A$1:$Z$1),0)</f>
        <v>0</v>
      </c>
      <c r="O441" s="40" cm="1">
        <f t="array" ref="O441">VLOOKUP($A441,'movie-row'!$A$2:$Z$101,_xlfn.XMATCH(O$29,'movie-row'!$A$1:$Z$1),0)</f>
        <v>0</v>
      </c>
      <c r="P441" s="26" cm="1">
        <f t="array" ref="P441">VLOOKUP($A441,'movie-row'!$A$2:$Z$101,_xlfn.XMATCH(P$29,'movie-row'!$A$1:$Z$1),0)</f>
        <v>2.5</v>
      </c>
      <c r="Q441" s="26" cm="1">
        <f t="array" ref="Q441">VLOOKUP($A441,'movie-row'!$A$2:$Z$101,_xlfn.XMATCH(Q$29,'movie-row'!$A$1:$Z$1),0)</f>
        <v>0</v>
      </c>
      <c r="R441" s="26" cm="1">
        <f t="array" ref="R441">VLOOKUP($A441,'movie-row'!$A$2:$Z$101,_xlfn.XMATCH(R$29,'movie-row'!$A$1:$Z$1),0)</f>
        <v>3</v>
      </c>
      <c r="S441" s="26" cm="1">
        <f t="array" ref="S441">VLOOKUP($A441,'movie-row'!$A$2:$Z$101,_xlfn.XMATCH(S$29,'movie-row'!$A$1:$Z$1),0)</f>
        <v>3.5</v>
      </c>
      <c r="T441" s="26" cm="1">
        <f t="array" ref="T441">VLOOKUP($A441,'movie-row'!$A$2:$Z$101,_xlfn.XMATCH(T$29,'movie-row'!$A$1:$Z$1),0)</f>
        <v>3</v>
      </c>
      <c r="U441" s="26" cm="1">
        <f t="array" ref="U441">VLOOKUP($A441,'movie-row'!$A$2:$Z$101,_xlfn.XMATCH(U$29,'movie-row'!$A$1:$Z$1),0)</f>
        <v>0</v>
      </c>
      <c r="V441" s="26" cm="1">
        <f t="array" ref="V441">VLOOKUP($A441,'movie-row'!$A$2:$Z$101,_xlfn.XMATCH(V$29,'movie-row'!$A$1:$Z$1),0)</f>
        <v>0</v>
      </c>
      <c r="W441" s="26" cm="1">
        <f t="array" ref="W441">VLOOKUP($A441,'movie-row'!$A$2:$Z$101,_xlfn.XMATCH(W$29,'movie-row'!$A$1:$Z$1),0)</f>
        <v>4</v>
      </c>
      <c r="X441" s="26" cm="1">
        <f t="array" ref="X441">VLOOKUP($A441,'movie-row'!$A$2:$Z$101,_xlfn.XMATCH(X$29,'movie-row'!$A$1:$Z$1),0)</f>
        <v>3</v>
      </c>
      <c r="Y441" s="26" cm="1">
        <f t="array" ref="Y441">VLOOKUP($A441,'movie-row'!$A$2:$Z$101,_xlfn.XMATCH(Y$29,'movie-row'!$A$1:$Z$1),0)</f>
        <v>5</v>
      </c>
      <c r="Z441" s="26" cm="1">
        <f t="array" ref="Z441">VLOOKUP($A441,'movie-row'!$A$2:$Z$101,_xlfn.XMATCH(Z$29,'movie-row'!$A$1:$Z$1),0)</f>
        <v>0</v>
      </c>
      <c r="AB441" s="26">
        <f t="shared" si="303"/>
        <v>2.0414262796068074</v>
      </c>
      <c r="AC441" s="26">
        <f t="shared" si="304"/>
        <v>2.3999424666419635</v>
      </c>
      <c r="AD441" s="26">
        <f t="shared" si="305"/>
        <v>1.1840960553523523</v>
      </c>
      <c r="AE441" s="26">
        <f t="shared" si="306"/>
        <v>1.1671338057684779</v>
      </c>
      <c r="AF441" s="40">
        <f t="shared" si="307"/>
        <v>0.94077724197288159</v>
      </c>
      <c r="AG441" s="26">
        <f t="shared" si="308"/>
        <v>2.9700698040707953</v>
      </c>
      <c r="AH441" s="26">
        <f t="shared" si="309"/>
        <v>3.0535811509886051</v>
      </c>
      <c r="AI441" s="26">
        <f t="shared" si="310"/>
        <v>2.0894906311222861</v>
      </c>
      <c r="AJ441" s="26">
        <f t="shared" si="311"/>
        <v>2.9367945624187199</v>
      </c>
      <c r="AK441" s="26">
        <f t="shared" si="312"/>
        <v>2.7413732589258966</v>
      </c>
      <c r="AL441" s="26">
        <f t="shared" si="313"/>
        <v>3.0486962075966235</v>
      </c>
      <c r="AM441" s="26">
        <f t="shared" si="314"/>
        <v>1.8867660188322399</v>
      </c>
      <c r="AN441" s="26">
        <f t="shared" si="315"/>
        <v>2.005558816028695</v>
      </c>
      <c r="AO441" s="40">
        <f t="shared" si="316"/>
        <v>1.6771779158085809</v>
      </c>
      <c r="AP441" s="26">
        <f t="shared" si="317"/>
        <v>2.7519744831052515</v>
      </c>
      <c r="AQ441" s="26">
        <f t="shared" si="318"/>
        <v>2.0992061594002136</v>
      </c>
      <c r="AR441" s="26">
        <f t="shared" si="319"/>
        <v>1.7482737380897031</v>
      </c>
      <c r="AS441" s="26">
        <f t="shared" si="320"/>
        <v>2.3658411219019069</v>
      </c>
      <c r="AT441" s="26">
        <f t="shared" si="321"/>
        <v>1.918260162126382</v>
      </c>
      <c r="AU441" s="26">
        <f t="shared" si="322"/>
        <v>2.2897242256602057</v>
      </c>
      <c r="AV441" s="26">
        <f t="shared" si="323"/>
        <v>1.2740083231750079</v>
      </c>
      <c r="AW441" s="26">
        <f t="shared" si="324"/>
        <v>4.05817685920805</v>
      </c>
      <c r="AX441" s="26">
        <f t="shared" si="325"/>
        <v>1.7679594169414325</v>
      </c>
      <c r="AY441" s="26">
        <f t="shared" si="326"/>
        <v>3.1413128600393763</v>
      </c>
      <c r="AZ441" s="26">
        <f t="shared" si="327"/>
        <v>1.2394769143071074</v>
      </c>
    </row>
    <row r="442" spans="1:52">
      <c r="A442" s="1" t="str">
        <f t="shared" ref="A442:A445" si="337">A441</f>
        <v>1894: Star Wars: Episode II - Attack of the Clones (2002)</v>
      </c>
      <c r="B442" s="26" cm="1">
        <f t="array" ref="B442">VLOOKUP($A442,'movie-row'!$A$2:$Z$101,_xlfn.XMATCH(B$30,'movie-row'!$A$1:$Z$1),0)</f>
        <v>4</v>
      </c>
      <c r="C442" s="26" cm="1">
        <f t="array" ref="C442">VLOOKUP($A442,'movie-row'!$A$2:$Z$101,_xlfn.XMATCH(C$30,'movie-row'!$A$1:$Z$1),0)</f>
        <v>4</v>
      </c>
      <c r="D442" s="26" cm="1">
        <f t="array" ref="D442">VLOOKUP($A442,'movie-row'!$A$2:$Z$101,_xlfn.XMATCH(D$30,'movie-row'!$A$1:$Z$1),0)</f>
        <v>0</v>
      </c>
      <c r="E442" s="26" cm="1">
        <f t="array" ref="E442">VLOOKUP($A442,'movie-row'!$A$2:$Z$101,_xlfn.XMATCH(E$30,'movie-row'!$A$1:$Z$1),0)</f>
        <v>0</v>
      </c>
      <c r="F442" s="40" cm="1">
        <f t="array" ref="F442">VLOOKUP($A442,'movie-row'!$A$2:$Z$101,_xlfn.XMATCH(F$30,'movie-row'!$A$1:$Z$1),0)</f>
        <v>0</v>
      </c>
      <c r="G442" s="26" cm="1">
        <f t="array" ref="G442">VLOOKUP($A442,'movie-row'!$A$2:$Z$101,_xlfn.XMATCH(G$30,'movie-row'!$A$1:$Z$1),0)</f>
        <v>3</v>
      </c>
      <c r="H442" s="26" cm="1">
        <f t="array" ref="H442">VLOOKUP($A442,'movie-row'!$A$2:$Z$101,_xlfn.XMATCH(H$30,'movie-row'!$A$1:$Z$1),0)</f>
        <v>3.5</v>
      </c>
      <c r="I442" s="26" cm="1">
        <f t="array" ref="I442">VLOOKUP($A442,'movie-row'!$A$2:$Z$101,_xlfn.XMATCH(I$30,'movie-row'!$A$1:$Z$1),0)</f>
        <v>0</v>
      </c>
      <c r="J442" s="26" cm="1">
        <f t="array" ref="J442">VLOOKUP($A442,'movie-row'!$A$2:$Z$101,_xlfn.XMATCH(J$30,'movie-row'!$A$1:$Z$1),0)</f>
        <v>3</v>
      </c>
      <c r="K442" s="26" cm="1">
        <f t="array" ref="K442">VLOOKUP($A442,'movie-row'!$A$2:$Z$101,_xlfn.XMATCH(K$30,'movie-row'!$A$1:$Z$1),0)</f>
        <v>3</v>
      </c>
      <c r="L442" s="26" cm="1">
        <f t="array" ref="L442">VLOOKUP($A442,'movie-row'!$A$2:$Z$101,_xlfn.XMATCH(L$30,'movie-row'!$A$1:$Z$1),0)</f>
        <v>4</v>
      </c>
      <c r="M442" s="26" cm="1">
        <f t="array" ref="M442">VLOOKUP($A442,'movie-row'!$A$2:$Z$101,_xlfn.XMATCH(M$30,'movie-row'!$A$1:$Z$1),0)</f>
        <v>0</v>
      </c>
      <c r="N442" s="26" cm="1">
        <f t="array" ref="N442">VLOOKUP($A442,'movie-row'!$A$2:$Z$101,_xlfn.XMATCH(N$30,'movie-row'!$A$1:$Z$1),0)</f>
        <v>3.5</v>
      </c>
      <c r="O442" s="40" cm="1">
        <f t="array" ref="O442">VLOOKUP($A442,'movie-row'!$A$2:$Z$101,_xlfn.XMATCH(O$30,'movie-row'!$A$1:$Z$1),0)</f>
        <v>2.5</v>
      </c>
      <c r="P442" s="26" cm="1">
        <f t="array" ref="P442">VLOOKUP($A442,'movie-row'!$A$2:$Z$101,_xlfn.XMATCH(P$30,'movie-row'!$A$1:$Z$1),0)</f>
        <v>5</v>
      </c>
      <c r="Q442" s="26" cm="1">
        <f t="array" ref="Q442">VLOOKUP($A442,'movie-row'!$A$2:$Z$101,_xlfn.XMATCH(Q$30,'movie-row'!$A$1:$Z$1),0)</f>
        <v>2.5</v>
      </c>
      <c r="R442" s="26" cm="1">
        <f t="array" ref="R442">VLOOKUP($A442,'movie-row'!$A$2:$Z$101,_xlfn.XMATCH(R$30,'movie-row'!$A$1:$Z$1),0)</f>
        <v>5</v>
      </c>
      <c r="S442" s="26" cm="1">
        <f t="array" ref="S442">VLOOKUP($A442,'movie-row'!$A$2:$Z$101,_xlfn.XMATCH(S$30,'movie-row'!$A$1:$Z$1),0)</f>
        <v>0</v>
      </c>
      <c r="T442" s="26" cm="1">
        <f t="array" ref="T442">VLOOKUP($A442,'movie-row'!$A$2:$Z$101,_xlfn.XMATCH(T$30,'movie-row'!$A$1:$Z$1),0)</f>
        <v>3</v>
      </c>
      <c r="U442" s="26" cm="1">
        <f t="array" ref="U442">VLOOKUP($A442,'movie-row'!$A$2:$Z$101,_xlfn.XMATCH(U$30,'movie-row'!$A$1:$Z$1),0)</f>
        <v>3.5</v>
      </c>
      <c r="V442" s="26" cm="1">
        <f t="array" ref="V442">VLOOKUP($A442,'movie-row'!$A$2:$Z$101,_xlfn.XMATCH(V$30,'movie-row'!$A$1:$Z$1),0)</f>
        <v>3</v>
      </c>
      <c r="W442" s="26" cm="1">
        <f t="array" ref="W442">VLOOKUP($A442,'movie-row'!$A$2:$Z$101,_xlfn.XMATCH(W$30,'movie-row'!$A$1:$Z$1),0)</f>
        <v>5</v>
      </c>
      <c r="X442" s="26" cm="1">
        <f t="array" ref="X442">VLOOKUP($A442,'movie-row'!$A$2:$Z$101,_xlfn.XMATCH(X$30,'movie-row'!$A$1:$Z$1),0)</f>
        <v>0</v>
      </c>
      <c r="Y442" s="26" cm="1">
        <f t="array" ref="Y442">VLOOKUP($A442,'movie-row'!$A$2:$Z$101,_xlfn.XMATCH(Y$30,'movie-row'!$A$1:$Z$1),0)</f>
        <v>0</v>
      </c>
      <c r="Z442" s="26" cm="1">
        <f t="array" ref="Z442">VLOOKUP($A442,'movie-row'!$A$2:$Z$101,_xlfn.XMATCH(Z$30,'movie-row'!$A$1:$Z$1),0)</f>
        <v>2.5</v>
      </c>
      <c r="AB442" s="26">
        <f t="shared" si="303"/>
        <v>1.4543935670392005</v>
      </c>
      <c r="AC442" s="26">
        <f t="shared" si="304"/>
        <v>1.8480484612999766</v>
      </c>
      <c r="AD442" s="26">
        <f t="shared" si="305"/>
        <v>2.059278910175006</v>
      </c>
      <c r="AE442" s="26">
        <f t="shared" si="306"/>
        <v>0.4245753316911251</v>
      </c>
      <c r="AF442" s="40">
        <f t="shared" si="307"/>
        <v>0.64462257011849156</v>
      </c>
      <c r="AG442" s="26">
        <f t="shared" si="308"/>
        <v>2.3820165216276323</v>
      </c>
      <c r="AH442" s="26">
        <f t="shared" si="309"/>
        <v>2.3269338713855108</v>
      </c>
      <c r="AI442" s="26">
        <f t="shared" si="310"/>
        <v>1.4320992663489549</v>
      </c>
      <c r="AJ442" s="26">
        <f t="shared" si="311"/>
        <v>2.6824845675805675</v>
      </c>
      <c r="AK442" s="26">
        <f t="shared" si="312"/>
        <v>3.0087253170773134</v>
      </c>
      <c r="AL442" s="26">
        <f t="shared" si="313"/>
        <v>3.0710430177927321</v>
      </c>
      <c r="AM442" s="26">
        <f t="shared" si="314"/>
        <v>2.0818288189291025</v>
      </c>
      <c r="AN442" s="26">
        <f t="shared" si="315"/>
        <v>2.147062853400767</v>
      </c>
      <c r="AO442" s="40">
        <f t="shared" si="316"/>
        <v>1.8507756355345606</v>
      </c>
      <c r="AP442" s="26">
        <f t="shared" si="317"/>
        <v>2.6551782018232535</v>
      </c>
      <c r="AQ442" s="26">
        <f t="shared" si="318"/>
        <v>2.2457291042646044</v>
      </c>
      <c r="AR442" s="26">
        <f t="shared" si="319"/>
        <v>1.1240720600620704</v>
      </c>
      <c r="AS442" s="26">
        <f t="shared" si="320"/>
        <v>1.6851771145674133</v>
      </c>
      <c r="AT442" s="26">
        <f t="shared" si="321"/>
        <v>1.2411113812236909</v>
      </c>
      <c r="AU442" s="26">
        <f t="shared" si="322"/>
        <v>3.2392314778589655</v>
      </c>
      <c r="AV442" s="26">
        <f t="shared" si="323"/>
        <v>1.7175997071172595</v>
      </c>
      <c r="AW442" s="26">
        <f t="shared" si="324"/>
        <v>4.0473670045096526</v>
      </c>
      <c r="AX442" s="26">
        <f t="shared" si="325"/>
        <v>1.1010423155030706</v>
      </c>
      <c r="AY442" s="26">
        <f t="shared" si="326"/>
        <v>1.9992866024670843</v>
      </c>
      <c r="AZ442" s="26">
        <f t="shared" si="327"/>
        <v>1.3198103214759935</v>
      </c>
    </row>
    <row r="443" spans="1:52">
      <c r="A443" s="1" t="str">
        <f t="shared" si="337"/>
        <v>1894: Star Wars: Episode II - Attack of the Clones (2002)</v>
      </c>
      <c r="B443" s="26" cm="1">
        <f t="array" ref="B443">VLOOKUP($A443,'movie-row'!$A$2:$Z$101,_xlfn.XMATCH(B$31,'movie-row'!$A$1:$Z$1),0)</f>
        <v>0</v>
      </c>
      <c r="C443" s="26" cm="1">
        <f t="array" ref="C443">VLOOKUP($A443,'movie-row'!$A$2:$Z$101,_xlfn.XMATCH(C$31,'movie-row'!$A$1:$Z$1),0)</f>
        <v>1.5</v>
      </c>
      <c r="D443" s="26" cm="1">
        <f t="array" ref="D443">VLOOKUP($A443,'movie-row'!$A$2:$Z$101,_xlfn.XMATCH(D$31,'movie-row'!$A$1:$Z$1),0)</f>
        <v>0</v>
      </c>
      <c r="E443" s="26" cm="1">
        <f t="array" ref="E443">VLOOKUP($A443,'movie-row'!$A$2:$Z$101,_xlfn.XMATCH(E$31,'movie-row'!$A$1:$Z$1),0)</f>
        <v>0</v>
      </c>
      <c r="F443" s="40" cm="1">
        <f t="array" ref="F443">VLOOKUP($A443,'movie-row'!$A$2:$Z$101,_xlfn.XMATCH(F$31,'movie-row'!$A$1:$Z$1),0)</f>
        <v>3</v>
      </c>
      <c r="G443" s="26" cm="1">
        <f t="array" ref="G443">VLOOKUP($A443,'movie-row'!$A$2:$Z$101,_xlfn.XMATCH(G$31,'movie-row'!$A$1:$Z$1),0)</f>
        <v>5</v>
      </c>
      <c r="H443" s="26" cm="1">
        <f t="array" ref="H443">VLOOKUP($A443,'movie-row'!$A$2:$Z$101,_xlfn.XMATCH(H$31,'movie-row'!$A$1:$Z$1),0)</f>
        <v>3</v>
      </c>
      <c r="I443" s="26" cm="1">
        <f t="array" ref="I443">VLOOKUP($A443,'movie-row'!$A$2:$Z$101,_xlfn.XMATCH(I$31,'movie-row'!$A$1:$Z$1),0)</f>
        <v>3.5</v>
      </c>
      <c r="J443" s="26" cm="1">
        <f t="array" ref="J443">VLOOKUP($A443,'movie-row'!$A$2:$Z$101,_xlfn.XMATCH(J$31,'movie-row'!$A$1:$Z$1),0)</f>
        <v>0</v>
      </c>
      <c r="K443" s="26" cm="1">
        <f t="array" ref="K443">VLOOKUP($A443,'movie-row'!$A$2:$Z$101,_xlfn.XMATCH(K$31,'movie-row'!$A$1:$Z$1),0)</f>
        <v>3</v>
      </c>
      <c r="L443" s="26" cm="1">
        <f t="array" ref="L443">VLOOKUP($A443,'movie-row'!$A$2:$Z$101,_xlfn.XMATCH(L$31,'movie-row'!$A$1:$Z$1),0)</f>
        <v>3</v>
      </c>
      <c r="M443" s="26" cm="1">
        <f t="array" ref="M443">VLOOKUP($A443,'movie-row'!$A$2:$Z$101,_xlfn.XMATCH(M$31,'movie-row'!$A$1:$Z$1),0)</f>
        <v>3</v>
      </c>
      <c r="N443" s="26" cm="1">
        <f t="array" ref="N443">VLOOKUP($A443,'movie-row'!$A$2:$Z$101,_xlfn.XMATCH(N$31,'movie-row'!$A$1:$Z$1),0)</f>
        <v>3</v>
      </c>
      <c r="O443" s="40" cm="1">
        <f t="array" ref="O443">VLOOKUP($A443,'movie-row'!$A$2:$Z$101,_xlfn.XMATCH(O$31,'movie-row'!$A$1:$Z$1),0)</f>
        <v>0</v>
      </c>
      <c r="P443" s="26" cm="1">
        <f t="array" ref="P443">VLOOKUP($A443,'movie-row'!$A$2:$Z$101,_xlfn.XMATCH(P$31,'movie-row'!$A$1:$Z$1),0)</f>
        <v>3</v>
      </c>
      <c r="Q443" s="26" cm="1">
        <f t="array" ref="Q443">VLOOKUP($A443,'movie-row'!$A$2:$Z$101,_xlfn.XMATCH(Q$31,'movie-row'!$A$1:$Z$1),0)</f>
        <v>3.5</v>
      </c>
      <c r="R443" s="26" cm="1">
        <f t="array" ref="R443">VLOOKUP($A443,'movie-row'!$A$2:$Z$101,_xlfn.XMATCH(R$31,'movie-row'!$A$1:$Z$1),0)</f>
        <v>0</v>
      </c>
      <c r="S443" s="26" cm="1">
        <f t="array" ref="S443">VLOOKUP($A443,'movie-row'!$A$2:$Z$101,_xlfn.XMATCH(S$31,'movie-row'!$A$1:$Z$1),0)</f>
        <v>2.5</v>
      </c>
      <c r="T443" s="26" cm="1">
        <f t="array" ref="T443">VLOOKUP($A443,'movie-row'!$A$2:$Z$101,_xlfn.XMATCH(T$31,'movie-row'!$A$1:$Z$1),0)</f>
        <v>0</v>
      </c>
      <c r="U443" s="26" cm="1">
        <f t="array" ref="U443">VLOOKUP($A443,'movie-row'!$A$2:$Z$101,_xlfn.XMATCH(U$31,'movie-row'!$A$1:$Z$1),0)</f>
        <v>3</v>
      </c>
      <c r="V443" s="26" cm="1">
        <f t="array" ref="V443">VLOOKUP($A443,'movie-row'!$A$2:$Z$101,_xlfn.XMATCH(V$31,'movie-row'!$A$1:$Z$1),0)</f>
        <v>4</v>
      </c>
      <c r="W443" s="26" cm="1">
        <f t="array" ref="W443">VLOOKUP($A443,'movie-row'!$A$2:$Z$101,_xlfn.XMATCH(W$31,'movie-row'!$A$1:$Z$1),0)</f>
        <v>5</v>
      </c>
      <c r="X443" s="26" cm="1">
        <f t="array" ref="X443">VLOOKUP($A443,'movie-row'!$A$2:$Z$101,_xlfn.XMATCH(X$31,'movie-row'!$A$1:$Z$1),0)</f>
        <v>4</v>
      </c>
      <c r="Y443" s="26" cm="1">
        <f t="array" ref="Y443">VLOOKUP($A443,'movie-row'!$A$2:$Z$101,_xlfn.XMATCH(Y$31,'movie-row'!$A$1:$Z$1),0)</f>
        <v>3</v>
      </c>
      <c r="Z443" s="26" cm="1">
        <f t="array" ref="Z443">VLOOKUP($A443,'movie-row'!$A$2:$Z$101,_xlfn.XMATCH(Z$31,'movie-row'!$A$1:$Z$1),0)</f>
        <v>3.5</v>
      </c>
      <c r="AB443" s="26">
        <f t="shared" si="303"/>
        <v>0.58998952996480014</v>
      </c>
      <c r="AC443" s="26">
        <f t="shared" si="304"/>
        <v>1.6310124582310821</v>
      </c>
      <c r="AD443" s="26">
        <f t="shared" si="305"/>
        <v>2.2164376695850487</v>
      </c>
      <c r="AE443" s="26">
        <f t="shared" si="306"/>
        <v>0.69508827311376753</v>
      </c>
      <c r="AF443" s="40">
        <f t="shared" si="307"/>
        <v>1.4534840219252516</v>
      </c>
      <c r="AG443" s="26">
        <f t="shared" si="308"/>
        <v>1.9056876661697191</v>
      </c>
      <c r="AH443" s="26">
        <f t="shared" si="309"/>
        <v>1.6906763459095582</v>
      </c>
      <c r="AI443" s="26">
        <f t="shared" si="310"/>
        <v>1.7083054412975913</v>
      </c>
      <c r="AJ443" s="26">
        <f t="shared" si="311"/>
        <v>2.2419540020390976</v>
      </c>
      <c r="AK443" s="26">
        <f t="shared" si="312"/>
        <v>2.4364935768867761</v>
      </c>
      <c r="AL443" s="26">
        <f t="shared" si="313"/>
        <v>2.3491652882362093</v>
      </c>
      <c r="AM443" s="26">
        <f t="shared" si="314"/>
        <v>3.070472203807725</v>
      </c>
      <c r="AN443" s="26">
        <f t="shared" si="315"/>
        <v>1.3908298255143929</v>
      </c>
      <c r="AO443" s="40">
        <f t="shared" si="316"/>
        <v>1.4611396015360167</v>
      </c>
      <c r="AP443" s="26">
        <f t="shared" si="317"/>
        <v>1.5633054511814255</v>
      </c>
      <c r="AQ443" s="26">
        <f t="shared" si="318"/>
        <v>1.9934249400853858</v>
      </c>
      <c r="AR443" s="26">
        <f t="shared" si="319"/>
        <v>0</v>
      </c>
      <c r="AS443" s="26">
        <f t="shared" si="320"/>
        <v>1.8284525459100227</v>
      </c>
      <c r="AT443" s="26">
        <f t="shared" si="321"/>
        <v>0.55447828941969246</v>
      </c>
      <c r="AU443" s="26">
        <f t="shared" si="322"/>
        <v>2.683400840215719</v>
      </c>
      <c r="AV443" s="26">
        <f t="shared" si="323"/>
        <v>1.2204716024422566</v>
      </c>
      <c r="AW443" s="26">
        <f t="shared" si="324"/>
        <v>3.1488992656991863</v>
      </c>
      <c r="AX443" s="26">
        <f t="shared" si="325"/>
        <v>2.0877137267277273</v>
      </c>
      <c r="AY443" s="26">
        <f t="shared" si="326"/>
        <v>2.253208869004955</v>
      </c>
      <c r="AZ443" s="26">
        <f t="shared" si="327"/>
        <v>0.97021273736306823</v>
      </c>
    </row>
    <row r="444" spans="1:52">
      <c r="A444" s="1" t="str">
        <f t="shared" si="337"/>
        <v>1894: Star Wars: Episode II - Attack of the Clones (2002)</v>
      </c>
      <c r="B444" s="26" cm="1">
        <f t="array" ref="B444">VLOOKUP($A444,'movie-row'!$A$2:$Z$101,_xlfn.XMATCH(B$32,'movie-row'!$A$1:$Z$1),0)</f>
        <v>0</v>
      </c>
      <c r="C444" s="26" cm="1">
        <f t="array" ref="C444">VLOOKUP($A444,'movie-row'!$A$2:$Z$101,_xlfn.XMATCH(C$32,'movie-row'!$A$1:$Z$1),0)</f>
        <v>3</v>
      </c>
      <c r="D444" s="26" cm="1">
        <f t="array" ref="D444">VLOOKUP($A444,'movie-row'!$A$2:$Z$101,_xlfn.XMATCH(D$32,'movie-row'!$A$1:$Z$1),0)</f>
        <v>4</v>
      </c>
      <c r="E444" s="26" cm="1">
        <f t="array" ref="E444">VLOOKUP($A444,'movie-row'!$A$2:$Z$101,_xlfn.XMATCH(E$32,'movie-row'!$A$1:$Z$1),0)</f>
        <v>0</v>
      </c>
      <c r="F444" s="40" cm="1">
        <f t="array" ref="F444">VLOOKUP($A444,'movie-row'!$A$2:$Z$101,_xlfn.XMATCH(F$32,'movie-row'!$A$1:$Z$1),0)</f>
        <v>0</v>
      </c>
      <c r="G444" s="26" cm="1">
        <f t="array" ref="G444">VLOOKUP($A444,'movie-row'!$A$2:$Z$101,_xlfn.XMATCH(G$32,'movie-row'!$A$1:$Z$1),0)</f>
        <v>0</v>
      </c>
      <c r="H444" s="26" cm="1">
        <f t="array" ref="H444">VLOOKUP($A444,'movie-row'!$A$2:$Z$101,_xlfn.XMATCH(H$32,'movie-row'!$A$1:$Z$1),0)</f>
        <v>3</v>
      </c>
      <c r="I444" s="26" cm="1">
        <f t="array" ref="I444">VLOOKUP($A444,'movie-row'!$A$2:$Z$101,_xlfn.XMATCH(I$32,'movie-row'!$A$1:$Z$1),0)</f>
        <v>0</v>
      </c>
      <c r="J444" s="26" cm="1">
        <f t="array" ref="J444">VLOOKUP($A444,'movie-row'!$A$2:$Z$101,_xlfn.XMATCH(J$32,'movie-row'!$A$1:$Z$1),0)</f>
        <v>5</v>
      </c>
      <c r="K444" s="26" cm="1">
        <f t="array" ref="K444">VLOOKUP($A444,'movie-row'!$A$2:$Z$101,_xlfn.XMATCH(K$32,'movie-row'!$A$1:$Z$1),0)</f>
        <v>5</v>
      </c>
      <c r="L444" s="26" cm="1">
        <f t="array" ref="L444">VLOOKUP($A444,'movie-row'!$A$2:$Z$101,_xlfn.XMATCH(L$32,'movie-row'!$A$1:$Z$1),0)</f>
        <v>0</v>
      </c>
      <c r="M444" s="26" cm="1">
        <f t="array" ref="M444">VLOOKUP($A444,'movie-row'!$A$2:$Z$101,_xlfn.XMATCH(M$32,'movie-row'!$A$1:$Z$1),0)</f>
        <v>5</v>
      </c>
      <c r="N444" s="26" cm="1">
        <f t="array" ref="N444">VLOOKUP($A444,'movie-row'!$A$2:$Z$101,_xlfn.XMATCH(N$32,'movie-row'!$A$1:$Z$1),0)</f>
        <v>3</v>
      </c>
      <c r="O444" s="40" cm="1">
        <f t="array" ref="O444">VLOOKUP($A444,'movie-row'!$A$2:$Z$101,_xlfn.XMATCH(O$32,'movie-row'!$A$1:$Z$1),0)</f>
        <v>3</v>
      </c>
      <c r="P444" s="26" cm="1">
        <f t="array" ref="P444">VLOOKUP($A444,'movie-row'!$A$2:$Z$101,_xlfn.XMATCH(P$32,'movie-row'!$A$1:$Z$1),0)</f>
        <v>3</v>
      </c>
      <c r="Q444" s="26" cm="1">
        <f t="array" ref="Q444">VLOOKUP($A444,'movie-row'!$A$2:$Z$101,_xlfn.XMATCH(Q$32,'movie-row'!$A$1:$Z$1),0)</f>
        <v>0</v>
      </c>
      <c r="R444" s="26" cm="1">
        <f t="array" ref="R444">VLOOKUP($A444,'movie-row'!$A$2:$Z$101,_xlfn.XMATCH(R$32,'movie-row'!$A$1:$Z$1),0)</f>
        <v>0</v>
      </c>
      <c r="S444" s="26" cm="1">
        <f t="array" ref="S444">VLOOKUP($A444,'movie-row'!$A$2:$Z$101,_xlfn.XMATCH(S$32,'movie-row'!$A$1:$Z$1),0)</f>
        <v>3</v>
      </c>
      <c r="T444" s="26" cm="1">
        <f t="array" ref="T444">VLOOKUP($A444,'movie-row'!$A$2:$Z$101,_xlfn.XMATCH(T$32,'movie-row'!$A$1:$Z$1),0)</f>
        <v>0</v>
      </c>
      <c r="U444" s="26" cm="1">
        <f t="array" ref="U444">VLOOKUP($A444,'movie-row'!$A$2:$Z$101,_xlfn.XMATCH(U$32,'movie-row'!$A$1:$Z$1),0)</f>
        <v>2.5</v>
      </c>
      <c r="V444" s="26" cm="1">
        <f t="array" ref="V444">VLOOKUP($A444,'movie-row'!$A$2:$Z$101,_xlfn.XMATCH(V$32,'movie-row'!$A$1:$Z$1),0)</f>
        <v>0</v>
      </c>
      <c r="W444" s="26" cm="1">
        <f t="array" ref="W444">VLOOKUP($A444,'movie-row'!$A$2:$Z$101,_xlfn.XMATCH(W$32,'movie-row'!$A$1:$Z$1),0)</f>
        <v>3</v>
      </c>
      <c r="X444" s="26" cm="1">
        <f t="array" ref="X444">VLOOKUP($A444,'movie-row'!$A$2:$Z$101,_xlfn.XMATCH(X$32,'movie-row'!$A$1:$Z$1),0)</f>
        <v>0</v>
      </c>
      <c r="Y444" s="26" cm="1">
        <f t="array" ref="Y444">VLOOKUP($A444,'movie-row'!$A$2:$Z$101,_xlfn.XMATCH(Y$32,'movie-row'!$A$1:$Z$1),0)</f>
        <v>3.5</v>
      </c>
      <c r="Z444" s="26" cm="1">
        <f t="array" ref="Z444">VLOOKUP($A444,'movie-row'!$A$2:$Z$101,_xlfn.XMATCH(Z$32,'movie-row'!$A$1:$Z$1),0)</f>
        <v>0</v>
      </c>
      <c r="AB444" s="26">
        <f t="shared" si="303"/>
        <v>0.61944331467627922</v>
      </c>
      <c r="AC444" s="26">
        <f t="shared" si="304"/>
        <v>1.364647735783429</v>
      </c>
      <c r="AD444" s="26">
        <f t="shared" si="305"/>
        <v>2.7370449157383918</v>
      </c>
      <c r="AE444" s="26">
        <f t="shared" si="306"/>
        <v>0.7132025894266294</v>
      </c>
      <c r="AF444" s="40">
        <f t="shared" si="307"/>
        <v>1.3615364680247184</v>
      </c>
      <c r="AG444" s="26">
        <f t="shared" si="308"/>
        <v>0.73944802879793314</v>
      </c>
      <c r="AH444" s="26">
        <f t="shared" si="309"/>
        <v>0.90667872574040698</v>
      </c>
      <c r="AI444" s="26">
        <f t="shared" si="310"/>
        <v>0.89042589431119312</v>
      </c>
      <c r="AJ444" s="26">
        <f t="shared" si="311"/>
        <v>2.3825487944952988</v>
      </c>
      <c r="AK444" s="26">
        <f t="shared" si="312"/>
        <v>1.9216911775380878</v>
      </c>
      <c r="AL444" s="26">
        <f t="shared" si="313"/>
        <v>1.7186909371635077</v>
      </c>
      <c r="AM444" s="26">
        <f t="shared" si="314"/>
        <v>2.865570239567202</v>
      </c>
      <c r="AN444" s="26">
        <f t="shared" si="315"/>
        <v>0.71011669492269058</v>
      </c>
      <c r="AO444" s="40">
        <f t="shared" si="316"/>
        <v>1.6236995027129602</v>
      </c>
      <c r="AP444" s="26">
        <f t="shared" si="317"/>
        <v>0.98833654797014969</v>
      </c>
      <c r="AQ444" s="26">
        <f t="shared" si="318"/>
        <v>1.925412333616483</v>
      </c>
      <c r="AR444" s="26">
        <f t="shared" si="319"/>
        <v>0</v>
      </c>
      <c r="AS444" s="26">
        <f t="shared" si="320"/>
        <v>1.5076265308239998</v>
      </c>
      <c r="AT444" s="26">
        <f t="shared" si="321"/>
        <v>0.68133876839081586</v>
      </c>
      <c r="AU444" s="26">
        <f t="shared" si="322"/>
        <v>2.2694406876800386</v>
      </c>
      <c r="AV444" s="26">
        <f t="shared" si="323"/>
        <v>0</v>
      </c>
      <c r="AW444" s="26">
        <f t="shared" si="324"/>
        <v>2.5876833106640391</v>
      </c>
      <c r="AX444" s="26">
        <f t="shared" si="325"/>
        <v>1.1050352617579833</v>
      </c>
      <c r="AY444" s="26">
        <f t="shared" si="326"/>
        <v>2.2473357885966472</v>
      </c>
      <c r="AZ444" s="26">
        <f t="shared" si="327"/>
        <v>0.20128373504340916</v>
      </c>
    </row>
    <row r="445" spans="1:52">
      <c r="A445" s="1" t="str">
        <f t="shared" si="337"/>
        <v>1894: Star Wars: Episode II - Attack of the Clones (2002)</v>
      </c>
      <c r="B445" s="26" cm="1">
        <f t="array" ref="B445">VLOOKUP($A445,'movie-row'!$A$2:$Z$101,_xlfn.XMATCH(B$33,'movie-row'!$A$1:$Z$1),0)</f>
        <v>3</v>
      </c>
      <c r="C445" s="26" cm="1">
        <f t="array" ref="C445">VLOOKUP($A445,'movie-row'!$A$2:$Z$101,_xlfn.XMATCH(C$33,'movie-row'!$A$1:$Z$1),0)</f>
        <v>0</v>
      </c>
      <c r="D445" s="26" cm="1">
        <f t="array" ref="D445">VLOOKUP($A445,'movie-row'!$A$2:$Z$101,_xlfn.XMATCH(D$33,'movie-row'!$A$1:$Z$1),0)</f>
        <v>3.5</v>
      </c>
      <c r="E445" s="26" cm="1">
        <f t="array" ref="E445">VLOOKUP($A445,'movie-row'!$A$2:$Z$101,_xlfn.XMATCH(E$33,'movie-row'!$A$1:$Z$1),0)</f>
        <v>3</v>
      </c>
      <c r="F445" s="40" cm="1">
        <f t="array" ref="F445">VLOOKUP($A445,'movie-row'!$A$2:$Z$101,_xlfn.XMATCH(F$33,'movie-row'!$A$1:$Z$1),0)</f>
        <v>0</v>
      </c>
      <c r="G445" s="26" cm="1">
        <f t="array" ref="G445">VLOOKUP($A445,'movie-row'!$A$2:$Z$101,_xlfn.XMATCH(G$33,'movie-row'!$A$1:$Z$1),0)</f>
        <v>3.5</v>
      </c>
      <c r="H445" s="26" cm="1">
        <f t="array" ref="H445">VLOOKUP($A445,'movie-row'!$A$2:$Z$101,_xlfn.XMATCH(H$33,'movie-row'!$A$1:$Z$1),0)</f>
        <v>0</v>
      </c>
      <c r="I445" s="26" cm="1">
        <f t="array" ref="I445">VLOOKUP($A445,'movie-row'!$A$2:$Z$101,_xlfn.XMATCH(I$33,'movie-row'!$A$1:$Z$1),0)</f>
        <v>4</v>
      </c>
      <c r="J445" s="26" cm="1">
        <f t="array" ref="J445">VLOOKUP($A445,'movie-row'!$A$2:$Z$101,_xlfn.XMATCH(J$33,'movie-row'!$A$1:$Z$1),0)</f>
        <v>2.5</v>
      </c>
      <c r="K445" s="26" cm="1">
        <f t="array" ref="K445">VLOOKUP($A445,'movie-row'!$A$2:$Z$101,_xlfn.XMATCH(K$33,'movie-row'!$A$1:$Z$1),0)</f>
        <v>3.5</v>
      </c>
      <c r="L445" s="26" cm="1">
        <f t="array" ref="L445">VLOOKUP($A445,'movie-row'!$A$2:$Z$101,_xlfn.XMATCH(L$33,'movie-row'!$A$1:$Z$1),0)</f>
        <v>3.5</v>
      </c>
      <c r="M445" s="26" cm="1">
        <f t="array" ref="M445">VLOOKUP($A445,'movie-row'!$A$2:$Z$101,_xlfn.XMATCH(M$33,'movie-row'!$A$1:$Z$1),0)</f>
        <v>3</v>
      </c>
      <c r="N445" s="26" cm="1">
        <f t="array" ref="N445">VLOOKUP($A445,'movie-row'!$A$2:$Z$101,_xlfn.XMATCH(N$33,'movie-row'!$A$1:$Z$1),0)</f>
        <v>0</v>
      </c>
      <c r="O445" s="40" cm="1">
        <f t="array" ref="O445">VLOOKUP($A445,'movie-row'!$A$2:$Z$101,_xlfn.XMATCH(O$33,'movie-row'!$A$1:$Z$1),0)</f>
        <v>3.5</v>
      </c>
      <c r="P445" s="26" cm="1">
        <f t="array" ref="P445">VLOOKUP($A445,'movie-row'!$A$2:$Z$101,_xlfn.XMATCH(P$33,'movie-row'!$A$1:$Z$1),0)</f>
        <v>0</v>
      </c>
      <c r="Q445" s="26" cm="1">
        <f t="array" ref="Q445">VLOOKUP($A445,'movie-row'!$A$2:$Z$101,_xlfn.XMATCH(Q$33,'movie-row'!$A$1:$Z$1),0)</f>
        <v>5</v>
      </c>
      <c r="R445" s="26" cm="1">
        <f t="array" ref="R445">VLOOKUP($A445,'movie-row'!$A$2:$Z$101,_xlfn.XMATCH(R$33,'movie-row'!$A$1:$Z$1),0)</f>
        <v>0</v>
      </c>
      <c r="S445" s="26" cm="1">
        <f t="array" ref="S445">VLOOKUP($A445,'movie-row'!$A$2:$Z$101,_xlfn.XMATCH(S$33,'movie-row'!$A$1:$Z$1),0)</f>
        <v>3</v>
      </c>
      <c r="T445" s="26" cm="1">
        <f t="array" ref="T445">VLOOKUP($A445,'movie-row'!$A$2:$Z$101,_xlfn.XMATCH(T$33,'movie-row'!$A$1:$Z$1),0)</f>
        <v>3</v>
      </c>
      <c r="U445" s="26" cm="1">
        <f t="array" ref="U445">VLOOKUP($A445,'movie-row'!$A$2:$Z$101,_xlfn.XMATCH(U$33,'movie-row'!$A$1:$Z$1),0)</f>
        <v>3</v>
      </c>
      <c r="V445" s="26" cm="1">
        <f t="array" ref="V445">VLOOKUP($A445,'movie-row'!$A$2:$Z$101,_xlfn.XMATCH(V$33,'movie-row'!$A$1:$Z$1),0)</f>
        <v>0</v>
      </c>
      <c r="W445" s="26" cm="1">
        <f t="array" ref="W445">VLOOKUP($A445,'movie-row'!$A$2:$Z$101,_xlfn.XMATCH(W$33,'movie-row'!$A$1:$Z$1),0)</f>
        <v>2.5</v>
      </c>
      <c r="X445" s="26" cm="1">
        <f t="array" ref="X445">VLOOKUP($A445,'movie-row'!$A$2:$Z$101,_xlfn.XMATCH(X$33,'movie-row'!$A$1:$Z$1),0)</f>
        <v>1.5</v>
      </c>
      <c r="Y445" s="26" cm="1">
        <f t="array" ref="Y445">VLOOKUP($A445,'movie-row'!$A$2:$Z$101,_xlfn.XMATCH(Y$33,'movie-row'!$A$1:$Z$1),0)</f>
        <v>4</v>
      </c>
      <c r="Z445" s="26" cm="1">
        <f t="array" ref="Z445">VLOOKUP($A445,'movie-row'!$A$2:$Z$101,_xlfn.XMATCH(Z$33,'movie-row'!$A$1:$Z$1),0)</f>
        <v>0</v>
      </c>
      <c r="AB445" s="26">
        <f t="shared" si="303"/>
        <v>0.65949620378903651</v>
      </c>
      <c r="AC445" s="26">
        <f t="shared" si="304"/>
        <v>1.1798070537708636</v>
      </c>
      <c r="AD445" s="26">
        <f t="shared" si="305"/>
        <v>2.4458018079429964</v>
      </c>
      <c r="AE445" s="26">
        <f t="shared" si="306"/>
        <v>0.77723837721020594</v>
      </c>
      <c r="AF445" s="40">
        <f t="shared" si="307"/>
        <v>1.4705599071093882</v>
      </c>
      <c r="AG445" s="26">
        <f t="shared" si="308"/>
        <v>0.82951263107781625</v>
      </c>
      <c r="AH445" s="26">
        <f t="shared" si="309"/>
        <v>0.37931136095305584</v>
      </c>
      <c r="AI445" s="26">
        <f t="shared" si="310"/>
        <v>1.0920439863300306</v>
      </c>
      <c r="AJ445" s="26">
        <f t="shared" si="311"/>
        <v>1.3812010452157168</v>
      </c>
      <c r="AK445" s="26">
        <f t="shared" si="312"/>
        <v>0.84892273961273224</v>
      </c>
      <c r="AL445" s="26">
        <f t="shared" si="313"/>
        <v>1.809966038573096</v>
      </c>
      <c r="AM445" s="26">
        <f t="shared" si="314"/>
        <v>2.21342758745386</v>
      </c>
      <c r="AN445" s="26">
        <f t="shared" si="315"/>
        <v>0</v>
      </c>
      <c r="AO445" s="40">
        <f t="shared" si="316"/>
        <v>1.0387354272858689</v>
      </c>
      <c r="AP445" s="26">
        <f t="shared" si="317"/>
        <v>0.70056400245529615</v>
      </c>
      <c r="AQ445" s="26">
        <f t="shared" si="318"/>
        <v>2.8110941271914949</v>
      </c>
      <c r="AR445" s="26">
        <f t="shared" si="319"/>
        <v>0</v>
      </c>
      <c r="AS445" s="26">
        <f t="shared" si="320"/>
        <v>0.86616838317797384</v>
      </c>
      <c r="AT445" s="26">
        <f t="shared" si="321"/>
        <v>1.4984571742184667</v>
      </c>
      <c r="AU445" s="26">
        <f t="shared" si="322"/>
        <v>1.9317449605837214</v>
      </c>
      <c r="AV445" s="26">
        <f t="shared" si="323"/>
        <v>0</v>
      </c>
      <c r="AW445" s="26">
        <f t="shared" si="324"/>
        <v>2.5012690896287002</v>
      </c>
      <c r="AX445" s="26">
        <f t="shared" si="325"/>
        <v>1.21242437808688</v>
      </c>
      <c r="AY445" s="26">
        <f t="shared" si="326"/>
        <v>1.5807379461598212</v>
      </c>
      <c r="AZ445" s="26">
        <f t="shared" si="327"/>
        <v>0.20429143333646738</v>
      </c>
    </row>
    <row r="446" spans="1:52">
      <c r="A446" s="28" t="s">
        <v>80</v>
      </c>
      <c r="B446" s="26" cm="1">
        <f t="array" ref="B446">VLOOKUP($A446,'movie-row'!$A$2:$Z$101,_xlfn.XMATCH(B$29,'movie-row'!$A$1:$Z$1),0)</f>
        <v>0</v>
      </c>
      <c r="C446" s="26" cm="1">
        <f t="array" ref="C446">VLOOKUP($A446,'movie-row'!$A$2:$Z$101,_xlfn.XMATCH(C$29,'movie-row'!$A$1:$Z$1),0)</f>
        <v>0</v>
      </c>
      <c r="D446" s="26" cm="1">
        <f t="array" ref="D446">VLOOKUP($A446,'movie-row'!$A$2:$Z$101,_xlfn.XMATCH(D$29,'movie-row'!$A$1:$Z$1),0)</f>
        <v>4.5</v>
      </c>
      <c r="E446" s="26" cm="1">
        <f t="array" ref="E446">VLOOKUP($A446,'movie-row'!$A$2:$Z$101,_xlfn.XMATCH(E$29,'movie-row'!$A$1:$Z$1),0)</f>
        <v>0</v>
      </c>
      <c r="F446" s="40" cm="1">
        <f t="array" ref="F446">VLOOKUP($A446,'movie-row'!$A$2:$Z$101,_xlfn.XMATCH(F$29,'movie-row'!$A$1:$Z$1),0)</f>
        <v>0</v>
      </c>
      <c r="G446" s="26" cm="1">
        <f t="array" ref="G446">VLOOKUP($A446,'movie-row'!$A$2:$Z$101,_xlfn.XMATCH(G$29,'movie-row'!$A$1:$Z$1),0)</f>
        <v>0</v>
      </c>
      <c r="H446" s="26" cm="1">
        <f t="array" ref="H446">VLOOKUP($A446,'movie-row'!$A$2:$Z$101,_xlfn.XMATCH(H$29,'movie-row'!$A$1:$Z$1),0)</f>
        <v>0</v>
      </c>
      <c r="I446" s="26" cm="1">
        <f t="array" ref="I446">VLOOKUP($A446,'movie-row'!$A$2:$Z$101,_xlfn.XMATCH(I$29,'movie-row'!$A$1:$Z$1),0)</f>
        <v>0</v>
      </c>
      <c r="J446" s="26" cm="1">
        <f t="array" ref="J446">VLOOKUP($A446,'movie-row'!$A$2:$Z$101,_xlfn.XMATCH(J$29,'movie-row'!$A$1:$Z$1),0)</f>
        <v>3.5</v>
      </c>
      <c r="K446" s="26" cm="1">
        <f t="array" ref="K446">VLOOKUP($A446,'movie-row'!$A$2:$Z$101,_xlfn.XMATCH(K$29,'movie-row'!$A$1:$Z$1),0)</f>
        <v>0</v>
      </c>
      <c r="L446" s="26" cm="1">
        <f t="array" ref="L446">VLOOKUP($A446,'movie-row'!$A$2:$Z$101,_xlfn.XMATCH(L$29,'movie-row'!$A$1:$Z$1),0)</f>
        <v>5</v>
      </c>
      <c r="M446" s="26" cm="1">
        <f t="array" ref="M446">VLOOKUP($A446,'movie-row'!$A$2:$Z$101,_xlfn.XMATCH(M$29,'movie-row'!$A$1:$Z$1),0)</f>
        <v>0</v>
      </c>
      <c r="N446" s="26" cm="1">
        <f t="array" ref="N446">VLOOKUP($A446,'movie-row'!$A$2:$Z$101,_xlfn.XMATCH(N$29,'movie-row'!$A$1:$Z$1),0)</f>
        <v>0</v>
      </c>
      <c r="O446" s="40" cm="1">
        <f t="array" ref="O446">VLOOKUP($A446,'movie-row'!$A$2:$Z$101,_xlfn.XMATCH(O$29,'movie-row'!$A$1:$Z$1),0)</f>
        <v>0</v>
      </c>
      <c r="P446" s="26" cm="1">
        <f t="array" ref="P446">VLOOKUP($A446,'movie-row'!$A$2:$Z$101,_xlfn.XMATCH(P$29,'movie-row'!$A$1:$Z$1),0)</f>
        <v>1</v>
      </c>
      <c r="Q446" s="26" cm="1">
        <f t="array" ref="Q446">VLOOKUP($A446,'movie-row'!$A$2:$Z$101,_xlfn.XMATCH(Q$29,'movie-row'!$A$1:$Z$1),0)</f>
        <v>0</v>
      </c>
      <c r="R446" s="26" cm="1">
        <f t="array" ref="R446">VLOOKUP($A446,'movie-row'!$A$2:$Z$101,_xlfn.XMATCH(R$29,'movie-row'!$A$1:$Z$1),0)</f>
        <v>0</v>
      </c>
      <c r="S446" s="26" cm="1">
        <f t="array" ref="S446">VLOOKUP($A446,'movie-row'!$A$2:$Z$101,_xlfn.XMATCH(S$29,'movie-row'!$A$1:$Z$1),0)</f>
        <v>0</v>
      </c>
      <c r="T446" s="26" cm="1">
        <f t="array" ref="T446">VLOOKUP($A446,'movie-row'!$A$2:$Z$101,_xlfn.XMATCH(T$29,'movie-row'!$A$1:$Z$1),0)</f>
        <v>0</v>
      </c>
      <c r="U446" s="26" cm="1">
        <f t="array" ref="U446">VLOOKUP($A446,'movie-row'!$A$2:$Z$101,_xlfn.XMATCH(U$29,'movie-row'!$A$1:$Z$1),0)</f>
        <v>4.5</v>
      </c>
      <c r="V446" s="26" cm="1">
        <f t="array" ref="V446">VLOOKUP($A446,'movie-row'!$A$2:$Z$101,_xlfn.XMATCH(V$29,'movie-row'!$A$1:$Z$1),0)</f>
        <v>0</v>
      </c>
      <c r="W446" s="26" cm="1">
        <f t="array" ref="W446">VLOOKUP($A446,'movie-row'!$A$2:$Z$101,_xlfn.XMATCH(W$29,'movie-row'!$A$1:$Z$1),0)</f>
        <v>3.5</v>
      </c>
      <c r="X446" s="26" cm="1">
        <f t="array" ref="X446">VLOOKUP($A446,'movie-row'!$A$2:$Z$101,_xlfn.XMATCH(X$29,'movie-row'!$A$1:$Z$1),0)</f>
        <v>0</v>
      </c>
      <c r="Y446" s="26" cm="1">
        <f t="array" ref="Y446">VLOOKUP($A446,'movie-row'!$A$2:$Z$101,_xlfn.XMATCH(Y$29,'movie-row'!$A$1:$Z$1),0)</f>
        <v>0</v>
      </c>
      <c r="Z446" s="26" cm="1">
        <f t="array" ref="Z446">VLOOKUP($A446,'movie-row'!$A$2:$Z$101,_xlfn.XMATCH(Z$29,'movie-row'!$A$1:$Z$1),0)</f>
        <v>0</v>
      </c>
      <c r="AB446" s="26">
        <f t="shared" si="303"/>
        <v>0</v>
      </c>
      <c r="AC446" s="26">
        <f t="shared" si="304"/>
        <v>1.2844353527351455</v>
      </c>
      <c r="AD446" s="26">
        <f t="shared" si="305"/>
        <v>2.4619344967112706</v>
      </c>
      <c r="AE446" s="26">
        <f t="shared" si="306"/>
        <v>0</v>
      </c>
      <c r="AF446" s="40">
        <f t="shared" si="307"/>
        <v>1.576668129314853</v>
      </c>
      <c r="AG446" s="26">
        <f t="shared" si="308"/>
        <v>0.68082097167554034</v>
      </c>
      <c r="AH446" s="26">
        <f t="shared" si="309"/>
        <v>1.0138349300477514</v>
      </c>
      <c r="AI446" s="26">
        <f t="shared" si="310"/>
        <v>0</v>
      </c>
      <c r="AJ446" s="26">
        <f t="shared" si="311"/>
        <v>0.9801943079798382</v>
      </c>
      <c r="AK446" s="26">
        <f t="shared" si="312"/>
        <v>0.64804228667040609</v>
      </c>
      <c r="AL446" s="26">
        <f t="shared" si="313"/>
        <v>1.8303290544916921</v>
      </c>
      <c r="AM446" s="26">
        <f t="shared" si="314"/>
        <v>1.9507284956250759</v>
      </c>
      <c r="AN446" s="26">
        <f t="shared" si="315"/>
        <v>0.59666501622084755</v>
      </c>
      <c r="AO446" s="40">
        <f t="shared" si="316"/>
        <v>0.88919865198857961</v>
      </c>
      <c r="AP446" s="26">
        <f t="shared" si="317"/>
        <v>0.80575129464285555</v>
      </c>
      <c r="AQ446" s="26">
        <f t="shared" si="318"/>
        <v>1.8974967698556362</v>
      </c>
      <c r="AR446" s="26">
        <f t="shared" si="319"/>
        <v>0</v>
      </c>
      <c r="AS446" s="26">
        <f t="shared" si="320"/>
        <v>0.20287495629926292</v>
      </c>
      <c r="AT446" s="26">
        <f t="shared" si="321"/>
        <v>1.3139638836466907</v>
      </c>
      <c r="AU446" s="26">
        <f t="shared" si="322"/>
        <v>1.7211935940505001</v>
      </c>
      <c r="AV446" s="26">
        <f t="shared" si="323"/>
        <v>0.72811170996220065</v>
      </c>
      <c r="AW446" s="26">
        <f t="shared" si="324"/>
        <v>2.2502001342131606</v>
      </c>
      <c r="AX446" s="26">
        <f t="shared" si="325"/>
        <v>0.9420392934648123</v>
      </c>
      <c r="AY446" s="26">
        <f t="shared" si="326"/>
        <v>1.128184232755008</v>
      </c>
      <c r="AZ446" s="26">
        <f t="shared" si="327"/>
        <v>0.20978275905178861</v>
      </c>
    </row>
    <row r="447" spans="1:52">
      <c r="A447" s="1" t="str">
        <f t="shared" ref="A447:A450" si="338">A446</f>
        <v>1900: Traffic (2000)</v>
      </c>
      <c r="B447" s="26" cm="1">
        <f t="array" ref="B447">VLOOKUP($A447,'movie-row'!$A$2:$Z$101,_xlfn.XMATCH(B$30,'movie-row'!$A$1:$Z$1),0)</f>
        <v>0</v>
      </c>
      <c r="C447" s="26" cm="1">
        <f t="array" ref="C447">VLOOKUP($A447,'movie-row'!$A$2:$Z$101,_xlfn.XMATCH(C$30,'movie-row'!$A$1:$Z$1),0)</f>
        <v>3.5</v>
      </c>
      <c r="D447" s="26" cm="1">
        <f t="array" ref="D447">VLOOKUP($A447,'movie-row'!$A$2:$Z$101,_xlfn.XMATCH(D$30,'movie-row'!$A$1:$Z$1),0)</f>
        <v>0</v>
      </c>
      <c r="E447" s="26" cm="1">
        <f t="array" ref="E447">VLOOKUP($A447,'movie-row'!$A$2:$Z$101,_xlfn.XMATCH(E$30,'movie-row'!$A$1:$Z$1),0)</f>
        <v>0</v>
      </c>
      <c r="F447" s="40" cm="1">
        <f t="array" ref="F447">VLOOKUP($A447,'movie-row'!$A$2:$Z$101,_xlfn.XMATCH(F$30,'movie-row'!$A$1:$Z$1),0)</f>
        <v>4.5</v>
      </c>
      <c r="G447" s="26" cm="1">
        <f t="array" ref="G447">VLOOKUP($A447,'movie-row'!$A$2:$Z$101,_xlfn.XMATCH(G$30,'movie-row'!$A$1:$Z$1),0)</f>
        <v>0</v>
      </c>
      <c r="H447" s="26" cm="1">
        <f t="array" ref="H447">VLOOKUP($A447,'movie-row'!$A$2:$Z$101,_xlfn.XMATCH(H$30,'movie-row'!$A$1:$Z$1),0)</f>
        <v>0</v>
      </c>
      <c r="I447" s="26" cm="1">
        <f t="array" ref="I447">VLOOKUP($A447,'movie-row'!$A$2:$Z$101,_xlfn.XMATCH(I$30,'movie-row'!$A$1:$Z$1),0)</f>
        <v>0</v>
      </c>
      <c r="J447" s="26" cm="1">
        <f t="array" ref="J447">VLOOKUP($A447,'movie-row'!$A$2:$Z$101,_xlfn.XMATCH(J$30,'movie-row'!$A$1:$Z$1),0)</f>
        <v>0</v>
      </c>
      <c r="K447" s="26" cm="1">
        <f t="array" ref="K447">VLOOKUP($A447,'movie-row'!$A$2:$Z$101,_xlfn.XMATCH(K$30,'movie-row'!$A$1:$Z$1),0)</f>
        <v>0</v>
      </c>
      <c r="L447" s="26" cm="1">
        <f t="array" ref="L447">VLOOKUP($A447,'movie-row'!$A$2:$Z$101,_xlfn.XMATCH(L$30,'movie-row'!$A$1:$Z$1),0)</f>
        <v>0</v>
      </c>
      <c r="M447" s="26" cm="1">
        <f t="array" ref="M447">VLOOKUP($A447,'movie-row'!$A$2:$Z$101,_xlfn.XMATCH(M$30,'movie-row'!$A$1:$Z$1),0)</f>
        <v>4.5</v>
      </c>
      <c r="N447" s="26" cm="1">
        <f t="array" ref="N447">VLOOKUP($A447,'movie-row'!$A$2:$Z$101,_xlfn.XMATCH(N$30,'movie-row'!$A$1:$Z$1),0)</f>
        <v>0</v>
      </c>
      <c r="O447" s="40" cm="1">
        <f t="array" ref="O447">VLOOKUP($A447,'movie-row'!$A$2:$Z$101,_xlfn.XMATCH(O$30,'movie-row'!$A$1:$Z$1),0)</f>
        <v>1</v>
      </c>
      <c r="P447" s="26" cm="1">
        <f t="array" ref="P447">VLOOKUP($A447,'movie-row'!$A$2:$Z$101,_xlfn.XMATCH(P$30,'movie-row'!$A$1:$Z$1),0)</f>
        <v>0</v>
      </c>
      <c r="Q447" s="26" cm="1">
        <f t="array" ref="Q447">VLOOKUP($A447,'movie-row'!$A$2:$Z$101,_xlfn.XMATCH(Q$30,'movie-row'!$A$1:$Z$1),0)</f>
        <v>1</v>
      </c>
      <c r="R447" s="26" cm="1">
        <f t="array" ref="R447">VLOOKUP($A447,'movie-row'!$A$2:$Z$101,_xlfn.XMATCH(R$30,'movie-row'!$A$1:$Z$1),0)</f>
        <v>0</v>
      </c>
      <c r="S447" s="26" cm="1">
        <f t="array" ref="S447">VLOOKUP($A447,'movie-row'!$A$2:$Z$101,_xlfn.XMATCH(S$30,'movie-row'!$A$1:$Z$1),0)</f>
        <v>0</v>
      </c>
      <c r="T447" s="26" cm="1">
        <f t="array" ref="T447">VLOOKUP($A447,'movie-row'!$A$2:$Z$101,_xlfn.XMATCH(T$30,'movie-row'!$A$1:$Z$1),0)</f>
        <v>0</v>
      </c>
      <c r="U447" s="26" cm="1">
        <f t="array" ref="U447">VLOOKUP($A447,'movie-row'!$A$2:$Z$101,_xlfn.XMATCH(U$30,'movie-row'!$A$1:$Z$1),0)</f>
        <v>0</v>
      </c>
      <c r="V447" s="26" cm="1">
        <f t="array" ref="V447">VLOOKUP($A447,'movie-row'!$A$2:$Z$101,_xlfn.XMATCH(V$30,'movie-row'!$A$1:$Z$1),0)</f>
        <v>0</v>
      </c>
      <c r="W447" s="26" cm="1">
        <f t="array" ref="W447">VLOOKUP($A447,'movie-row'!$A$2:$Z$101,_xlfn.XMATCH(W$30,'movie-row'!$A$1:$Z$1),0)</f>
        <v>0</v>
      </c>
      <c r="X447" s="26" cm="1">
        <f t="array" ref="X447">VLOOKUP($A447,'movie-row'!$A$2:$Z$101,_xlfn.XMATCH(X$30,'movie-row'!$A$1:$Z$1),0)</f>
        <v>4.5</v>
      </c>
      <c r="Y447" s="26" cm="1">
        <f t="array" ref="Y447">VLOOKUP($A447,'movie-row'!$A$2:$Z$101,_xlfn.XMATCH(Y$30,'movie-row'!$A$1:$Z$1),0)</f>
        <v>0</v>
      </c>
      <c r="Z447" s="26" cm="1">
        <f t="array" ref="Z447">VLOOKUP($A447,'movie-row'!$A$2:$Z$101,_xlfn.XMATCH(Z$30,'movie-row'!$A$1:$Z$1),0)</f>
        <v>1</v>
      </c>
      <c r="AB447" s="26">
        <f t="shared" si="303"/>
        <v>0</v>
      </c>
      <c r="AC447" s="26">
        <f t="shared" si="304"/>
        <v>1.4070064672347562</v>
      </c>
      <c r="AD447" s="26">
        <f t="shared" si="305"/>
        <v>1.3343474074709856</v>
      </c>
      <c r="AE447" s="26">
        <f t="shared" si="306"/>
        <v>0</v>
      </c>
      <c r="AF447" s="40">
        <f t="shared" si="307"/>
        <v>2.0774170771000775</v>
      </c>
      <c r="AG447" s="26">
        <f t="shared" si="308"/>
        <v>0.70245870644035879</v>
      </c>
      <c r="AH447" s="26">
        <f t="shared" si="309"/>
        <v>1.1524462374464697</v>
      </c>
      <c r="AI447" s="26">
        <f t="shared" si="310"/>
        <v>0</v>
      </c>
      <c r="AJ447" s="26">
        <f t="shared" si="311"/>
        <v>0.87503667523743123</v>
      </c>
      <c r="AK447" s="26">
        <f t="shared" si="312"/>
        <v>1.2620637862373947</v>
      </c>
      <c r="AL447" s="26">
        <f t="shared" si="313"/>
        <v>0.86321681196459699</v>
      </c>
      <c r="AM447" s="26">
        <f t="shared" si="314"/>
        <v>2.9315023945597072</v>
      </c>
      <c r="AN447" s="26">
        <f t="shared" si="315"/>
        <v>1.3906387807160947</v>
      </c>
      <c r="AO447" s="40">
        <f t="shared" si="316"/>
        <v>1.0003470613208862</v>
      </c>
      <c r="AP447" s="26">
        <f t="shared" si="317"/>
        <v>0.57143633654434478</v>
      </c>
      <c r="AQ447" s="26">
        <f t="shared" si="318"/>
        <v>2.5256240905769212</v>
      </c>
      <c r="AR447" s="26">
        <f t="shared" si="319"/>
        <v>0</v>
      </c>
      <c r="AS447" s="26">
        <f t="shared" si="320"/>
        <v>0.21574637093080792</v>
      </c>
      <c r="AT447" s="26">
        <f t="shared" si="321"/>
        <v>1.3589789825834648</v>
      </c>
      <c r="AU447" s="26">
        <f t="shared" si="322"/>
        <v>0.69488210152106544</v>
      </c>
      <c r="AV447" s="26">
        <f t="shared" si="323"/>
        <v>0.73996668473181115</v>
      </c>
      <c r="AW447" s="26">
        <f t="shared" si="324"/>
        <v>2.0814894789065703</v>
      </c>
      <c r="AX447" s="26">
        <f t="shared" si="325"/>
        <v>1.1615229256815507</v>
      </c>
      <c r="AY447" s="26">
        <f t="shared" si="326"/>
        <v>1.2654305045768546</v>
      </c>
      <c r="AZ447" s="26">
        <f t="shared" si="327"/>
        <v>0.23422826591789336</v>
      </c>
    </row>
    <row r="448" spans="1:52">
      <c r="A448" s="1" t="str">
        <f t="shared" si="338"/>
        <v>1900: Traffic (2000)</v>
      </c>
      <c r="B448" s="26" cm="1">
        <f t="array" ref="B448">VLOOKUP($A448,'movie-row'!$A$2:$Z$101,_xlfn.XMATCH(B$31,'movie-row'!$A$1:$Z$1),0)</f>
        <v>0</v>
      </c>
      <c r="C448" s="26" cm="1">
        <f t="array" ref="C448">VLOOKUP($A448,'movie-row'!$A$2:$Z$101,_xlfn.XMATCH(C$31,'movie-row'!$A$1:$Z$1),0)</f>
        <v>0</v>
      </c>
      <c r="D448" s="26" cm="1">
        <f t="array" ref="D448">VLOOKUP($A448,'movie-row'!$A$2:$Z$101,_xlfn.XMATCH(D$31,'movie-row'!$A$1:$Z$1),0)</f>
        <v>0</v>
      </c>
      <c r="E448" s="26" cm="1">
        <f t="array" ref="E448">VLOOKUP($A448,'movie-row'!$A$2:$Z$101,_xlfn.XMATCH(E$31,'movie-row'!$A$1:$Z$1),0)</f>
        <v>0</v>
      </c>
      <c r="F448" s="40" cm="1">
        <f t="array" ref="F448">VLOOKUP($A448,'movie-row'!$A$2:$Z$101,_xlfn.XMATCH(F$31,'movie-row'!$A$1:$Z$1),0)</f>
        <v>3</v>
      </c>
      <c r="G448" s="26" cm="1">
        <f t="array" ref="G448">VLOOKUP($A448,'movie-row'!$A$2:$Z$101,_xlfn.XMATCH(G$31,'movie-row'!$A$1:$Z$1),0)</f>
        <v>0</v>
      </c>
      <c r="H448" s="26" cm="1">
        <f t="array" ref="H448">VLOOKUP($A448,'movie-row'!$A$2:$Z$101,_xlfn.XMATCH(H$31,'movie-row'!$A$1:$Z$1),0)</f>
        <v>0</v>
      </c>
      <c r="I448" s="26" cm="1">
        <f t="array" ref="I448">VLOOKUP($A448,'movie-row'!$A$2:$Z$101,_xlfn.XMATCH(I$31,'movie-row'!$A$1:$Z$1),0)</f>
        <v>0</v>
      </c>
      <c r="J448" s="26" cm="1">
        <f t="array" ref="J448">VLOOKUP($A448,'movie-row'!$A$2:$Z$101,_xlfn.XMATCH(J$31,'movie-row'!$A$1:$Z$1),0)</f>
        <v>0</v>
      </c>
      <c r="K448" s="26" cm="1">
        <f t="array" ref="K448">VLOOKUP($A448,'movie-row'!$A$2:$Z$101,_xlfn.XMATCH(K$31,'movie-row'!$A$1:$Z$1),0)</f>
        <v>0</v>
      </c>
      <c r="L448" s="26" cm="1">
        <f t="array" ref="L448">VLOOKUP($A448,'movie-row'!$A$2:$Z$101,_xlfn.XMATCH(L$31,'movie-row'!$A$1:$Z$1),0)</f>
        <v>0</v>
      </c>
      <c r="M448" s="26" cm="1">
        <f t="array" ref="M448">VLOOKUP($A448,'movie-row'!$A$2:$Z$101,_xlfn.XMATCH(M$31,'movie-row'!$A$1:$Z$1),0)</f>
        <v>0</v>
      </c>
      <c r="N448" s="26" cm="1">
        <f t="array" ref="N448">VLOOKUP($A448,'movie-row'!$A$2:$Z$101,_xlfn.XMATCH(N$31,'movie-row'!$A$1:$Z$1),0)</f>
        <v>0</v>
      </c>
      <c r="O448" s="40" cm="1">
        <f t="array" ref="O448">VLOOKUP($A448,'movie-row'!$A$2:$Z$101,_xlfn.XMATCH(O$31,'movie-row'!$A$1:$Z$1),0)</f>
        <v>0</v>
      </c>
      <c r="P448" s="26" cm="1">
        <f t="array" ref="P448">VLOOKUP($A448,'movie-row'!$A$2:$Z$101,_xlfn.XMATCH(P$31,'movie-row'!$A$1:$Z$1),0)</f>
        <v>0</v>
      </c>
      <c r="Q448" s="26" cm="1">
        <f t="array" ref="Q448">VLOOKUP($A448,'movie-row'!$A$2:$Z$101,_xlfn.XMATCH(Q$31,'movie-row'!$A$1:$Z$1),0)</f>
        <v>4</v>
      </c>
      <c r="R448" s="26" cm="1">
        <f t="array" ref="R448">VLOOKUP($A448,'movie-row'!$A$2:$Z$101,_xlfn.XMATCH(R$31,'movie-row'!$A$1:$Z$1),0)</f>
        <v>0</v>
      </c>
      <c r="S448" s="26" cm="1">
        <f t="array" ref="S448">VLOOKUP($A448,'movie-row'!$A$2:$Z$101,_xlfn.XMATCH(S$31,'movie-row'!$A$1:$Z$1),0)</f>
        <v>1</v>
      </c>
      <c r="T448" s="26" cm="1">
        <f t="array" ref="T448">VLOOKUP($A448,'movie-row'!$A$2:$Z$101,_xlfn.XMATCH(T$31,'movie-row'!$A$1:$Z$1),0)</f>
        <v>0</v>
      </c>
      <c r="U448" s="26" cm="1">
        <f t="array" ref="U448">VLOOKUP($A448,'movie-row'!$A$2:$Z$101,_xlfn.XMATCH(U$31,'movie-row'!$A$1:$Z$1),0)</f>
        <v>0</v>
      </c>
      <c r="V448" s="26" cm="1">
        <f t="array" ref="V448">VLOOKUP($A448,'movie-row'!$A$2:$Z$101,_xlfn.XMATCH(V$31,'movie-row'!$A$1:$Z$1),0)</f>
        <v>0</v>
      </c>
      <c r="W448" s="26" cm="1">
        <f t="array" ref="W448">VLOOKUP($A448,'movie-row'!$A$2:$Z$101,_xlfn.XMATCH(W$31,'movie-row'!$A$1:$Z$1),0)</f>
        <v>3.5</v>
      </c>
      <c r="X448" s="26" cm="1">
        <f t="array" ref="X448">VLOOKUP($A448,'movie-row'!$A$2:$Z$101,_xlfn.XMATCH(X$31,'movie-row'!$A$1:$Z$1),0)</f>
        <v>0</v>
      </c>
      <c r="Y448" s="26" cm="1">
        <f t="array" ref="Y448">VLOOKUP($A448,'movie-row'!$A$2:$Z$101,_xlfn.XMATCH(Y$31,'movie-row'!$A$1:$Z$1),0)</f>
        <v>3</v>
      </c>
      <c r="Z448" s="26" cm="1">
        <f t="array" ref="Z448">VLOOKUP($A448,'movie-row'!$A$2:$Z$101,_xlfn.XMATCH(Z$31,'movie-row'!$A$1:$Z$1),0)</f>
        <v>0</v>
      </c>
      <c r="AB448" s="26">
        <f t="shared" si="303"/>
        <v>0</v>
      </c>
      <c r="AC448" s="26">
        <f t="shared" si="304"/>
        <v>1.3536213115494558</v>
      </c>
      <c r="AD448" s="26">
        <f t="shared" si="305"/>
        <v>1.5003557644179264</v>
      </c>
      <c r="AE448" s="26">
        <f t="shared" si="306"/>
        <v>0</v>
      </c>
      <c r="AF448" s="40">
        <f t="shared" si="307"/>
        <v>1.1253846822579603</v>
      </c>
      <c r="AG448" s="26">
        <f t="shared" si="308"/>
        <v>0.823622424883244</v>
      </c>
      <c r="AH448" s="26">
        <f t="shared" si="309"/>
        <v>1.5117142269479782</v>
      </c>
      <c r="AI448" s="26">
        <f t="shared" si="310"/>
        <v>0</v>
      </c>
      <c r="AJ448" s="26">
        <f t="shared" si="311"/>
        <v>0.89904977928593366</v>
      </c>
      <c r="AK448" s="26">
        <f t="shared" si="312"/>
        <v>1.377530099777531</v>
      </c>
      <c r="AL448" s="26">
        <f t="shared" si="313"/>
        <v>0.90046815046269257</v>
      </c>
      <c r="AM448" s="26">
        <f t="shared" si="314"/>
        <v>1.8048268929521849</v>
      </c>
      <c r="AN448" s="26">
        <f t="shared" si="315"/>
        <v>1.7215047035732662</v>
      </c>
      <c r="AO448" s="40">
        <f t="shared" si="316"/>
        <v>0.77800868945857371</v>
      </c>
      <c r="AP448" s="26">
        <f t="shared" si="317"/>
        <v>0.58551478041422056</v>
      </c>
      <c r="AQ448" s="26">
        <f t="shared" si="318"/>
        <v>2.4210936524332669</v>
      </c>
      <c r="AR448" s="26">
        <f t="shared" si="319"/>
        <v>0</v>
      </c>
      <c r="AS448" s="26">
        <f t="shared" si="320"/>
        <v>0.22903542568792407</v>
      </c>
      <c r="AT448" s="26">
        <f t="shared" si="321"/>
        <v>1.5764864420059161</v>
      </c>
      <c r="AU448" s="26">
        <f t="shared" si="322"/>
        <v>0.8680213883489345</v>
      </c>
      <c r="AV448" s="26">
        <f t="shared" si="323"/>
        <v>0.75636429661218663</v>
      </c>
      <c r="AW448" s="26">
        <f t="shared" si="324"/>
        <v>2.5149851538472454</v>
      </c>
      <c r="AX448" s="26">
        <f t="shared" si="325"/>
        <v>0</v>
      </c>
      <c r="AY448" s="26">
        <f t="shared" si="326"/>
        <v>1.4226110553402207</v>
      </c>
      <c r="AZ448" s="26">
        <f t="shared" si="327"/>
        <v>0</v>
      </c>
    </row>
    <row r="449" spans="1:52">
      <c r="A449" s="1" t="str">
        <f t="shared" si="338"/>
        <v>1900: Traffic (2000)</v>
      </c>
      <c r="B449" s="26" cm="1">
        <f t="array" ref="B449">VLOOKUP($A449,'movie-row'!$A$2:$Z$101,_xlfn.XMATCH(B$32,'movie-row'!$A$1:$Z$1),0)</f>
        <v>0</v>
      </c>
      <c r="C449" s="26" cm="1">
        <f t="array" ref="C449">VLOOKUP($A449,'movie-row'!$A$2:$Z$101,_xlfn.XMATCH(C$32,'movie-row'!$A$1:$Z$1),0)</f>
        <v>3</v>
      </c>
      <c r="D449" s="26" cm="1">
        <f t="array" ref="D449">VLOOKUP($A449,'movie-row'!$A$2:$Z$101,_xlfn.XMATCH(D$32,'movie-row'!$A$1:$Z$1),0)</f>
        <v>3.5</v>
      </c>
      <c r="E449" s="26" cm="1">
        <f t="array" ref="E449">VLOOKUP($A449,'movie-row'!$A$2:$Z$101,_xlfn.XMATCH(E$32,'movie-row'!$A$1:$Z$1),0)</f>
        <v>0</v>
      </c>
      <c r="F449" s="40" cm="1">
        <f t="array" ref="F449">VLOOKUP($A449,'movie-row'!$A$2:$Z$101,_xlfn.XMATCH(F$32,'movie-row'!$A$1:$Z$1),0)</f>
        <v>0</v>
      </c>
      <c r="G449" s="26" cm="1">
        <f t="array" ref="G449">VLOOKUP($A449,'movie-row'!$A$2:$Z$101,_xlfn.XMATCH(G$32,'movie-row'!$A$1:$Z$1),0)</f>
        <v>0</v>
      </c>
      <c r="H449" s="26" cm="1">
        <f t="array" ref="H449">VLOOKUP($A449,'movie-row'!$A$2:$Z$101,_xlfn.XMATCH(H$32,'movie-row'!$A$1:$Z$1),0)</f>
        <v>3</v>
      </c>
      <c r="I449" s="26" cm="1">
        <f t="array" ref="I449">VLOOKUP($A449,'movie-row'!$A$2:$Z$101,_xlfn.XMATCH(I$32,'movie-row'!$A$1:$Z$1),0)</f>
        <v>0</v>
      </c>
      <c r="J449" s="26" cm="1">
        <f t="array" ref="J449">VLOOKUP($A449,'movie-row'!$A$2:$Z$101,_xlfn.XMATCH(J$32,'movie-row'!$A$1:$Z$1),0)</f>
        <v>0</v>
      </c>
      <c r="K449" s="26" cm="1">
        <f t="array" ref="K449">VLOOKUP($A449,'movie-row'!$A$2:$Z$101,_xlfn.XMATCH(K$32,'movie-row'!$A$1:$Z$1),0)</f>
        <v>0</v>
      </c>
      <c r="L449" s="26" cm="1">
        <f t="array" ref="L449">VLOOKUP($A449,'movie-row'!$A$2:$Z$101,_xlfn.XMATCH(L$32,'movie-row'!$A$1:$Z$1),0)</f>
        <v>0</v>
      </c>
      <c r="M449" s="26" cm="1">
        <f t="array" ref="M449">VLOOKUP($A449,'movie-row'!$A$2:$Z$101,_xlfn.XMATCH(M$32,'movie-row'!$A$1:$Z$1),0)</f>
        <v>3.5</v>
      </c>
      <c r="N449" s="26" cm="1">
        <f t="array" ref="N449">VLOOKUP($A449,'movie-row'!$A$2:$Z$101,_xlfn.XMATCH(N$32,'movie-row'!$A$1:$Z$1),0)</f>
        <v>0</v>
      </c>
      <c r="O449" s="40" cm="1">
        <f t="array" ref="O449">VLOOKUP($A449,'movie-row'!$A$2:$Z$101,_xlfn.XMATCH(O$32,'movie-row'!$A$1:$Z$1),0)</f>
        <v>0</v>
      </c>
      <c r="P449" s="26" cm="1">
        <f t="array" ref="P449">VLOOKUP($A449,'movie-row'!$A$2:$Z$101,_xlfn.XMATCH(P$32,'movie-row'!$A$1:$Z$1),0)</f>
        <v>3</v>
      </c>
      <c r="Q449" s="26" cm="1">
        <f t="array" ref="Q449">VLOOKUP($A449,'movie-row'!$A$2:$Z$101,_xlfn.XMATCH(Q$32,'movie-row'!$A$1:$Z$1),0)</f>
        <v>4.5</v>
      </c>
      <c r="R449" s="26" cm="1">
        <f t="array" ref="R449">VLOOKUP($A449,'movie-row'!$A$2:$Z$101,_xlfn.XMATCH(R$32,'movie-row'!$A$1:$Z$1),0)</f>
        <v>0</v>
      </c>
      <c r="S449" s="26" cm="1">
        <f t="array" ref="S449">VLOOKUP($A449,'movie-row'!$A$2:$Z$101,_xlfn.XMATCH(S$32,'movie-row'!$A$1:$Z$1),0)</f>
        <v>0</v>
      </c>
      <c r="T449" s="26" cm="1">
        <f t="array" ref="T449">VLOOKUP($A449,'movie-row'!$A$2:$Z$101,_xlfn.XMATCH(T$32,'movie-row'!$A$1:$Z$1),0)</f>
        <v>4.5</v>
      </c>
      <c r="U449" s="26" cm="1">
        <f t="array" ref="U449">VLOOKUP($A449,'movie-row'!$A$2:$Z$101,_xlfn.XMATCH(U$32,'movie-row'!$A$1:$Z$1),0)</f>
        <v>1</v>
      </c>
      <c r="V449" s="26" cm="1">
        <f t="array" ref="V449">VLOOKUP($A449,'movie-row'!$A$2:$Z$101,_xlfn.XMATCH(V$32,'movie-row'!$A$1:$Z$1),0)</f>
        <v>0</v>
      </c>
      <c r="W449" s="26" cm="1">
        <f t="array" ref="W449">VLOOKUP($A449,'movie-row'!$A$2:$Z$101,_xlfn.XMATCH(W$32,'movie-row'!$A$1:$Z$1),0)</f>
        <v>3</v>
      </c>
      <c r="X449" s="26" cm="1">
        <f t="array" ref="X449">VLOOKUP($A449,'movie-row'!$A$2:$Z$101,_xlfn.XMATCH(X$32,'movie-row'!$A$1:$Z$1),0)</f>
        <v>0</v>
      </c>
      <c r="Y449" s="26" cm="1">
        <f t="array" ref="Y449">VLOOKUP($A449,'movie-row'!$A$2:$Z$101,_xlfn.XMATCH(Y$32,'movie-row'!$A$1:$Z$1),0)</f>
        <v>0</v>
      </c>
      <c r="Z449" s="26" cm="1">
        <f t="array" ref="Z449">VLOOKUP($A449,'movie-row'!$A$2:$Z$101,_xlfn.XMATCH(Z$32,'movie-row'!$A$1:$Z$1),0)</f>
        <v>0</v>
      </c>
      <c r="AB449" s="26">
        <f t="shared" si="303"/>
        <v>0</v>
      </c>
      <c r="AC449" s="26">
        <f t="shared" si="304"/>
        <v>1.9023558554763751</v>
      </c>
      <c r="AD449" s="26">
        <f t="shared" si="305"/>
        <v>2.4237752225273708</v>
      </c>
      <c r="AE449" s="26">
        <f t="shared" si="306"/>
        <v>0.58484314283740813</v>
      </c>
      <c r="AF449" s="40">
        <f t="shared" si="307"/>
        <v>0.59604501580912095</v>
      </c>
      <c r="AG449" s="26">
        <f t="shared" si="308"/>
        <v>0.84508346148335223</v>
      </c>
      <c r="AH449" s="26">
        <f t="shared" si="309"/>
        <v>2.0826751559941341</v>
      </c>
      <c r="AI449" s="26">
        <f t="shared" si="310"/>
        <v>0</v>
      </c>
      <c r="AJ449" s="26">
        <f t="shared" si="311"/>
        <v>1.6768218279610045</v>
      </c>
      <c r="AK449" s="26">
        <f t="shared" si="312"/>
        <v>1.406851713806841</v>
      </c>
      <c r="AL449" s="26">
        <f t="shared" si="313"/>
        <v>0.91674611468724798</v>
      </c>
      <c r="AM449" s="26">
        <f t="shared" si="314"/>
        <v>2.1842039436050786</v>
      </c>
      <c r="AN449" s="26">
        <f t="shared" si="315"/>
        <v>1.8715766897532322</v>
      </c>
      <c r="AO449" s="40">
        <f t="shared" si="316"/>
        <v>1.498015745002347</v>
      </c>
      <c r="AP449" s="26">
        <f t="shared" si="317"/>
        <v>0.79785776912203477</v>
      </c>
      <c r="AQ449" s="26">
        <f t="shared" si="318"/>
        <v>2.1251716780733574</v>
      </c>
      <c r="AR449" s="26">
        <f t="shared" si="319"/>
        <v>0</v>
      </c>
      <c r="AS449" s="26">
        <f t="shared" si="320"/>
        <v>0</v>
      </c>
      <c r="AT449" s="26">
        <f t="shared" si="321"/>
        <v>1.752113517545463</v>
      </c>
      <c r="AU449" s="26">
        <f t="shared" si="322"/>
        <v>0.94108345292293072</v>
      </c>
      <c r="AV449" s="26">
        <f t="shared" si="323"/>
        <v>0.90252675594626308</v>
      </c>
      <c r="AW449" s="26">
        <f t="shared" si="324"/>
        <v>1.9770684360561925</v>
      </c>
      <c r="AX449" s="26">
        <f t="shared" si="325"/>
        <v>0</v>
      </c>
      <c r="AY449" s="26">
        <f t="shared" si="326"/>
        <v>0.82103478023291521</v>
      </c>
      <c r="AZ449" s="26">
        <f t="shared" si="327"/>
        <v>0</v>
      </c>
    </row>
    <row r="450" spans="1:52">
      <c r="A450" s="1" t="str">
        <f t="shared" si="338"/>
        <v>1900: Traffic (2000)</v>
      </c>
      <c r="B450" s="26" cm="1">
        <f t="array" ref="B450">VLOOKUP($A450,'movie-row'!$A$2:$Z$101,_xlfn.XMATCH(B$33,'movie-row'!$A$1:$Z$1),0)</f>
        <v>0</v>
      </c>
      <c r="C450" s="26" cm="1">
        <f t="array" ref="C450">VLOOKUP($A450,'movie-row'!$A$2:$Z$101,_xlfn.XMATCH(C$33,'movie-row'!$A$1:$Z$1),0)</f>
        <v>0</v>
      </c>
      <c r="D450" s="26" cm="1">
        <f t="array" ref="D450">VLOOKUP($A450,'movie-row'!$A$2:$Z$101,_xlfn.XMATCH(D$33,'movie-row'!$A$1:$Z$1),0)</f>
        <v>4</v>
      </c>
      <c r="E450" s="26" cm="1">
        <f t="array" ref="E450">VLOOKUP($A450,'movie-row'!$A$2:$Z$101,_xlfn.XMATCH(E$33,'movie-row'!$A$1:$Z$1),0)</f>
        <v>0</v>
      </c>
      <c r="F450" s="40" cm="1">
        <f t="array" ref="F450">VLOOKUP($A450,'movie-row'!$A$2:$Z$101,_xlfn.XMATCH(F$33,'movie-row'!$A$1:$Z$1),0)</f>
        <v>0</v>
      </c>
      <c r="G450" s="26" cm="1">
        <f t="array" ref="G450">VLOOKUP($A450,'movie-row'!$A$2:$Z$101,_xlfn.XMATCH(G$33,'movie-row'!$A$1:$Z$1),0)</f>
        <v>4</v>
      </c>
      <c r="H450" s="26" cm="1">
        <f t="array" ref="H450">VLOOKUP($A450,'movie-row'!$A$2:$Z$101,_xlfn.XMATCH(H$33,'movie-row'!$A$1:$Z$1),0)</f>
        <v>4.5</v>
      </c>
      <c r="I450" s="26" cm="1">
        <f t="array" ref="I450">VLOOKUP($A450,'movie-row'!$A$2:$Z$101,_xlfn.XMATCH(I$33,'movie-row'!$A$1:$Z$1),0)</f>
        <v>0</v>
      </c>
      <c r="J450" s="26" cm="1">
        <f t="array" ref="J450">VLOOKUP($A450,'movie-row'!$A$2:$Z$101,_xlfn.XMATCH(J$33,'movie-row'!$A$1:$Z$1),0)</f>
        <v>1</v>
      </c>
      <c r="K450" s="26" cm="1">
        <f t="array" ref="K450">VLOOKUP($A450,'movie-row'!$A$2:$Z$101,_xlfn.XMATCH(K$33,'movie-row'!$A$1:$Z$1),0)</f>
        <v>4</v>
      </c>
      <c r="L450" s="26" cm="1">
        <f t="array" ref="L450">VLOOKUP($A450,'movie-row'!$A$2:$Z$101,_xlfn.XMATCH(L$33,'movie-row'!$A$1:$Z$1),0)</f>
        <v>4</v>
      </c>
      <c r="M450" s="26" cm="1">
        <f t="array" ref="M450">VLOOKUP($A450,'movie-row'!$A$2:$Z$101,_xlfn.XMATCH(M$33,'movie-row'!$A$1:$Z$1),0)</f>
        <v>3</v>
      </c>
      <c r="N450" s="26" cm="1">
        <f t="array" ref="N450">VLOOKUP($A450,'movie-row'!$A$2:$Z$101,_xlfn.XMATCH(N$33,'movie-row'!$A$1:$Z$1),0)</f>
        <v>4.5</v>
      </c>
      <c r="O450" s="40" cm="1">
        <f t="array" ref="O450">VLOOKUP($A450,'movie-row'!$A$2:$Z$101,_xlfn.XMATCH(O$33,'movie-row'!$A$1:$Z$1),0)</f>
        <v>4</v>
      </c>
      <c r="P450" s="26" cm="1">
        <f t="array" ref="P450">VLOOKUP($A450,'movie-row'!$A$2:$Z$101,_xlfn.XMATCH(P$33,'movie-row'!$A$1:$Z$1),0)</f>
        <v>0</v>
      </c>
      <c r="Q450" s="26" cm="1">
        <f t="array" ref="Q450">VLOOKUP($A450,'movie-row'!$A$2:$Z$101,_xlfn.XMATCH(Q$33,'movie-row'!$A$1:$Z$1),0)</f>
        <v>0</v>
      </c>
      <c r="R450" s="26" cm="1">
        <f t="array" ref="R450">VLOOKUP($A450,'movie-row'!$A$2:$Z$101,_xlfn.XMATCH(R$33,'movie-row'!$A$1:$Z$1),0)</f>
        <v>0</v>
      </c>
      <c r="S450" s="26" cm="1">
        <f t="array" ref="S450">VLOOKUP($A450,'movie-row'!$A$2:$Z$101,_xlfn.XMATCH(S$33,'movie-row'!$A$1:$Z$1),0)</f>
        <v>0</v>
      </c>
      <c r="T450" s="26" cm="1">
        <f t="array" ref="T450">VLOOKUP($A450,'movie-row'!$A$2:$Z$101,_xlfn.XMATCH(T$33,'movie-row'!$A$1:$Z$1),0)</f>
        <v>3</v>
      </c>
      <c r="U450" s="26" cm="1">
        <f t="array" ref="U450">VLOOKUP($A450,'movie-row'!$A$2:$Z$101,_xlfn.XMATCH(U$33,'movie-row'!$A$1:$Z$1),0)</f>
        <v>3</v>
      </c>
      <c r="V450" s="26" cm="1">
        <f t="array" ref="V450">VLOOKUP($A450,'movie-row'!$A$2:$Z$101,_xlfn.XMATCH(V$33,'movie-row'!$A$1:$Z$1),0)</f>
        <v>4.5</v>
      </c>
      <c r="W450" s="26" cm="1">
        <f t="array" ref="W450">VLOOKUP($A450,'movie-row'!$A$2:$Z$101,_xlfn.XMATCH(W$33,'movie-row'!$A$1:$Z$1),0)</f>
        <v>1</v>
      </c>
      <c r="X450" s="26" cm="1">
        <f t="array" ref="X450">VLOOKUP($A450,'movie-row'!$A$2:$Z$101,_xlfn.XMATCH(X$33,'movie-row'!$A$1:$Z$1),0)</f>
        <v>0</v>
      </c>
      <c r="Y450" s="26" cm="1">
        <f t="array" ref="Y450">VLOOKUP($A450,'movie-row'!$A$2:$Z$101,_xlfn.XMATCH(Y$33,'movie-row'!$A$1:$Z$1),0)</f>
        <v>3.5</v>
      </c>
      <c r="Z450" s="26" cm="1">
        <f t="array" ref="Z450">VLOOKUP($A450,'movie-row'!$A$2:$Z$101,_xlfn.XMATCH(Z$33,'movie-row'!$A$1:$Z$1),0)</f>
        <v>0</v>
      </c>
      <c r="AB450" s="26">
        <f t="shared" si="303"/>
        <v>0.74134087499919832</v>
      </c>
      <c r="AC450" s="26">
        <f t="shared" si="304"/>
        <v>1.7222138435841992</v>
      </c>
      <c r="AD450" s="26">
        <f t="shared" si="305"/>
        <v>2.3993207277987265</v>
      </c>
      <c r="AE450" s="26">
        <f t="shared" si="306"/>
        <v>0.63686299753668763</v>
      </c>
      <c r="AF450" s="40">
        <f t="shared" si="307"/>
        <v>1.4212433106697484</v>
      </c>
      <c r="AG450" s="26">
        <f t="shared" si="308"/>
        <v>0.94801443551750431</v>
      </c>
      <c r="AH450" s="26">
        <f t="shared" si="309"/>
        <v>1.7393294495636662</v>
      </c>
      <c r="AI450" s="26">
        <f t="shared" si="310"/>
        <v>0.45883991795497542</v>
      </c>
      <c r="AJ450" s="26">
        <f t="shared" si="311"/>
        <v>1.8625512433274771</v>
      </c>
      <c r="AK450" s="26">
        <f t="shared" si="312"/>
        <v>1.5778640509826278</v>
      </c>
      <c r="AL450" s="26">
        <f t="shared" si="313"/>
        <v>1.004422585553685</v>
      </c>
      <c r="AM450" s="26">
        <f t="shared" si="314"/>
        <v>1.613687187729282</v>
      </c>
      <c r="AN450" s="26">
        <f t="shared" si="315"/>
        <v>1.9727925498396386</v>
      </c>
      <c r="AO450" s="40">
        <f t="shared" si="316"/>
        <v>1.7239755655390794</v>
      </c>
      <c r="AP450" s="26">
        <f t="shared" si="317"/>
        <v>8.4232068163981544E-2</v>
      </c>
      <c r="AQ450" s="26">
        <f t="shared" si="318"/>
        <v>1.2082493550066649</v>
      </c>
      <c r="AR450" s="26">
        <f t="shared" si="319"/>
        <v>0.6826661079945735</v>
      </c>
      <c r="AS450" s="26">
        <f t="shared" si="320"/>
        <v>0</v>
      </c>
      <c r="AT450" s="26">
        <f t="shared" si="321"/>
        <v>0.71384983276976477</v>
      </c>
      <c r="AU450" s="26">
        <f t="shared" si="322"/>
        <v>0.74530031804275665</v>
      </c>
      <c r="AV450" s="26">
        <f t="shared" si="323"/>
        <v>2.1011422627097396</v>
      </c>
      <c r="AW450" s="26">
        <f t="shared" si="324"/>
        <v>1.8039756492214594</v>
      </c>
      <c r="AX450" s="26">
        <f t="shared" si="325"/>
        <v>0</v>
      </c>
      <c r="AY450" s="26">
        <f t="shared" si="326"/>
        <v>0.99925595121312194</v>
      </c>
      <c r="AZ450" s="26">
        <f t="shared" si="327"/>
        <v>0</v>
      </c>
    </row>
    <row r="451" spans="1:52">
      <c r="A451" s="28" t="s">
        <v>81</v>
      </c>
      <c r="B451" s="26" cm="1">
        <f t="array" ref="B451">VLOOKUP($A451,'movie-row'!$A$2:$Z$101,_xlfn.XMATCH(B$29,'movie-row'!$A$1:$Z$1),0)</f>
        <v>0</v>
      </c>
      <c r="C451" s="26" cm="1">
        <f t="array" ref="C451">VLOOKUP($A451,'movie-row'!$A$2:$Z$101,_xlfn.XMATCH(C$29,'movie-row'!$A$1:$Z$1),0)</f>
        <v>0</v>
      </c>
      <c r="D451" s="26" cm="1">
        <f t="array" ref="D451">VLOOKUP($A451,'movie-row'!$A$2:$Z$101,_xlfn.XMATCH(D$29,'movie-row'!$A$1:$Z$1),0)</f>
        <v>0</v>
      </c>
      <c r="E451" s="26" cm="1">
        <f t="array" ref="E451">VLOOKUP($A451,'movie-row'!$A$2:$Z$101,_xlfn.XMATCH(E$29,'movie-row'!$A$1:$Z$1),0)</f>
        <v>0</v>
      </c>
      <c r="F451" s="40" cm="1">
        <f t="array" ref="F451">VLOOKUP($A451,'movie-row'!$A$2:$Z$101,_xlfn.XMATCH(F$29,'movie-row'!$A$1:$Z$1),0)</f>
        <v>2.5</v>
      </c>
      <c r="G451" s="26" cm="1">
        <f t="array" ref="G451">VLOOKUP($A451,'movie-row'!$A$2:$Z$101,_xlfn.XMATCH(G$29,'movie-row'!$A$1:$Z$1),0)</f>
        <v>0</v>
      </c>
      <c r="H451" s="26" cm="1">
        <f t="array" ref="H451">VLOOKUP($A451,'movie-row'!$A$2:$Z$101,_xlfn.XMATCH(H$29,'movie-row'!$A$1:$Z$1),0)</f>
        <v>0</v>
      </c>
      <c r="I451" s="26" cm="1">
        <f t="array" ref="I451">VLOOKUP($A451,'movie-row'!$A$2:$Z$101,_xlfn.XMATCH(I$29,'movie-row'!$A$1:$Z$1),0)</f>
        <v>0</v>
      </c>
      <c r="J451" s="26" cm="1">
        <f t="array" ref="J451">VLOOKUP($A451,'movie-row'!$A$2:$Z$101,_xlfn.XMATCH(J$29,'movie-row'!$A$1:$Z$1),0)</f>
        <v>4</v>
      </c>
      <c r="K451" s="26" cm="1">
        <f t="array" ref="K451">VLOOKUP($A451,'movie-row'!$A$2:$Z$101,_xlfn.XMATCH(K$29,'movie-row'!$A$1:$Z$1),0)</f>
        <v>3</v>
      </c>
      <c r="L451" s="26" cm="1">
        <f t="array" ref="L451">VLOOKUP($A451,'movie-row'!$A$2:$Z$101,_xlfn.XMATCH(L$29,'movie-row'!$A$1:$Z$1),0)</f>
        <v>0.5</v>
      </c>
      <c r="M451" s="26" cm="1">
        <f t="array" ref="M451">VLOOKUP($A451,'movie-row'!$A$2:$Z$101,_xlfn.XMATCH(M$29,'movie-row'!$A$1:$Z$1),0)</f>
        <v>3</v>
      </c>
      <c r="N451" s="26" cm="1">
        <f t="array" ref="N451">VLOOKUP($A451,'movie-row'!$A$2:$Z$101,_xlfn.XMATCH(N$29,'movie-row'!$A$1:$Z$1),0)</f>
        <v>4</v>
      </c>
      <c r="O451" s="40" cm="1">
        <f t="array" ref="O451">VLOOKUP($A451,'movie-row'!$A$2:$Z$101,_xlfn.XMATCH(O$29,'movie-row'!$A$1:$Z$1),0)</f>
        <v>0</v>
      </c>
      <c r="P451" s="26" cm="1">
        <f t="array" ref="P451">VLOOKUP($A451,'movie-row'!$A$2:$Z$101,_xlfn.XMATCH(P$29,'movie-row'!$A$1:$Z$1),0)</f>
        <v>0</v>
      </c>
      <c r="Q451" s="26" cm="1">
        <f t="array" ref="Q451">VLOOKUP($A451,'movie-row'!$A$2:$Z$101,_xlfn.XMATCH(Q$29,'movie-row'!$A$1:$Z$1),0)</f>
        <v>3</v>
      </c>
      <c r="R451" s="26" cm="1">
        <f t="array" ref="R451">VLOOKUP($A451,'movie-row'!$A$2:$Z$101,_xlfn.XMATCH(R$29,'movie-row'!$A$1:$Z$1),0)</f>
        <v>0</v>
      </c>
      <c r="S451" s="26" cm="1">
        <f t="array" ref="S451">VLOOKUP($A451,'movie-row'!$A$2:$Z$101,_xlfn.XMATCH(S$29,'movie-row'!$A$1:$Z$1),0)</f>
        <v>0</v>
      </c>
      <c r="T451" s="26" cm="1">
        <f t="array" ref="T451">VLOOKUP($A451,'movie-row'!$A$2:$Z$101,_xlfn.XMATCH(T$29,'movie-row'!$A$1:$Z$1),0)</f>
        <v>0</v>
      </c>
      <c r="U451" s="26" cm="1">
        <f t="array" ref="U451">VLOOKUP($A451,'movie-row'!$A$2:$Z$101,_xlfn.XMATCH(U$29,'movie-row'!$A$1:$Z$1),0)</f>
        <v>0</v>
      </c>
      <c r="V451" s="26" cm="1">
        <f t="array" ref="V451">VLOOKUP($A451,'movie-row'!$A$2:$Z$101,_xlfn.XMATCH(V$29,'movie-row'!$A$1:$Z$1),0)</f>
        <v>0</v>
      </c>
      <c r="W451" s="26" cm="1">
        <f t="array" ref="W451">VLOOKUP($A451,'movie-row'!$A$2:$Z$101,_xlfn.XMATCH(W$29,'movie-row'!$A$1:$Z$1),0)</f>
        <v>4</v>
      </c>
      <c r="X451" s="26" cm="1">
        <f t="array" ref="X451">VLOOKUP($A451,'movie-row'!$A$2:$Z$101,_xlfn.XMATCH(X$29,'movie-row'!$A$1:$Z$1),0)</f>
        <v>0</v>
      </c>
      <c r="Y451" s="26" cm="1">
        <f t="array" ref="Y451">VLOOKUP($A451,'movie-row'!$A$2:$Z$101,_xlfn.XMATCH(Y$29,'movie-row'!$A$1:$Z$1),0)</f>
        <v>0</v>
      </c>
      <c r="Z451" s="26" cm="1">
        <f t="array" ref="Z451">VLOOKUP($A451,'movie-row'!$A$2:$Z$101,_xlfn.XMATCH(Z$29,'movie-row'!$A$1:$Z$1),0)</f>
        <v>0</v>
      </c>
      <c r="AB451" s="26">
        <f t="shared" si="303"/>
        <v>0.76675372709398026</v>
      </c>
      <c r="AC451" s="26">
        <f t="shared" si="304"/>
        <v>1.8497527675111152</v>
      </c>
      <c r="AD451" s="26">
        <f t="shared" si="305"/>
        <v>1.9038903429191281</v>
      </c>
      <c r="AE451" s="26">
        <f t="shared" si="306"/>
        <v>1.0426324096706514</v>
      </c>
      <c r="AF451" s="40">
        <f t="shared" si="307"/>
        <v>2.0148971267738474</v>
      </c>
      <c r="AG451" s="26">
        <f t="shared" si="308"/>
        <v>0.51061572875665517</v>
      </c>
      <c r="AH451" s="26">
        <f t="shared" si="309"/>
        <v>0.44486788861816762</v>
      </c>
      <c r="AI451" s="26">
        <f t="shared" si="310"/>
        <v>0.48973245661999565</v>
      </c>
      <c r="AJ451" s="26">
        <f t="shared" si="311"/>
        <v>1.6705891736447427</v>
      </c>
      <c r="AK451" s="26">
        <f t="shared" si="312"/>
        <v>1.2136797775280035</v>
      </c>
      <c r="AL451" s="26">
        <f t="shared" si="313"/>
        <v>0.63955927291994175</v>
      </c>
      <c r="AM451" s="26">
        <f t="shared" si="314"/>
        <v>1.4750839304296903</v>
      </c>
      <c r="AN451" s="26">
        <f t="shared" si="315"/>
        <v>0.94682225989692081</v>
      </c>
      <c r="AO451" s="40">
        <f t="shared" si="316"/>
        <v>1.2927034051965667</v>
      </c>
      <c r="AP451" s="26">
        <f t="shared" si="317"/>
        <v>0.59535885980647441</v>
      </c>
      <c r="AQ451" s="26">
        <f t="shared" si="318"/>
        <v>1.2971968186257226</v>
      </c>
      <c r="AR451" s="26">
        <f t="shared" si="319"/>
        <v>1.240581168443893</v>
      </c>
      <c r="AS451" s="26">
        <f t="shared" si="320"/>
        <v>0</v>
      </c>
      <c r="AT451" s="26">
        <f t="shared" si="321"/>
        <v>8.7178593494300224E-2</v>
      </c>
      <c r="AU451" s="26">
        <f t="shared" si="322"/>
        <v>0.44240886653384165</v>
      </c>
      <c r="AV451" s="26">
        <f t="shared" si="323"/>
        <v>0.73996668473181115</v>
      </c>
      <c r="AW451" s="26">
        <f t="shared" si="324"/>
        <v>1.8004747760928046</v>
      </c>
      <c r="AX451" s="26">
        <f t="shared" si="325"/>
        <v>0.43342530410605268</v>
      </c>
      <c r="AY451" s="26">
        <f t="shared" si="326"/>
        <v>0.7508902864684992</v>
      </c>
      <c r="AZ451" s="26">
        <f t="shared" si="327"/>
        <v>0.60165522660176551</v>
      </c>
    </row>
    <row r="452" spans="1:52">
      <c r="A452" s="1" t="str">
        <f t="shared" ref="A452:A455" si="339">A451</f>
        <v>2024: The Patriot (2000)</v>
      </c>
      <c r="B452" s="26" cm="1">
        <f t="array" ref="B452">VLOOKUP($A452,'movie-row'!$A$2:$Z$101,_xlfn.XMATCH(B$30,'movie-row'!$A$1:$Z$1),0)</f>
        <v>0</v>
      </c>
      <c r="C452" s="26" cm="1">
        <f t="array" ref="C452">VLOOKUP($A452,'movie-row'!$A$2:$Z$101,_xlfn.XMATCH(C$30,'movie-row'!$A$1:$Z$1),0)</f>
        <v>4</v>
      </c>
      <c r="D452" s="26" cm="1">
        <f t="array" ref="D452">VLOOKUP($A452,'movie-row'!$A$2:$Z$101,_xlfn.XMATCH(D$30,'movie-row'!$A$1:$Z$1),0)</f>
        <v>0</v>
      </c>
      <c r="E452" s="26" cm="1">
        <f t="array" ref="E452">VLOOKUP($A452,'movie-row'!$A$2:$Z$101,_xlfn.XMATCH(E$30,'movie-row'!$A$1:$Z$1),0)</f>
        <v>0</v>
      </c>
      <c r="F452" s="40" cm="1">
        <f t="array" ref="F452">VLOOKUP($A452,'movie-row'!$A$2:$Z$101,_xlfn.XMATCH(F$30,'movie-row'!$A$1:$Z$1),0)</f>
        <v>0</v>
      </c>
      <c r="G452" s="26" cm="1">
        <f t="array" ref="G452">VLOOKUP($A452,'movie-row'!$A$2:$Z$101,_xlfn.XMATCH(G$30,'movie-row'!$A$1:$Z$1),0)</f>
        <v>0</v>
      </c>
      <c r="H452" s="26" cm="1">
        <f t="array" ref="H452">VLOOKUP($A452,'movie-row'!$A$2:$Z$101,_xlfn.XMATCH(H$30,'movie-row'!$A$1:$Z$1),0)</f>
        <v>0</v>
      </c>
      <c r="I452" s="26" cm="1">
        <f t="array" ref="I452">VLOOKUP($A452,'movie-row'!$A$2:$Z$101,_xlfn.XMATCH(I$30,'movie-row'!$A$1:$Z$1),0)</f>
        <v>0</v>
      </c>
      <c r="J452" s="26" cm="1">
        <f t="array" ref="J452">VLOOKUP($A452,'movie-row'!$A$2:$Z$101,_xlfn.XMATCH(J$30,'movie-row'!$A$1:$Z$1),0)</f>
        <v>0</v>
      </c>
      <c r="K452" s="26" cm="1">
        <f t="array" ref="K452">VLOOKUP($A452,'movie-row'!$A$2:$Z$101,_xlfn.XMATCH(K$30,'movie-row'!$A$1:$Z$1),0)</f>
        <v>0</v>
      </c>
      <c r="L452" s="26" cm="1">
        <f t="array" ref="L452">VLOOKUP($A452,'movie-row'!$A$2:$Z$101,_xlfn.XMATCH(L$30,'movie-row'!$A$1:$Z$1),0)</f>
        <v>0</v>
      </c>
      <c r="M452" s="26" cm="1">
        <f t="array" ref="M452">VLOOKUP($A452,'movie-row'!$A$2:$Z$101,_xlfn.XMATCH(M$30,'movie-row'!$A$1:$Z$1),0)</f>
        <v>0</v>
      </c>
      <c r="N452" s="26" cm="1">
        <f t="array" ref="N452">VLOOKUP($A452,'movie-row'!$A$2:$Z$101,_xlfn.XMATCH(N$30,'movie-row'!$A$1:$Z$1),0)</f>
        <v>0</v>
      </c>
      <c r="O452" s="40" cm="1">
        <f t="array" ref="O452">VLOOKUP($A452,'movie-row'!$A$2:$Z$101,_xlfn.XMATCH(O$30,'movie-row'!$A$1:$Z$1),0)</f>
        <v>0</v>
      </c>
      <c r="P452" s="26" cm="1">
        <f t="array" ref="P452">VLOOKUP($A452,'movie-row'!$A$2:$Z$101,_xlfn.XMATCH(P$30,'movie-row'!$A$1:$Z$1),0)</f>
        <v>0</v>
      </c>
      <c r="Q452" s="26" cm="1">
        <f t="array" ref="Q452">VLOOKUP($A452,'movie-row'!$A$2:$Z$101,_xlfn.XMATCH(Q$30,'movie-row'!$A$1:$Z$1),0)</f>
        <v>0</v>
      </c>
      <c r="R452" s="26" cm="1">
        <f t="array" ref="R452">VLOOKUP($A452,'movie-row'!$A$2:$Z$101,_xlfn.XMATCH(R$30,'movie-row'!$A$1:$Z$1),0)</f>
        <v>0</v>
      </c>
      <c r="S452" s="26" cm="1">
        <f t="array" ref="S452">VLOOKUP($A452,'movie-row'!$A$2:$Z$101,_xlfn.XMATCH(S$30,'movie-row'!$A$1:$Z$1),0)</f>
        <v>0</v>
      </c>
      <c r="T452" s="26" cm="1">
        <f t="array" ref="T452">VLOOKUP($A452,'movie-row'!$A$2:$Z$101,_xlfn.XMATCH(T$30,'movie-row'!$A$1:$Z$1),0)</f>
        <v>0</v>
      </c>
      <c r="U452" s="26" cm="1">
        <f t="array" ref="U452">VLOOKUP($A452,'movie-row'!$A$2:$Z$101,_xlfn.XMATCH(U$30,'movie-row'!$A$1:$Z$1),0)</f>
        <v>0</v>
      </c>
      <c r="V452" s="26" cm="1">
        <f t="array" ref="V452">VLOOKUP($A452,'movie-row'!$A$2:$Z$101,_xlfn.XMATCH(V$30,'movie-row'!$A$1:$Z$1),0)</f>
        <v>0</v>
      </c>
      <c r="W452" s="26" cm="1">
        <f t="array" ref="W452">VLOOKUP($A452,'movie-row'!$A$2:$Z$101,_xlfn.XMATCH(W$30,'movie-row'!$A$1:$Z$1),0)</f>
        <v>0</v>
      </c>
      <c r="X452" s="26" cm="1">
        <f t="array" ref="X452">VLOOKUP($A452,'movie-row'!$A$2:$Z$101,_xlfn.XMATCH(X$30,'movie-row'!$A$1:$Z$1),0)</f>
        <v>0</v>
      </c>
      <c r="Y452" s="26" cm="1">
        <f t="array" ref="Y452">VLOOKUP($A452,'movie-row'!$A$2:$Z$101,_xlfn.XMATCH(Y$30,'movie-row'!$A$1:$Z$1),0)</f>
        <v>0</v>
      </c>
      <c r="Z452" s="26" cm="1">
        <f t="array" ref="Z452">VLOOKUP($A452,'movie-row'!$A$2:$Z$101,_xlfn.XMATCH(Z$30,'movie-row'!$A$1:$Z$1),0)</f>
        <v>0</v>
      </c>
      <c r="AB452" s="26">
        <f t="shared" si="303"/>
        <v>0.78665270661973363</v>
      </c>
      <c r="AC452" s="26">
        <f t="shared" si="304"/>
        <v>2.0605411089533954</v>
      </c>
      <c r="AD452" s="26">
        <f t="shared" si="305"/>
        <v>2.5474740054913285</v>
      </c>
      <c r="AE452" s="26">
        <f t="shared" si="306"/>
        <v>1.069803884139944</v>
      </c>
      <c r="AF452" s="40">
        <f t="shared" si="307"/>
        <v>2.2814619676879988</v>
      </c>
      <c r="AG452" s="26">
        <f t="shared" si="308"/>
        <v>0.52684402983026901</v>
      </c>
      <c r="AH452" s="26">
        <f t="shared" si="309"/>
        <v>0.48514440451921803</v>
      </c>
      <c r="AI452" s="26">
        <f t="shared" si="310"/>
        <v>0.56457521494411089</v>
      </c>
      <c r="AJ452" s="26">
        <f t="shared" si="311"/>
        <v>1.4434669739825998</v>
      </c>
      <c r="AK452" s="26">
        <f t="shared" si="312"/>
        <v>0.58202405342594266</v>
      </c>
      <c r="AL452" s="26">
        <f t="shared" si="313"/>
        <v>0.84494805643676285</v>
      </c>
      <c r="AM452" s="26">
        <f t="shared" si="314"/>
        <v>0.72841909956991135</v>
      </c>
      <c r="AN452" s="26">
        <f t="shared" si="315"/>
        <v>0</v>
      </c>
      <c r="AO452" s="40">
        <f t="shared" si="316"/>
        <v>1.3811092939544727</v>
      </c>
      <c r="AP452" s="26">
        <f t="shared" si="317"/>
        <v>0.63503809435956815</v>
      </c>
      <c r="AQ452" s="26">
        <f t="shared" si="318"/>
        <v>0.64744308509308346</v>
      </c>
      <c r="AR452" s="26">
        <f t="shared" si="319"/>
        <v>1.3768664454518107</v>
      </c>
      <c r="AS452" s="26">
        <f t="shared" si="320"/>
        <v>0</v>
      </c>
      <c r="AT452" s="26">
        <f t="shared" si="321"/>
        <v>8.7876924742321047E-2</v>
      </c>
      <c r="AU452" s="26">
        <f t="shared" si="322"/>
        <v>0.92491161789141174</v>
      </c>
      <c r="AV452" s="26">
        <f t="shared" si="323"/>
        <v>0.75636429661218663</v>
      </c>
      <c r="AW452" s="26">
        <f t="shared" si="324"/>
        <v>1.200550252330832</v>
      </c>
      <c r="AX452" s="26">
        <f t="shared" si="325"/>
        <v>0.43945675774243281</v>
      </c>
      <c r="AY452" s="26">
        <f t="shared" si="326"/>
        <v>0.82813958679204724</v>
      </c>
      <c r="AZ452" s="26">
        <f t="shared" si="327"/>
        <v>0.80513494017363663</v>
      </c>
    </row>
    <row r="453" spans="1:52">
      <c r="A453" s="1" t="str">
        <f t="shared" si="339"/>
        <v>2024: The Patriot (2000)</v>
      </c>
      <c r="B453" s="26" cm="1">
        <f t="array" ref="B453">VLOOKUP($A453,'movie-row'!$A$2:$Z$101,_xlfn.XMATCH(B$31,'movie-row'!$A$1:$Z$1),0)</f>
        <v>0</v>
      </c>
      <c r="C453" s="26" cm="1">
        <f t="array" ref="C453">VLOOKUP($A453,'movie-row'!$A$2:$Z$101,_xlfn.XMATCH(C$31,'movie-row'!$A$1:$Z$1),0)</f>
        <v>2.5</v>
      </c>
      <c r="D453" s="26" cm="1">
        <f t="array" ref="D453">VLOOKUP($A453,'movie-row'!$A$2:$Z$101,_xlfn.XMATCH(D$31,'movie-row'!$A$1:$Z$1),0)</f>
        <v>4</v>
      </c>
      <c r="E453" s="26" cm="1">
        <f t="array" ref="E453">VLOOKUP($A453,'movie-row'!$A$2:$Z$101,_xlfn.XMATCH(E$31,'movie-row'!$A$1:$Z$1),0)</f>
        <v>4.5</v>
      </c>
      <c r="F453" s="40" cm="1">
        <f t="array" ref="F453">VLOOKUP($A453,'movie-row'!$A$2:$Z$101,_xlfn.XMATCH(F$31,'movie-row'!$A$1:$Z$1),0)</f>
        <v>0.5</v>
      </c>
      <c r="G453" s="26" cm="1">
        <f t="array" ref="G453">VLOOKUP($A453,'movie-row'!$A$2:$Z$101,_xlfn.XMATCH(G$31,'movie-row'!$A$1:$Z$1),0)</f>
        <v>0</v>
      </c>
      <c r="H453" s="26" cm="1">
        <f t="array" ref="H453">VLOOKUP($A453,'movie-row'!$A$2:$Z$101,_xlfn.XMATCH(H$31,'movie-row'!$A$1:$Z$1),0)</f>
        <v>0</v>
      </c>
      <c r="I453" s="26" cm="1">
        <f t="array" ref="I453">VLOOKUP($A453,'movie-row'!$A$2:$Z$101,_xlfn.XMATCH(I$31,'movie-row'!$A$1:$Z$1),0)</f>
        <v>0</v>
      </c>
      <c r="J453" s="26" cm="1">
        <f t="array" ref="J453">VLOOKUP($A453,'movie-row'!$A$2:$Z$101,_xlfn.XMATCH(J$31,'movie-row'!$A$1:$Z$1),0)</f>
        <v>4</v>
      </c>
      <c r="K453" s="26" cm="1">
        <f t="array" ref="K453">VLOOKUP($A453,'movie-row'!$A$2:$Z$101,_xlfn.XMATCH(K$31,'movie-row'!$A$1:$Z$1),0)</f>
        <v>0</v>
      </c>
      <c r="L453" s="26" cm="1">
        <f t="array" ref="L453">VLOOKUP($A453,'movie-row'!$A$2:$Z$101,_xlfn.XMATCH(L$31,'movie-row'!$A$1:$Z$1),0)</f>
        <v>0</v>
      </c>
      <c r="M453" s="26" cm="1">
        <f t="array" ref="M453">VLOOKUP($A453,'movie-row'!$A$2:$Z$101,_xlfn.XMATCH(M$31,'movie-row'!$A$1:$Z$1),0)</f>
        <v>0</v>
      </c>
      <c r="N453" s="26" cm="1">
        <f t="array" ref="N453">VLOOKUP($A453,'movie-row'!$A$2:$Z$101,_xlfn.XMATCH(N$31,'movie-row'!$A$1:$Z$1),0)</f>
        <v>0</v>
      </c>
      <c r="O453" s="40" cm="1">
        <f t="array" ref="O453">VLOOKUP($A453,'movie-row'!$A$2:$Z$101,_xlfn.XMATCH(O$31,'movie-row'!$A$1:$Z$1),0)</f>
        <v>4</v>
      </c>
      <c r="P453" s="26" cm="1">
        <f t="array" ref="P453">VLOOKUP($A453,'movie-row'!$A$2:$Z$101,_xlfn.XMATCH(P$31,'movie-row'!$A$1:$Z$1),0)</f>
        <v>0</v>
      </c>
      <c r="Q453" s="26" cm="1">
        <f t="array" ref="Q453">VLOOKUP($A453,'movie-row'!$A$2:$Z$101,_xlfn.XMATCH(Q$31,'movie-row'!$A$1:$Z$1),0)</f>
        <v>3</v>
      </c>
      <c r="R453" s="26" cm="1">
        <f t="array" ref="R453">VLOOKUP($A453,'movie-row'!$A$2:$Z$101,_xlfn.XMATCH(R$31,'movie-row'!$A$1:$Z$1),0)</f>
        <v>0</v>
      </c>
      <c r="S453" s="26" cm="1">
        <f t="array" ref="S453">VLOOKUP($A453,'movie-row'!$A$2:$Z$101,_xlfn.XMATCH(S$31,'movie-row'!$A$1:$Z$1),0)</f>
        <v>0</v>
      </c>
      <c r="T453" s="26" cm="1">
        <f t="array" ref="T453">VLOOKUP($A453,'movie-row'!$A$2:$Z$101,_xlfn.XMATCH(T$31,'movie-row'!$A$1:$Z$1),0)</f>
        <v>0</v>
      </c>
      <c r="U453" s="26" cm="1">
        <f t="array" ref="U453">VLOOKUP($A453,'movie-row'!$A$2:$Z$101,_xlfn.XMATCH(U$31,'movie-row'!$A$1:$Z$1),0)</f>
        <v>0</v>
      </c>
      <c r="V453" s="26" cm="1">
        <f t="array" ref="V453">VLOOKUP($A453,'movie-row'!$A$2:$Z$101,_xlfn.XMATCH(V$31,'movie-row'!$A$1:$Z$1),0)</f>
        <v>0</v>
      </c>
      <c r="W453" s="26" cm="1">
        <f t="array" ref="W453">VLOOKUP($A453,'movie-row'!$A$2:$Z$101,_xlfn.XMATCH(W$31,'movie-row'!$A$1:$Z$1),0)</f>
        <v>1</v>
      </c>
      <c r="X453" s="26" cm="1">
        <f t="array" ref="X453">VLOOKUP($A453,'movie-row'!$A$2:$Z$101,_xlfn.XMATCH(X$31,'movie-row'!$A$1:$Z$1),0)</f>
        <v>0</v>
      </c>
      <c r="Y453" s="26" cm="1">
        <f t="array" ref="Y453">VLOOKUP($A453,'movie-row'!$A$2:$Z$101,_xlfn.XMATCH(Y$31,'movie-row'!$A$1:$Z$1),0)</f>
        <v>0.5</v>
      </c>
      <c r="Z453" s="26" cm="1">
        <f t="array" ref="Z453">VLOOKUP($A453,'movie-row'!$A$2:$Z$101,_xlfn.XMATCH(Z$31,'movie-row'!$A$1:$Z$1),0)</f>
        <v>0</v>
      </c>
      <c r="AB453" s="26">
        <f t="shared" si="303"/>
        <v>0.82592441956837226</v>
      </c>
      <c r="AC453" s="26">
        <f t="shared" si="304"/>
        <v>1.7861005823276161</v>
      </c>
      <c r="AD453" s="26">
        <f t="shared" si="305"/>
        <v>3.0150974188800266</v>
      </c>
      <c r="AE453" s="26">
        <f t="shared" si="306"/>
        <v>1.165857565815309</v>
      </c>
      <c r="AF453" s="40">
        <f t="shared" si="307"/>
        <v>2.9558925039675406</v>
      </c>
      <c r="AG453" s="26">
        <f t="shared" si="308"/>
        <v>0.617716818662433</v>
      </c>
      <c r="AH453" s="26">
        <f t="shared" si="309"/>
        <v>0.78399762016915131</v>
      </c>
      <c r="AI453" s="26">
        <f t="shared" si="310"/>
        <v>0.66781942073339484</v>
      </c>
      <c r="AJ453" s="26">
        <f t="shared" si="311"/>
        <v>1.4547924532217258</v>
      </c>
      <c r="AK453" s="26">
        <f t="shared" si="312"/>
        <v>0.59662953476369118</v>
      </c>
      <c r="AL453" s="26">
        <f t="shared" si="313"/>
        <v>0.89343891027914801</v>
      </c>
      <c r="AM453" s="26">
        <f t="shared" si="314"/>
        <v>1.186692035902549</v>
      </c>
      <c r="AN453" s="26">
        <f t="shared" si="315"/>
        <v>0</v>
      </c>
      <c r="AO453" s="40">
        <f t="shared" si="316"/>
        <v>1.5483445227181878</v>
      </c>
      <c r="AP453" s="26">
        <f t="shared" si="317"/>
        <v>0.66902213328004823</v>
      </c>
      <c r="AQ453" s="26">
        <f t="shared" si="318"/>
        <v>0.66684206616004538</v>
      </c>
      <c r="AR453" s="26">
        <f t="shared" si="319"/>
        <v>1.4818870927913477</v>
      </c>
      <c r="AS453" s="26">
        <f t="shared" si="320"/>
        <v>0</v>
      </c>
      <c r="AT453" s="26">
        <f t="shared" si="321"/>
        <v>9.2413048236615405E-2</v>
      </c>
      <c r="AU453" s="26">
        <f t="shared" si="322"/>
        <v>1.1196408018480561</v>
      </c>
      <c r="AV453" s="26">
        <f t="shared" si="323"/>
        <v>0.90252675594626308</v>
      </c>
      <c r="AW453" s="26">
        <f t="shared" si="324"/>
        <v>1.4540016623750409</v>
      </c>
      <c r="AX453" s="26">
        <f t="shared" si="325"/>
        <v>0.97858262577524269</v>
      </c>
      <c r="AY453" s="26">
        <f t="shared" si="326"/>
        <v>0.86530881868346521</v>
      </c>
      <c r="AZ453" s="26">
        <f t="shared" si="327"/>
        <v>0.8171657333458695</v>
      </c>
    </row>
    <row r="454" spans="1:52">
      <c r="A454" s="1" t="str">
        <f t="shared" si="339"/>
        <v>2024: The Patriot (2000)</v>
      </c>
      <c r="B454" s="26" cm="1">
        <f t="array" ref="B454">VLOOKUP($A454,'movie-row'!$A$2:$Z$101,_xlfn.XMATCH(B$32,'movie-row'!$A$1:$Z$1),0)</f>
        <v>4</v>
      </c>
      <c r="C454" s="26" cm="1">
        <f t="array" ref="C454">VLOOKUP($A454,'movie-row'!$A$2:$Z$101,_xlfn.XMATCH(C$32,'movie-row'!$A$1:$Z$1),0)</f>
        <v>3</v>
      </c>
      <c r="D454" s="26" cm="1">
        <f t="array" ref="D454">VLOOKUP($A454,'movie-row'!$A$2:$Z$101,_xlfn.XMATCH(D$32,'movie-row'!$A$1:$Z$1),0)</f>
        <v>4</v>
      </c>
      <c r="E454" s="26" cm="1">
        <f t="array" ref="E454">VLOOKUP($A454,'movie-row'!$A$2:$Z$101,_xlfn.XMATCH(E$32,'movie-row'!$A$1:$Z$1),0)</f>
        <v>0</v>
      </c>
      <c r="F454" s="40" cm="1">
        <f t="array" ref="F454">VLOOKUP($A454,'movie-row'!$A$2:$Z$101,_xlfn.XMATCH(F$32,'movie-row'!$A$1:$Z$1),0)</f>
        <v>4.5</v>
      </c>
      <c r="G454" s="26" cm="1">
        <f t="array" ref="G454">VLOOKUP($A454,'movie-row'!$A$2:$Z$101,_xlfn.XMATCH(G$32,'movie-row'!$A$1:$Z$1),0)</f>
        <v>0</v>
      </c>
      <c r="H454" s="26" cm="1">
        <f t="array" ref="H454">VLOOKUP($A454,'movie-row'!$A$2:$Z$101,_xlfn.XMATCH(H$32,'movie-row'!$A$1:$Z$1),0)</f>
        <v>3</v>
      </c>
      <c r="I454" s="26" cm="1">
        <f t="array" ref="I454">VLOOKUP($A454,'movie-row'!$A$2:$Z$101,_xlfn.XMATCH(I$32,'movie-row'!$A$1:$Z$1),0)</f>
        <v>3</v>
      </c>
      <c r="J454" s="26" cm="1">
        <f t="array" ref="J454">VLOOKUP($A454,'movie-row'!$A$2:$Z$101,_xlfn.XMATCH(J$32,'movie-row'!$A$1:$Z$1),0)</f>
        <v>0</v>
      </c>
      <c r="K454" s="26" cm="1">
        <f t="array" ref="K454">VLOOKUP($A454,'movie-row'!$A$2:$Z$101,_xlfn.XMATCH(K$32,'movie-row'!$A$1:$Z$1),0)</f>
        <v>0</v>
      </c>
      <c r="L454" s="26" cm="1">
        <f t="array" ref="L454">VLOOKUP($A454,'movie-row'!$A$2:$Z$101,_xlfn.XMATCH(L$32,'movie-row'!$A$1:$Z$1),0)</f>
        <v>0</v>
      </c>
      <c r="M454" s="26" cm="1">
        <f t="array" ref="M454">VLOOKUP($A454,'movie-row'!$A$2:$Z$101,_xlfn.XMATCH(M$32,'movie-row'!$A$1:$Z$1),0)</f>
        <v>1</v>
      </c>
      <c r="N454" s="26" cm="1">
        <f t="array" ref="N454">VLOOKUP($A454,'movie-row'!$A$2:$Z$101,_xlfn.XMATCH(N$32,'movie-row'!$A$1:$Z$1),0)</f>
        <v>0</v>
      </c>
      <c r="O454" s="40" cm="1">
        <f t="array" ref="O454">VLOOKUP($A454,'movie-row'!$A$2:$Z$101,_xlfn.XMATCH(O$32,'movie-row'!$A$1:$Z$1),0)</f>
        <v>0</v>
      </c>
      <c r="P454" s="26" cm="1">
        <f t="array" ref="P454">VLOOKUP($A454,'movie-row'!$A$2:$Z$101,_xlfn.XMATCH(P$32,'movie-row'!$A$1:$Z$1),0)</f>
        <v>0.5</v>
      </c>
      <c r="Q454" s="26" cm="1">
        <f t="array" ref="Q454">VLOOKUP($A454,'movie-row'!$A$2:$Z$101,_xlfn.XMATCH(Q$32,'movie-row'!$A$1:$Z$1),0)</f>
        <v>0</v>
      </c>
      <c r="R454" s="26" cm="1">
        <f t="array" ref="R454">VLOOKUP($A454,'movie-row'!$A$2:$Z$101,_xlfn.XMATCH(R$32,'movie-row'!$A$1:$Z$1),0)</f>
        <v>4</v>
      </c>
      <c r="S454" s="26" cm="1">
        <f t="array" ref="S454">VLOOKUP($A454,'movie-row'!$A$2:$Z$101,_xlfn.XMATCH(S$32,'movie-row'!$A$1:$Z$1),0)</f>
        <v>0</v>
      </c>
      <c r="T454" s="26" cm="1">
        <f t="array" ref="T454">VLOOKUP($A454,'movie-row'!$A$2:$Z$101,_xlfn.XMATCH(T$32,'movie-row'!$A$1:$Z$1),0)</f>
        <v>0</v>
      </c>
      <c r="U454" s="26" cm="1">
        <f t="array" ref="U454">VLOOKUP($A454,'movie-row'!$A$2:$Z$101,_xlfn.XMATCH(U$32,'movie-row'!$A$1:$Z$1),0)</f>
        <v>0</v>
      </c>
      <c r="V454" s="26" cm="1">
        <f t="array" ref="V454">VLOOKUP($A454,'movie-row'!$A$2:$Z$101,_xlfn.XMATCH(V$32,'movie-row'!$A$1:$Z$1),0)</f>
        <v>4.5</v>
      </c>
      <c r="W454" s="26" cm="1">
        <f t="array" ref="W454">VLOOKUP($A454,'movie-row'!$A$2:$Z$101,_xlfn.XMATCH(W$32,'movie-row'!$A$1:$Z$1),0)</f>
        <v>3</v>
      </c>
      <c r="X454" s="26" cm="1">
        <f t="array" ref="X454">VLOOKUP($A454,'movie-row'!$A$2:$Z$101,_xlfn.XMATCH(X$32,'movie-row'!$A$1:$Z$1),0)</f>
        <v>0</v>
      </c>
      <c r="Y454" s="26" cm="1">
        <f t="array" ref="Y454">VLOOKUP($A454,'movie-row'!$A$2:$Z$101,_xlfn.XMATCH(Y$32,'movie-row'!$A$1:$Z$1),0)</f>
        <v>0</v>
      </c>
      <c r="Z454" s="26" cm="1">
        <f t="array" ref="Z454">VLOOKUP($A454,'movie-row'!$A$2:$Z$101,_xlfn.XMATCH(Z$32,'movie-row'!$A$1:$Z$1),0)</f>
        <v>0</v>
      </c>
      <c r="AB454" s="26">
        <f t="shared" si="303"/>
        <v>0.87932827171871542</v>
      </c>
      <c r="AC454" s="26">
        <f t="shared" si="304"/>
        <v>1.9906725900479318</v>
      </c>
      <c r="AD454" s="26">
        <f t="shared" si="305"/>
        <v>2.3374372042296079</v>
      </c>
      <c r="AE454" s="26">
        <f t="shared" si="306"/>
        <v>0</v>
      </c>
      <c r="AF454" s="40">
        <f t="shared" si="307"/>
        <v>3.5342877258814704</v>
      </c>
      <c r="AG454" s="26">
        <f t="shared" si="308"/>
        <v>0.63381259611251417</v>
      </c>
      <c r="AH454" s="26">
        <f t="shared" si="309"/>
        <v>0.90667872574040698</v>
      </c>
      <c r="AI454" s="26">
        <f t="shared" si="310"/>
        <v>0.81903298974752292</v>
      </c>
      <c r="AJ454" s="26">
        <f t="shared" si="311"/>
        <v>0.56215835045524243</v>
      </c>
      <c r="AK454" s="26">
        <f t="shared" si="312"/>
        <v>0.60766663428236245</v>
      </c>
      <c r="AL454" s="26">
        <f t="shared" si="313"/>
        <v>0.91355527865405206</v>
      </c>
      <c r="AM454" s="26">
        <f t="shared" si="314"/>
        <v>1.4307262572646868</v>
      </c>
      <c r="AN454" s="26">
        <f t="shared" si="315"/>
        <v>0</v>
      </c>
      <c r="AO454" s="40">
        <f t="shared" si="316"/>
        <v>0.60881709301376719</v>
      </c>
      <c r="AP454" s="26">
        <f t="shared" si="317"/>
        <v>0.71849107526789302</v>
      </c>
      <c r="AQ454" s="26">
        <f t="shared" si="318"/>
        <v>0.57697946409554779</v>
      </c>
      <c r="AR454" s="26">
        <f t="shared" si="319"/>
        <v>1.5435559492811326</v>
      </c>
      <c r="AS454" s="26">
        <f t="shared" si="320"/>
        <v>0</v>
      </c>
      <c r="AT454" s="26">
        <f t="shared" si="321"/>
        <v>0.1135564613984693</v>
      </c>
      <c r="AU454" s="26">
        <f t="shared" si="322"/>
        <v>1.3297880640658313</v>
      </c>
      <c r="AV454" s="26">
        <f t="shared" si="323"/>
        <v>1.3730305527475388</v>
      </c>
      <c r="AW454" s="26">
        <f t="shared" si="324"/>
        <v>1.4195040252784146</v>
      </c>
      <c r="AX454" s="26">
        <f t="shared" si="325"/>
        <v>1.0507032723269263</v>
      </c>
      <c r="AY454" s="26">
        <f t="shared" si="326"/>
        <v>1.338406837778048</v>
      </c>
      <c r="AZ454" s="26">
        <f t="shared" si="327"/>
        <v>0.83913103620715446</v>
      </c>
    </row>
    <row r="455" spans="1:52">
      <c r="A455" s="1" t="str">
        <f t="shared" si="339"/>
        <v>2024: The Patriot (2000)</v>
      </c>
      <c r="B455" s="26" cm="1">
        <f t="array" ref="B455">VLOOKUP($A455,'movie-row'!$A$2:$Z$101,_xlfn.XMATCH(B$33,'movie-row'!$A$1:$Z$1),0)</f>
        <v>0</v>
      </c>
      <c r="C455" s="26" cm="1">
        <f t="array" ref="C455">VLOOKUP($A455,'movie-row'!$A$2:$Z$101,_xlfn.XMATCH(C$33,'movie-row'!$A$1:$Z$1),0)</f>
        <v>0</v>
      </c>
      <c r="D455" s="26" cm="1">
        <f t="array" ref="D455">VLOOKUP($A455,'movie-row'!$A$2:$Z$101,_xlfn.XMATCH(D$33,'movie-row'!$A$1:$Z$1),0)</f>
        <v>3</v>
      </c>
      <c r="E455" s="26" cm="1">
        <f t="array" ref="E455">VLOOKUP($A455,'movie-row'!$A$2:$Z$101,_xlfn.XMATCH(E$33,'movie-row'!$A$1:$Z$1),0)</f>
        <v>0</v>
      </c>
      <c r="F455" s="40" cm="1">
        <f t="array" ref="F455">VLOOKUP($A455,'movie-row'!$A$2:$Z$101,_xlfn.XMATCH(F$33,'movie-row'!$A$1:$Z$1),0)</f>
        <v>3</v>
      </c>
      <c r="G455" s="26" cm="1">
        <f t="array" ref="G455">VLOOKUP($A455,'movie-row'!$A$2:$Z$101,_xlfn.XMATCH(G$33,'movie-row'!$A$1:$Z$1),0)</f>
        <v>3</v>
      </c>
      <c r="H455" s="26" cm="1">
        <f t="array" ref="H455">VLOOKUP($A455,'movie-row'!$A$2:$Z$101,_xlfn.XMATCH(H$33,'movie-row'!$A$1:$Z$1),0)</f>
        <v>0</v>
      </c>
      <c r="I455" s="26" cm="1">
        <f t="array" ref="I455">VLOOKUP($A455,'movie-row'!$A$2:$Z$101,_xlfn.XMATCH(I$33,'movie-row'!$A$1:$Z$1),0)</f>
        <v>0</v>
      </c>
      <c r="J455" s="26" cm="1">
        <f t="array" ref="J455">VLOOKUP($A455,'movie-row'!$A$2:$Z$101,_xlfn.XMATCH(J$33,'movie-row'!$A$1:$Z$1),0)</f>
        <v>0</v>
      </c>
      <c r="K455" s="26" cm="1">
        <f t="array" ref="K455">VLOOKUP($A455,'movie-row'!$A$2:$Z$101,_xlfn.XMATCH(K$33,'movie-row'!$A$1:$Z$1),0)</f>
        <v>3</v>
      </c>
      <c r="L455" s="26" cm="1">
        <f t="array" ref="L455">VLOOKUP($A455,'movie-row'!$A$2:$Z$101,_xlfn.XMATCH(L$33,'movie-row'!$A$1:$Z$1),0)</f>
        <v>3</v>
      </c>
      <c r="M455" s="26" cm="1">
        <f t="array" ref="M455">VLOOKUP($A455,'movie-row'!$A$2:$Z$101,_xlfn.XMATCH(M$33,'movie-row'!$A$1:$Z$1),0)</f>
        <v>3</v>
      </c>
      <c r="N455" s="26" cm="1">
        <f t="array" ref="N455">VLOOKUP($A455,'movie-row'!$A$2:$Z$101,_xlfn.XMATCH(N$33,'movie-row'!$A$1:$Z$1),0)</f>
        <v>0</v>
      </c>
      <c r="O455" s="40" cm="1">
        <f t="array" ref="O455">VLOOKUP($A455,'movie-row'!$A$2:$Z$101,_xlfn.XMATCH(O$33,'movie-row'!$A$1:$Z$1),0)</f>
        <v>3</v>
      </c>
      <c r="P455" s="26" cm="1">
        <f t="array" ref="P455">VLOOKUP($A455,'movie-row'!$A$2:$Z$101,_xlfn.XMATCH(P$33,'movie-row'!$A$1:$Z$1),0)</f>
        <v>3</v>
      </c>
      <c r="Q455" s="26" cm="1">
        <f t="array" ref="Q455">VLOOKUP($A455,'movie-row'!$A$2:$Z$101,_xlfn.XMATCH(Q$33,'movie-row'!$A$1:$Z$1),0)</f>
        <v>0</v>
      </c>
      <c r="R455" s="26" cm="1">
        <f t="array" ref="R455">VLOOKUP($A455,'movie-row'!$A$2:$Z$101,_xlfn.XMATCH(R$33,'movie-row'!$A$1:$Z$1),0)</f>
        <v>3</v>
      </c>
      <c r="S455" s="26" cm="1">
        <f t="array" ref="S455">VLOOKUP($A455,'movie-row'!$A$2:$Z$101,_xlfn.XMATCH(S$33,'movie-row'!$A$1:$Z$1),0)</f>
        <v>0</v>
      </c>
      <c r="T455" s="26" cm="1">
        <f t="array" ref="T455">VLOOKUP($A455,'movie-row'!$A$2:$Z$101,_xlfn.XMATCH(T$33,'movie-row'!$A$1:$Z$1),0)</f>
        <v>0.5</v>
      </c>
      <c r="U455" s="26" cm="1">
        <f t="array" ref="U455">VLOOKUP($A455,'movie-row'!$A$2:$Z$101,_xlfn.XMATCH(U$33,'movie-row'!$A$1:$Z$1),0)</f>
        <v>3</v>
      </c>
      <c r="V455" s="26" cm="1">
        <f t="array" ref="V455">VLOOKUP($A455,'movie-row'!$A$2:$Z$101,_xlfn.XMATCH(V$33,'movie-row'!$A$1:$Z$1),0)</f>
        <v>0</v>
      </c>
      <c r="W455" s="26" cm="1">
        <f t="array" ref="W455">VLOOKUP($A455,'movie-row'!$A$2:$Z$101,_xlfn.XMATCH(W$33,'movie-row'!$A$1:$Z$1),0)</f>
        <v>0</v>
      </c>
      <c r="X455" s="26" cm="1">
        <f t="array" ref="X455">VLOOKUP($A455,'movie-row'!$A$2:$Z$101,_xlfn.XMATCH(X$33,'movie-row'!$A$1:$Z$1),0)</f>
        <v>2.5</v>
      </c>
      <c r="Y455" s="26" cm="1">
        <f t="array" ref="Y455">VLOOKUP($A455,'movie-row'!$A$2:$Z$101,_xlfn.XMATCH(Y$33,'movie-row'!$A$1:$Z$1),0)</f>
        <v>4</v>
      </c>
      <c r="Z455" s="26" cm="1">
        <f t="array" ref="Z455">VLOOKUP($A455,'movie-row'!$A$2:$Z$101,_xlfn.XMATCH(Z$33,'movie-row'!$A$1:$Z$1),0)</f>
        <v>4</v>
      </c>
      <c r="AB455" s="26">
        <f t="shared" si="303"/>
        <v>0</v>
      </c>
      <c r="AC455" s="26">
        <f t="shared" si="304"/>
        <v>2.1670126344731848</v>
      </c>
      <c r="AD455" s="26">
        <f t="shared" si="305"/>
        <v>1.9244183934654018</v>
      </c>
      <c r="AE455" s="26">
        <f t="shared" si="306"/>
        <v>0</v>
      </c>
      <c r="AF455" s="40">
        <f t="shared" si="307"/>
        <v>2.6872754658703504</v>
      </c>
      <c r="AG455" s="26">
        <f t="shared" si="308"/>
        <v>0.7110108266381282</v>
      </c>
      <c r="AH455" s="26">
        <f t="shared" si="309"/>
        <v>0.63218560158842629</v>
      </c>
      <c r="AI455" s="26">
        <f t="shared" si="310"/>
        <v>0.38236659829581288</v>
      </c>
      <c r="AJ455" s="26">
        <f t="shared" si="311"/>
        <v>0.69046980320038975</v>
      </c>
      <c r="AK455" s="26">
        <f t="shared" si="312"/>
        <v>0.72764806252519898</v>
      </c>
      <c r="AL455" s="26">
        <f t="shared" si="313"/>
        <v>0.98290232234122521</v>
      </c>
      <c r="AM455" s="26">
        <f t="shared" si="314"/>
        <v>1.4390412496300355</v>
      </c>
      <c r="AN455" s="26">
        <f t="shared" si="315"/>
        <v>0</v>
      </c>
      <c r="AO455" s="40">
        <f t="shared" si="316"/>
        <v>0.72362850421819314</v>
      </c>
      <c r="AP455" s="26">
        <f t="shared" si="317"/>
        <v>1.303250178105924</v>
      </c>
      <c r="AQ455" s="26">
        <f t="shared" si="318"/>
        <v>1.1488278079334571</v>
      </c>
      <c r="AR455" s="26">
        <f t="shared" si="319"/>
        <v>0.6744432360372421</v>
      </c>
      <c r="AS455" s="26">
        <f t="shared" si="320"/>
        <v>0</v>
      </c>
      <c r="AT455" s="26">
        <f t="shared" si="321"/>
        <v>0.64204653309409543</v>
      </c>
      <c r="AU455" s="26">
        <f t="shared" si="322"/>
        <v>1.4379503316181017</v>
      </c>
      <c r="AV455" s="26">
        <f t="shared" si="323"/>
        <v>0</v>
      </c>
      <c r="AW455" s="26">
        <f t="shared" si="324"/>
        <v>1.4036379699941424</v>
      </c>
      <c r="AX455" s="26">
        <f t="shared" si="325"/>
        <v>1.1954572272851036</v>
      </c>
      <c r="AY455" s="26">
        <f t="shared" si="326"/>
        <v>1.5807379461598212</v>
      </c>
      <c r="AZ455" s="26">
        <f t="shared" si="327"/>
        <v>0.93691306367157345</v>
      </c>
    </row>
    <row r="456" spans="1:52">
      <c r="A456" s="28" t="s">
        <v>82</v>
      </c>
      <c r="B456" s="26" cm="1">
        <f t="array" ref="B456">VLOOKUP($A456,'movie-row'!$A$2:$Z$101,_xlfn.XMATCH(B$29,'movie-row'!$A$1:$Z$1),0)</f>
        <v>0</v>
      </c>
      <c r="C456" s="26" cm="1">
        <f t="array" ref="C456">VLOOKUP($A456,'movie-row'!$A$2:$Z$101,_xlfn.XMATCH(C$29,'movie-row'!$A$1:$Z$1),0)</f>
        <v>0</v>
      </c>
      <c r="D456" s="26" cm="1">
        <f t="array" ref="D456">VLOOKUP($A456,'movie-row'!$A$2:$Z$101,_xlfn.XMATCH(D$29,'movie-row'!$A$1:$Z$1),0)</f>
        <v>3</v>
      </c>
      <c r="E456" s="26" cm="1">
        <f t="array" ref="E456">VLOOKUP($A456,'movie-row'!$A$2:$Z$101,_xlfn.XMATCH(E$29,'movie-row'!$A$1:$Z$1),0)</f>
        <v>0</v>
      </c>
      <c r="F456" s="40" cm="1">
        <f t="array" ref="F456">VLOOKUP($A456,'movie-row'!$A$2:$Z$101,_xlfn.XMATCH(F$29,'movie-row'!$A$1:$Z$1),0)</f>
        <v>4</v>
      </c>
      <c r="G456" s="26" cm="1">
        <f t="array" ref="G456">VLOOKUP($A456,'movie-row'!$A$2:$Z$101,_xlfn.XMATCH(G$29,'movie-row'!$A$1:$Z$1),0)</f>
        <v>0</v>
      </c>
      <c r="H456" s="26" cm="1">
        <f t="array" ref="H456">VLOOKUP($A456,'movie-row'!$A$2:$Z$101,_xlfn.XMATCH(H$29,'movie-row'!$A$1:$Z$1),0)</f>
        <v>0</v>
      </c>
      <c r="I456" s="26" cm="1">
        <f t="array" ref="I456">VLOOKUP($A456,'movie-row'!$A$2:$Z$101,_xlfn.XMATCH(I$29,'movie-row'!$A$1:$Z$1),0)</f>
        <v>0</v>
      </c>
      <c r="J456" s="26" cm="1">
        <f t="array" ref="J456">VLOOKUP($A456,'movie-row'!$A$2:$Z$101,_xlfn.XMATCH(J$29,'movie-row'!$A$1:$Z$1),0)</f>
        <v>3</v>
      </c>
      <c r="K456" s="26" cm="1">
        <f t="array" ref="K456">VLOOKUP($A456,'movie-row'!$A$2:$Z$101,_xlfn.XMATCH(K$29,'movie-row'!$A$1:$Z$1),0)</f>
        <v>0</v>
      </c>
      <c r="L456" s="26" cm="1">
        <f t="array" ref="L456">VLOOKUP($A456,'movie-row'!$A$2:$Z$101,_xlfn.XMATCH(L$29,'movie-row'!$A$1:$Z$1),0)</f>
        <v>1.5</v>
      </c>
      <c r="M456" s="26" cm="1">
        <f t="array" ref="M456">VLOOKUP($A456,'movie-row'!$A$2:$Z$101,_xlfn.XMATCH(M$29,'movie-row'!$A$1:$Z$1),0)</f>
        <v>0</v>
      </c>
      <c r="N456" s="26" cm="1">
        <f t="array" ref="N456">VLOOKUP($A456,'movie-row'!$A$2:$Z$101,_xlfn.XMATCH(N$29,'movie-row'!$A$1:$Z$1),0)</f>
        <v>0</v>
      </c>
      <c r="O456" s="40" cm="1">
        <f t="array" ref="O456">VLOOKUP($A456,'movie-row'!$A$2:$Z$101,_xlfn.XMATCH(O$29,'movie-row'!$A$1:$Z$1),0)</f>
        <v>0</v>
      </c>
      <c r="P456" s="26" cm="1">
        <f t="array" ref="P456">VLOOKUP($A456,'movie-row'!$A$2:$Z$101,_xlfn.XMATCH(P$29,'movie-row'!$A$1:$Z$1),0)</f>
        <v>0</v>
      </c>
      <c r="Q456" s="26" cm="1">
        <f t="array" ref="Q456">VLOOKUP($A456,'movie-row'!$A$2:$Z$101,_xlfn.XMATCH(Q$29,'movie-row'!$A$1:$Z$1),0)</f>
        <v>0</v>
      </c>
      <c r="R456" s="26" cm="1">
        <f t="array" ref="R456">VLOOKUP($A456,'movie-row'!$A$2:$Z$101,_xlfn.XMATCH(R$29,'movie-row'!$A$1:$Z$1),0)</f>
        <v>0</v>
      </c>
      <c r="S456" s="26" cm="1">
        <f t="array" ref="S456">VLOOKUP($A456,'movie-row'!$A$2:$Z$101,_xlfn.XMATCH(S$29,'movie-row'!$A$1:$Z$1),0)</f>
        <v>0</v>
      </c>
      <c r="T456" s="26" cm="1">
        <f t="array" ref="T456">VLOOKUP($A456,'movie-row'!$A$2:$Z$101,_xlfn.XMATCH(T$29,'movie-row'!$A$1:$Z$1),0)</f>
        <v>0</v>
      </c>
      <c r="U456" s="26" cm="1">
        <f t="array" ref="U456">VLOOKUP($A456,'movie-row'!$A$2:$Z$101,_xlfn.XMATCH(U$29,'movie-row'!$A$1:$Z$1),0)</f>
        <v>3</v>
      </c>
      <c r="V456" s="26" cm="1">
        <f t="array" ref="V456">VLOOKUP($A456,'movie-row'!$A$2:$Z$101,_xlfn.XMATCH(V$29,'movie-row'!$A$1:$Z$1),0)</f>
        <v>0</v>
      </c>
      <c r="W456" s="26" cm="1">
        <f t="array" ref="W456">VLOOKUP($A456,'movie-row'!$A$2:$Z$101,_xlfn.XMATCH(W$29,'movie-row'!$A$1:$Z$1),0)</f>
        <v>3</v>
      </c>
      <c r="X456" s="26" cm="1">
        <f t="array" ref="X456">VLOOKUP($A456,'movie-row'!$A$2:$Z$101,_xlfn.XMATCH(X$29,'movie-row'!$A$1:$Z$1),0)</f>
        <v>0</v>
      </c>
      <c r="Y456" s="26" cm="1">
        <f t="array" ref="Y456">VLOOKUP($A456,'movie-row'!$A$2:$Z$101,_xlfn.XMATCH(Y$29,'movie-row'!$A$1:$Z$1),0)</f>
        <v>0</v>
      </c>
      <c r="Z456" s="26" cm="1">
        <f t="array" ref="Z456">VLOOKUP($A456,'movie-row'!$A$2:$Z$101,_xlfn.XMATCH(Z$29,'movie-row'!$A$1:$Z$1),0)</f>
        <v>0</v>
      </c>
      <c r="AB456" s="26">
        <f t="shared" ref="AB456:AB519" si="340">SUMPRODUCT(B456:B460,_xlfn.ANCHORARRAY(B$37))/SUM(_xlfn.ANCHORARRAY(B$37))</f>
        <v>0</v>
      </c>
      <c r="AC456" s="26">
        <f t="shared" ref="AC456:AC519" si="341">SUMPRODUCT(C456:C460,_xlfn.ANCHORARRAY(C$37))/SUM(_xlfn.ANCHORARRAY(C$37))</f>
        <v>2.273176831726039</v>
      </c>
      <c r="AD456" s="26">
        <f t="shared" ref="AD456:AD519" si="342">SUMPRODUCT(D456:D460,_xlfn.ANCHORARRAY(D$37))/SUM(_xlfn.ANCHORARRAY(D$37))</f>
        <v>1.877787468216767</v>
      </c>
      <c r="AE456" s="26">
        <f t="shared" ref="AE456:AE519" si="343">SUMPRODUCT(E456:E460,_xlfn.ANCHORARRAY(E$37))/SUM(_xlfn.ANCHORARRAY(E$37))</f>
        <v>0</v>
      </c>
      <c r="AF456" s="40">
        <f t="shared" ref="AF456:AF519" si="344">SUMPRODUCT(F456:F460,_xlfn.ANCHORARRAY(F$37))/SUM(_xlfn.ANCHORARRAY(F$37))</f>
        <v>2.5768036952919382</v>
      </c>
      <c r="AG456" s="26">
        <f t="shared" ref="AG456:AG519" si="345">SUMPRODUCT(G456:G460,_xlfn.ANCHORARRAY(G$37))/SUM(_xlfn.ANCHORARRAY(G$37))</f>
        <v>0.59571835021609776</v>
      </c>
      <c r="AH456" s="26">
        <f t="shared" ref="AH456:AH519" si="346">SUMPRODUCT(H456:H460,_xlfn.ANCHORARRAY(H$37))/SUM(_xlfn.ANCHORARRAY(H$37))</f>
        <v>1.1207578419833353</v>
      </c>
      <c r="AI456" s="26">
        <f t="shared" ref="AI456:AI519" si="347">SUMPRODUCT(I456:I460,_xlfn.ANCHORARRAY(I$37))/SUM(_xlfn.ANCHORARRAY(I$37))</f>
        <v>0.40811038051666304</v>
      </c>
      <c r="AJ456" s="26">
        <f t="shared" ref="AJ456:AJ519" si="348">SUMPRODUCT(J456:J460,_xlfn.ANCHORARRAY(J$37))/SUM(_xlfn.ANCHORARRAY(J$37))</f>
        <v>0.6907835297783147</v>
      </c>
      <c r="AK456" s="26">
        <f t="shared" ref="AK456:AK519" si="349">SUMPRODUCT(K456:K460,_xlfn.ANCHORARRAY(K$37))/SUM(_xlfn.ANCHORARRAY(K$37))</f>
        <v>0.56703700083660535</v>
      </c>
      <c r="AL456" s="26">
        <f t="shared" ref="AL456:AL519" si="350">SUMPRODUCT(L456:L460,_xlfn.ANCHORARRAY(L$37))/SUM(_xlfn.ANCHORARRAY(L$37))</f>
        <v>0.95294896449472943</v>
      </c>
      <c r="AM456" s="26">
        <f t="shared" ref="AM456:AM519" si="351">SUMPRODUCT(M456:M460,_xlfn.ANCHORARRAY(M$37))/SUM(_xlfn.ANCHORARRAY(M$37))</f>
        <v>1.301969533799566</v>
      </c>
      <c r="AN456" s="26">
        <f t="shared" ref="AN456:AN519" si="352">SUMPRODUCT(N456:N460,_xlfn.ANCHORARRAY(N$37))/SUM(_xlfn.ANCHORARRAY(N$37))</f>
        <v>0.397776677480565</v>
      </c>
      <c r="AO456" s="40">
        <f t="shared" ref="AO456:AO519" si="353">SUMPRODUCT(O456:O460,_xlfn.ANCHORARRAY(O$37))/SUM(_xlfn.ANCHORARRAY(O$37))</f>
        <v>0.60047716836099174</v>
      </c>
      <c r="AP456" s="26">
        <f t="shared" ref="AP456:AP519" si="354">SUMPRODUCT(P456:P460,_xlfn.ANCHORARRAY(P$37))/SUM(_xlfn.ANCHORARRAY(P$37))</f>
        <v>0.53979870493551063</v>
      </c>
      <c r="AQ456" s="26">
        <f t="shared" ref="AQ456:AQ519" si="355">SUMPRODUCT(Q456:Q460,_xlfn.ANCHORARRAY(Q$37))/SUM(_xlfn.ANCHORARRAY(Q$37))</f>
        <v>1.2962201477902047</v>
      </c>
      <c r="AR456" s="26">
        <f t="shared" ref="AR456:AR519" si="356">SUMPRODUCT(R456:R460,_xlfn.ANCHORARRAY(R$37))/SUM(_xlfn.ANCHORARRAY(R$37))</f>
        <v>0.42666631749660844</v>
      </c>
      <c r="AS456" s="26">
        <f t="shared" ref="AS456:AS519" si="357">SUMPRODUCT(S456:S460,_xlfn.ANCHORARRAY(S$37))/SUM(_xlfn.ANCHORARRAY(S$37))</f>
        <v>0</v>
      </c>
      <c r="AT456" s="26">
        <f t="shared" ref="AT456:AT519" si="358">SUMPRODUCT(T456:T460,_xlfn.ANCHORARRAY(T$37))/SUM(_xlfn.ANCHORARRAY(T$37))</f>
        <v>1.0503331094197277</v>
      </c>
      <c r="AU456" s="26">
        <f t="shared" ref="AU456:AU519" si="359">SUMPRODUCT(U456:U460,_xlfn.ANCHORARRAY(U$37))/SUM(_xlfn.ANCHORARRAY(U$37))</f>
        <v>1.4826484289324928</v>
      </c>
      <c r="AV456" s="26">
        <f t="shared" ref="AV456:AV519" si="360">SUMPRODUCT(V456:V460,_xlfn.ANCHORARRAY(V$37))/SUM(_xlfn.ANCHORARRAY(V$37))</f>
        <v>0.4854078066414671</v>
      </c>
      <c r="AW456" s="26">
        <f t="shared" ref="AW456:AW519" si="361">SUMPRODUCT(W456:W460,_xlfn.ANCHORARRAY(W$37))/SUM(_xlfn.ANCHORARRAY(W$37))</f>
        <v>1.6306583708157321</v>
      </c>
      <c r="AX456" s="26">
        <f t="shared" ref="AX456:AX519" si="362">SUMPRODUCT(X456:X460,_xlfn.ANCHORARRAY(X$37))/SUM(_xlfn.ANCHORARRAY(X$37))</f>
        <v>1.3215066822128925</v>
      </c>
      <c r="AY456" s="26">
        <f t="shared" ref="AY456:AY519" si="363">SUMPRODUCT(Y456:Y460,_xlfn.ANCHORARRAY(Y$37))/SUM(_xlfn.ANCHORARRAY(Y$37))</f>
        <v>1.0458145379731547</v>
      </c>
      <c r="AZ456" s="26">
        <f t="shared" ref="AZ456:AZ519" si="364">SUMPRODUCT(Z456:Z460,_xlfn.ANCHORARRAY(Z$37))/SUM(_xlfn.ANCHORARRAY(Z$37))</f>
        <v>0</v>
      </c>
    </row>
    <row r="457" spans="1:52">
      <c r="A457" s="1" t="str">
        <f t="shared" ref="A457:A460" si="365">A456</f>
        <v>2164: Stargate (1994)</v>
      </c>
      <c r="B457" s="26" cm="1">
        <f t="array" ref="B457">VLOOKUP($A457,'movie-row'!$A$2:$Z$101,_xlfn.XMATCH(B$30,'movie-row'!$A$1:$Z$1),0)</f>
        <v>0</v>
      </c>
      <c r="C457" s="26" cm="1">
        <f t="array" ref="C457">VLOOKUP($A457,'movie-row'!$A$2:$Z$101,_xlfn.XMATCH(C$30,'movie-row'!$A$1:$Z$1),0)</f>
        <v>3</v>
      </c>
      <c r="D457" s="26" cm="1">
        <f t="array" ref="D457">VLOOKUP($A457,'movie-row'!$A$2:$Z$101,_xlfn.XMATCH(D$30,'movie-row'!$A$1:$Z$1),0)</f>
        <v>0</v>
      </c>
      <c r="E457" s="26" cm="1">
        <f t="array" ref="E457">VLOOKUP($A457,'movie-row'!$A$2:$Z$101,_xlfn.XMATCH(E$30,'movie-row'!$A$1:$Z$1),0)</f>
        <v>0</v>
      </c>
      <c r="F457" s="40" cm="1">
        <f t="array" ref="F457">VLOOKUP($A457,'movie-row'!$A$2:$Z$101,_xlfn.XMATCH(F$30,'movie-row'!$A$1:$Z$1),0)</f>
        <v>3</v>
      </c>
      <c r="G457" s="26" cm="1">
        <f t="array" ref="G457">VLOOKUP($A457,'movie-row'!$A$2:$Z$101,_xlfn.XMATCH(G$30,'movie-row'!$A$1:$Z$1),0)</f>
        <v>0</v>
      </c>
      <c r="H457" s="26" cm="1">
        <f t="array" ref="H457">VLOOKUP($A457,'movie-row'!$A$2:$Z$101,_xlfn.XMATCH(H$30,'movie-row'!$A$1:$Z$1),0)</f>
        <v>0</v>
      </c>
      <c r="I457" s="26" cm="1">
        <f t="array" ref="I457">VLOOKUP($A457,'movie-row'!$A$2:$Z$101,_xlfn.XMATCH(I$30,'movie-row'!$A$1:$Z$1),0)</f>
        <v>0</v>
      </c>
      <c r="J457" s="26" cm="1">
        <f t="array" ref="J457">VLOOKUP($A457,'movie-row'!$A$2:$Z$101,_xlfn.XMATCH(J$30,'movie-row'!$A$1:$Z$1),0)</f>
        <v>0</v>
      </c>
      <c r="K457" s="26" cm="1">
        <f t="array" ref="K457">VLOOKUP($A457,'movie-row'!$A$2:$Z$101,_xlfn.XMATCH(K$30,'movie-row'!$A$1:$Z$1),0)</f>
        <v>0</v>
      </c>
      <c r="L457" s="26" cm="1">
        <f t="array" ref="L457">VLOOKUP($A457,'movie-row'!$A$2:$Z$101,_xlfn.XMATCH(L$30,'movie-row'!$A$1:$Z$1),0)</f>
        <v>0</v>
      </c>
      <c r="M457" s="26" cm="1">
        <f t="array" ref="M457">VLOOKUP($A457,'movie-row'!$A$2:$Z$101,_xlfn.XMATCH(M$30,'movie-row'!$A$1:$Z$1),0)</f>
        <v>3</v>
      </c>
      <c r="N457" s="26" cm="1">
        <f t="array" ref="N457">VLOOKUP($A457,'movie-row'!$A$2:$Z$101,_xlfn.XMATCH(N$30,'movie-row'!$A$1:$Z$1),0)</f>
        <v>0</v>
      </c>
      <c r="O457" s="40" cm="1">
        <f t="array" ref="O457">VLOOKUP($A457,'movie-row'!$A$2:$Z$101,_xlfn.XMATCH(O$30,'movie-row'!$A$1:$Z$1),0)</f>
        <v>0</v>
      </c>
      <c r="P457" s="26" cm="1">
        <f t="array" ref="P457">VLOOKUP($A457,'movie-row'!$A$2:$Z$101,_xlfn.XMATCH(P$30,'movie-row'!$A$1:$Z$1),0)</f>
        <v>0</v>
      </c>
      <c r="Q457" s="26" cm="1">
        <f t="array" ref="Q457">VLOOKUP($A457,'movie-row'!$A$2:$Z$101,_xlfn.XMATCH(Q$30,'movie-row'!$A$1:$Z$1),0)</f>
        <v>0</v>
      </c>
      <c r="R457" s="26" cm="1">
        <f t="array" ref="R457">VLOOKUP($A457,'movie-row'!$A$2:$Z$101,_xlfn.XMATCH(R$30,'movie-row'!$A$1:$Z$1),0)</f>
        <v>0</v>
      </c>
      <c r="S457" s="26" cm="1">
        <f t="array" ref="S457">VLOOKUP($A457,'movie-row'!$A$2:$Z$101,_xlfn.XMATCH(S$30,'movie-row'!$A$1:$Z$1),0)</f>
        <v>0</v>
      </c>
      <c r="T457" s="26" cm="1">
        <f t="array" ref="T457">VLOOKUP($A457,'movie-row'!$A$2:$Z$101,_xlfn.XMATCH(T$30,'movie-row'!$A$1:$Z$1),0)</f>
        <v>0</v>
      </c>
      <c r="U457" s="26" cm="1">
        <f t="array" ref="U457">VLOOKUP($A457,'movie-row'!$A$2:$Z$101,_xlfn.XMATCH(U$30,'movie-row'!$A$1:$Z$1),0)</f>
        <v>0</v>
      </c>
      <c r="V457" s="26" cm="1">
        <f t="array" ref="V457">VLOOKUP($A457,'movie-row'!$A$2:$Z$101,_xlfn.XMATCH(V$30,'movie-row'!$A$1:$Z$1),0)</f>
        <v>0</v>
      </c>
      <c r="W457" s="26" cm="1">
        <f t="array" ref="W457">VLOOKUP($A457,'movie-row'!$A$2:$Z$101,_xlfn.XMATCH(W$30,'movie-row'!$A$1:$Z$1),0)</f>
        <v>0</v>
      </c>
      <c r="X457" s="26" cm="1">
        <f t="array" ref="X457">VLOOKUP($A457,'movie-row'!$A$2:$Z$101,_xlfn.XMATCH(X$30,'movie-row'!$A$1:$Z$1),0)</f>
        <v>3</v>
      </c>
      <c r="Y457" s="26" cm="1">
        <f t="array" ref="Y457">VLOOKUP($A457,'movie-row'!$A$2:$Z$101,_xlfn.XMATCH(Y$30,'movie-row'!$A$1:$Z$1),0)</f>
        <v>0</v>
      </c>
      <c r="Z457" s="26" cm="1">
        <f t="array" ref="Z457">VLOOKUP($A457,'movie-row'!$A$2:$Z$101,_xlfn.XMATCH(Z$30,'movie-row'!$A$1:$Z$1),0)</f>
        <v>0</v>
      </c>
      <c r="AB457" s="26">
        <f t="shared" si="340"/>
        <v>0.74134087499919832</v>
      </c>
      <c r="AC457" s="26">
        <f t="shared" si="341"/>
        <v>3.2180742766119463</v>
      </c>
      <c r="AD457" s="26">
        <f t="shared" si="342"/>
        <v>1.1550838063818858</v>
      </c>
      <c r="AE457" s="26">
        <f t="shared" si="343"/>
        <v>0</v>
      </c>
      <c r="AF457" s="40">
        <f t="shared" si="344"/>
        <v>2.3855390972404562</v>
      </c>
      <c r="AG457" s="26">
        <f t="shared" si="345"/>
        <v>1.2954723398108543</v>
      </c>
      <c r="AH457" s="26">
        <f t="shared" si="346"/>
        <v>1.2534418961501976</v>
      </c>
      <c r="AI457" s="26">
        <f t="shared" si="347"/>
        <v>0.4704793457867591</v>
      </c>
      <c r="AJ457" s="26">
        <f t="shared" si="348"/>
        <v>0.69712075962055142</v>
      </c>
      <c r="AK457" s="26">
        <f t="shared" si="349"/>
        <v>1.3270703490006726</v>
      </c>
      <c r="AL457" s="26">
        <f t="shared" si="350"/>
        <v>1.0296694986125154</v>
      </c>
      <c r="AM457" s="26">
        <f t="shared" si="351"/>
        <v>2.335507316903624</v>
      </c>
      <c r="AN457" s="26">
        <f t="shared" si="352"/>
        <v>0.57351325160578326</v>
      </c>
      <c r="AO457" s="40">
        <f t="shared" si="353"/>
        <v>0.66424536492546915</v>
      </c>
      <c r="AP457" s="26">
        <f t="shared" si="354"/>
        <v>1.3295249500201789</v>
      </c>
      <c r="AQ457" s="26">
        <f t="shared" si="355"/>
        <v>2.0451101202310911</v>
      </c>
      <c r="AR457" s="26">
        <f t="shared" si="356"/>
        <v>0.45536349215497668</v>
      </c>
      <c r="AS457" s="26">
        <f t="shared" si="357"/>
        <v>0.60648399338731251</v>
      </c>
      <c r="AT457" s="26">
        <f t="shared" si="358"/>
        <v>1.0817398378736187</v>
      </c>
      <c r="AU457" s="26">
        <f t="shared" si="359"/>
        <v>0.80417125226261688</v>
      </c>
      <c r="AV457" s="26">
        <f t="shared" si="360"/>
        <v>0.57421242426145191</v>
      </c>
      <c r="AW457" s="26">
        <f t="shared" si="361"/>
        <v>1.4683799038845573</v>
      </c>
      <c r="AX457" s="26">
        <f t="shared" si="362"/>
        <v>2.1709599160786102</v>
      </c>
      <c r="AY457" s="26">
        <f t="shared" si="363"/>
        <v>1.1751035041823319</v>
      </c>
      <c r="AZ457" s="26">
        <f t="shared" si="364"/>
        <v>0</v>
      </c>
    </row>
    <row r="458" spans="1:52">
      <c r="A458" s="1" t="str">
        <f t="shared" si="365"/>
        <v>2164: Stargate (1994)</v>
      </c>
      <c r="B458" s="26" cm="1">
        <f t="array" ref="B458">VLOOKUP($A458,'movie-row'!$A$2:$Z$101,_xlfn.XMATCH(B$31,'movie-row'!$A$1:$Z$1),0)</f>
        <v>0</v>
      </c>
      <c r="C458" s="26" cm="1">
        <f t="array" ref="C458">VLOOKUP($A458,'movie-row'!$A$2:$Z$101,_xlfn.XMATCH(C$31,'movie-row'!$A$1:$Z$1),0)</f>
        <v>4</v>
      </c>
      <c r="D458" s="26" cm="1">
        <f t="array" ref="D458">VLOOKUP($A458,'movie-row'!$A$2:$Z$101,_xlfn.XMATCH(D$31,'movie-row'!$A$1:$Z$1),0)</f>
        <v>0</v>
      </c>
      <c r="E458" s="26" cm="1">
        <f t="array" ref="E458">VLOOKUP($A458,'movie-row'!$A$2:$Z$101,_xlfn.XMATCH(E$31,'movie-row'!$A$1:$Z$1),0)</f>
        <v>0</v>
      </c>
      <c r="F458" s="40" cm="1">
        <f t="array" ref="F458">VLOOKUP($A458,'movie-row'!$A$2:$Z$101,_xlfn.XMATCH(F$31,'movie-row'!$A$1:$Z$1),0)</f>
        <v>3</v>
      </c>
      <c r="G458" s="26" cm="1">
        <f t="array" ref="G458">VLOOKUP($A458,'movie-row'!$A$2:$Z$101,_xlfn.XMATCH(G$31,'movie-row'!$A$1:$Z$1),0)</f>
        <v>0</v>
      </c>
      <c r="H458" s="26" cm="1">
        <f t="array" ref="H458">VLOOKUP($A458,'movie-row'!$A$2:$Z$101,_xlfn.XMATCH(H$31,'movie-row'!$A$1:$Z$1),0)</f>
        <v>0</v>
      </c>
      <c r="I458" s="26" cm="1">
        <f t="array" ref="I458">VLOOKUP($A458,'movie-row'!$A$2:$Z$101,_xlfn.XMATCH(I$31,'movie-row'!$A$1:$Z$1),0)</f>
        <v>0</v>
      </c>
      <c r="J458" s="26" cm="1">
        <f t="array" ref="J458">VLOOKUP($A458,'movie-row'!$A$2:$Z$101,_xlfn.XMATCH(J$31,'movie-row'!$A$1:$Z$1),0)</f>
        <v>0</v>
      </c>
      <c r="K458" s="26" cm="1">
        <f t="array" ref="K458">VLOOKUP($A458,'movie-row'!$A$2:$Z$101,_xlfn.XMATCH(K$31,'movie-row'!$A$1:$Z$1),0)</f>
        <v>0</v>
      </c>
      <c r="L458" s="26" cm="1">
        <f t="array" ref="L458">VLOOKUP($A458,'movie-row'!$A$2:$Z$101,_xlfn.XMATCH(L$31,'movie-row'!$A$1:$Z$1),0)</f>
        <v>0</v>
      </c>
      <c r="M458" s="26" cm="1">
        <f t="array" ref="M458">VLOOKUP($A458,'movie-row'!$A$2:$Z$101,_xlfn.XMATCH(M$31,'movie-row'!$A$1:$Z$1),0)</f>
        <v>0</v>
      </c>
      <c r="N458" s="26" cm="1">
        <f t="array" ref="N458">VLOOKUP($A458,'movie-row'!$A$2:$Z$101,_xlfn.XMATCH(N$31,'movie-row'!$A$1:$Z$1),0)</f>
        <v>0</v>
      </c>
      <c r="O458" s="40" cm="1">
        <f t="array" ref="O458">VLOOKUP($A458,'movie-row'!$A$2:$Z$101,_xlfn.XMATCH(O$31,'movie-row'!$A$1:$Z$1),0)</f>
        <v>0</v>
      </c>
      <c r="P458" s="26" cm="1">
        <f t="array" ref="P458">VLOOKUP($A458,'movie-row'!$A$2:$Z$101,_xlfn.XMATCH(P$31,'movie-row'!$A$1:$Z$1),0)</f>
        <v>0</v>
      </c>
      <c r="Q458" s="26" cm="1">
        <f t="array" ref="Q458">VLOOKUP($A458,'movie-row'!$A$2:$Z$101,_xlfn.XMATCH(Q$31,'movie-row'!$A$1:$Z$1),0)</f>
        <v>3.5</v>
      </c>
      <c r="R458" s="26" cm="1">
        <f t="array" ref="R458">VLOOKUP($A458,'movie-row'!$A$2:$Z$101,_xlfn.XMATCH(R$31,'movie-row'!$A$1:$Z$1),0)</f>
        <v>0</v>
      </c>
      <c r="S458" s="26" cm="1">
        <f t="array" ref="S458">VLOOKUP($A458,'movie-row'!$A$2:$Z$101,_xlfn.XMATCH(S$31,'movie-row'!$A$1:$Z$1),0)</f>
        <v>0</v>
      </c>
      <c r="T458" s="26" cm="1">
        <f t="array" ref="T458">VLOOKUP($A458,'movie-row'!$A$2:$Z$101,_xlfn.XMATCH(T$31,'movie-row'!$A$1:$Z$1),0)</f>
        <v>0</v>
      </c>
      <c r="U458" s="26" cm="1">
        <f t="array" ref="U458">VLOOKUP($A458,'movie-row'!$A$2:$Z$101,_xlfn.XMATCH(U$31,'movie-row'!$A$1:$Z$1),0)</f>
        <v>0</v>
      </c>
      <c r="V458" s="26" cm="1">
        <f t="array" ref="V458">VLOOKUP($A458,'movie-row'!$A$2:$Z$101,_xlfn.XMATCH(V$31,'movie-row'!$A$1:$Z$1),0)</f>
        <v>0</v>
      </c>
      <c r="W458" s="26" cm="1">
        <f t="array" ref="W458">VLOOKUP($A458,'movie-row'!$A$2:$Z$101,_xlfn.XMATCH(W$31,'movie-row'!$A$1:$Z$1),0)</f>
        <v>0</v>
      </c>
      <c r="X458" s="26" cm="1">
        <f t="array" ref="X458">VLOOKUP($A458,'movie-row'!$A$2:$Z$101,_xlfn.XMATCH(X$31,'movie-row'!$A$1:$Z$1),0)</f>
        <v>0</v>
      </c>
      <c r="Y458" s="26" cm="1">
        <f t="array" ref="Y458">VLOOKUP($A458,'movie-row'!$A$2:$Z$101,_xlfn.XMATCH(Y$31,'movie-row'!$A$1:$Z$1),0)</f>
        <v>3</v>
      </c>
      <c r="Z458" s="26" cm="1">
        <f t="array" ref="Z458">VLOOKUP($A458,'movie-row'!$A$2:$Z$101,_xlfn.XMATCH(Z$31,'movie-row'!$A$1:$Z$1),0)</f>
        <v>0</v>
      </c>
      <c r="AB458" s="26">
        <f t="shared" si="340"/>
        <v>0.76675372709398026</v>
      </c>
      <c r="AC458" s="26">
        <f t="shared" si="341"/>
        <v>3.4779789021346033</v>
      </c>
      <c r="AD458" s="26">
        <f t="shared" si="342"/>
        <v>1.3785677777604892</v>
      </c>
      <c r="AE458" s="26">
        <f t="shared" si="343"/>
        <v>0</v>
      </c>
      <c r="AF458" s="40">
        <f t="shared" si="344"/>
        <v>1.8188160760067951</v>
      </c>
      <c r="AG458" s="26">
        <f t="shared" si="345"/>
        <v>1.4231283282131972</v>
      </c>
      <c r="AH458" s="26">
        <f t="shared" si="346"/>
        <v>2.2343370259130357</v>
      </c>
      <c r="AI458" s="26">
        <f t="shared" si="347"/>
        <v>1.1683027412177962</v>
      </c>
      <c r="AJ458" s="26">
        <f t="shared" si="348"/>
        <v>1.408784422088071</v>
      </c>
      <c r="AK458" s="26">
        <f t="shared" si="349"/>
        <v>2.1201421484626359</v>
      </c>
      <c r="AL458" s="26">
        <f t="shared" si="350"/>
        <v>1.0908093503105902</v>
      </c>
      <c r="AM458" s="26">
        <f t="shared" si="351"/>
        <v>1.6622595083312914</v>
      </c>
      <c r="AN458" s="26">
        <f t="shared" si="352"/>
        <v>1.1019530357932517</v>
      </c>
      <c r="AO458" s="40">
        <f t="shared" si="353"/>
        <v>1.4527996768832416</v>
      </c>
      <c r="AP458" s="26">
        <f t="shared" si="354"/>
        <v>1.3952128378174866</v>
      </c>
      <c r="AQ458" s="26">
        <f t="shared" si="355"/>
        <v>2.9149979283826633</v>
      </c>
      <c r="AR458" s="26">
        <f t="shared" si="356"/>
        <v>0.51901890929114924</v>
      </c>
      <c r="AS458" s="26">
        <f t="shared" si="357"/>
        <v>0.62671737139970563</v>
      </c>
      <c r="AT458" s="26">
        <f t="shared" si="358"/>
        <v>1.9332458057649102</v>
      </c>
      <c r="AU458" s="26">
        <f t="shared" si="359"/>
        <v>1.578040428440292</v>
      </c>
      <c r="AV458" s="26">
        <f t="shared" si="360"/>
        <v>1.2336717937891708</v>
      </c>
      <c r="AW458" s="26">
        <f t="shared" si="361"/>
        <v>1.7870606563043867</v>
      </c>
      <c r="AX458" s="26">
        <f t="shared" si="362"/>
        <v>1.4366864297446598</v>
      </c>
      <c r="AY458" s="26">
        <f t="shared" si="363"/>
        <v>1.3306783271265483</v>
      </c>
      <c r="AZ458" s="26">
        <f t="shared" si="364"/>
        <v>0.67686212992698624</v>
      </c>
    </row>
    <row r="459" spans="1:52">
      <c r="A459" s="1" t="str">
        <f t="shared" si="365"/>
        <v>2164: Stargate (1994)</v>
      </c>
      <c r="B459" s="26" cm="1">
        <f t="array" ref="B459">VLOOKUP($A459,'movie-row'!$A$2:$Z$101,_xlfn.XMATCH(B$32,'movie-row'!$A$1:$Z$1),0)</f>
        <v>0</v>
      </c>
      <c r="C459" s="26" cm="1">
        <f t="array" ref="C459">VLOOKUP($A459,'movie-row'!$A$2:$Z$101,_xlfn.XMATCH(C$32,'movie-row'!$A$1:$Z$1),0)</f>
        <v>5</v>
      </c>
      <c r="D459" s="26" cm="1">
        <f t="array" ref="D459">VLOOKUP($A459,'movie-row'!$A$2:$Z$101,_xlfn.XMATCH(D$32,'movie-row'!$A$1:$Z$1),0)</f>
        <v>3</v>
      </c>
      <c r="E459" s="26" cm="1">
        <f t="array" ref="E459">VLOOKUP($A459,'movie-row'!$A$2:$Z$101,_xlfn.XMATCH(E$32,'movie-row'!$A$1:$Z$1),0)</f>
        <v>0</v>
      </c>
      <c r="F459" s="40" cm="1">
        <f t="array" ref="F459">VLOOKUP($A459,'movie-row'!$A$2:$Z$101,_xlfn.XMATCH(F$32,'movie-row'!$A$1:$Z$1),0)</f>
        <v>0</v>
      </c>
      <c r="G459" s="26" cm="1">
        <f t="array" ref="G459">VLOOKUP($A459,'movie-row'!$A$2:$Z$101,_xlfn.XMATCH(G$32,'movie-row'!$A$1:$Z$1),0)</f>
        <v>0</v>
      </c>
      <c r="H459" s="26" cm="1">
        <f t="array" ref="H459">VLOOKUP($A459,'movie-row'!$A$2:$Z$101,_xlfn.XMATCH(H$32,'movie-row'!$A$1:$Z$1),0)</f>
        <v>5</v>
      </c>
      <c r="I459" s="26" cm="1">
        <f t="array" ref="I459">VLOOKUP($A459,'movie-row'!$A$2:$Z$101,_xlfn.XMATCH(I$32,'movie-row'!$A$1:$Z$1),0)</f>
        <v>2.5</v>
      </c>
      <c r="J459" s="26" cm="1">
        <f t="array" ref="J459">VLOOKUP($A459,'movie-row'!$A$2:$Z$101,_xlfn.XMATCH(J$32,'movie-row'!$A$1:$Z$1),0)</f>
        <v>0</v>
      </c>
      <c r="K459" s="26" cm="1">
        <f t="array" ref="K459">VLOOKUP($A459,'movie-row'!$A$2:$Z$101,_xlfn.XMATCH(K$32,'movie-row'!$A$1:$Z$1),0)</f>
        <v>0</v>
      </c>
      <c r="L459" s="26" cm="1">
        <f t="array" ref="L459">VLOOKUP($A459,'movie-row'!$A$2:$Z$101,_xlfn.XMATCH(L$32,'movie-row'!$A$1:$Z$1),0)</f>
        <v>0</v>
      </c>
      <c r="M459" s="26" cm="1">
        <f t="array" ref="M459">VLOOKUP($A459,'movie-row'!$A$2:$Z$101,_xlfn.XMATCH(M$32,'movie-row'!$A$1:$Z$1),0)</f>
        <v>0</v>
      </c>
      <c r="N459" s="26" cm="1">
        <f t="array" ref="N459">VLOOKUP($A459,'movie-row'!$A$2:$Z$101,_xlfn.XMATCH(N$32,'movie-row'!$A$1:$Z$1),0)</f>
        <v>0</v>
      </c>
      <c r="O459" s="40" cm="1">
        <f t="array" ref="O459">VLOOKUP($A459,'movie-row'!$A$2:$Z$101,_xlfn.XMATCH(O$32,'movie-row'!$A$1:$Z$1),0)</f>
        <v>0</v>
      </c>
      <c r="P459" s="26" cm="1">
        <f t="array" ref="P459">VLOOKUP($A459,'movie-row'!$A$2:$Z$101,_xlfn.XMATCH(P$32,'movie-row'!$A$1:$Z$1),0)</f>
        <v>3</v>
      </c>
      <c r="Q459" s="26" cm="1">
        <f t="array" ref="Q459">VLOOKUP($A459,'movie-row'!$A$2:$Z$101,_xlfn.XMATCH(Q$32,'movie-row'!$A$1:$Z$1),0)</f>
        <v>3</v>
      </c>
      <c r="R459" s="26" cm="1">
        <f t="array" ref="R459">VLOOKUP($A459,'movie-row'!$A$2:$Z$101,_xlfn.XMATCH(R$32,'movie-row'!$A$1:$Z$1),0)</f>
        <v>0</v>
      </c>
      <c r="S459" s="26" cm="1">
        <f t="array" ref="S459">VLOOKUP($A459,'movie-row'!$A$2:$Z$101,_xlfn.XMATCH(S$32,'movie-row'!$A$1:$Z$1),0)</f>
        <v>0</v>
      </c>
      <c r="T459" s="26" cm="1">
        <f t="array" ref="T459">VLOOKUP($A459,'movie-row'!$A$2:$Z$101,_xlfn.XMATCH(T$32,'movie-row'!$A$1:$Z$1),0)</f>
        <v>3</v>
      </c>
      <c r="U459" s="26" cm="1">
        <f t="array" ref="U459">VLOOKUP($A459,'movie-row'!$A$2:$Z$101,_xlfn.XMATCH(U$32,'movie-row'!$A$1:$Z$1),0)</f>
        <v>0</v>
      </c>
      <c r="V459" s="26" cm="1">
        <f t="array" ref="V459">VLOOKUP($A459,'movie-row'!$A$2:$Z$101,_xlfn.XMATCH(V$32,'movie-row'!$A$1:$Z$1),0)</f>
        <v>0</v>
      </c>
      <c r="W459" s="26" cm="1">
        <f t="array" ref="W459">VLOOKUP($A459,'movie-row'!$A$2:$Z$101,_xlfn.XMATCH(W$32,'movie-row'!$A$1:$Z$1),0)</f>
        <v>5</v>
      </c>
      <c r="X459" s="26" cm="1">
        <f t="array" ref="X459">VLOOKUP($A459,'movie-row'!$A$2:$Z$101,_xlfn.XMATCH(X$32,'movie-row'!$A$1:$Z$1),0)</f>
        <v>0</v>
      </c>
      <c r="Y459" s="26" cm="1">
        <f t="array" ref="Y459">VLOOKUP($A459,'movie-row'!$A$2:$Z$101,_xlfn.XMATCH(Y$32,'movie-row'!$A$1:$Z$1),0)</f>
        <v>0</v>
      </c>
      <c r="Z459" s="26" cm="1">
        <f t="array" ref="Z459">VLOOKUP($A459,'movie-row'!$A$2:$Z$101,_xlfn.XMATCH(Z$32,'movie-row'!$A$1:$Z$1),0)</f>
        <v>0</v>
      </c>
      <c r="AB459" s="26">
        <f t="shared" si="340"/>
        <v>0.87932031599463345</v>
      </c>
      <c r="AC459" s="26">
        <f t="shared" si="341"/>
        <v>3.3051175334828593</v>
      </c>
      <c r="AD459" s="26">
        <f t="shared" si="342"/>
        <v>1.6344625668897059</v>
      </c>
      <c r="AE459" s="26">
        <f t="shared" si="343"/>
        <v>0.64982571426378688</v>
      </c>
      <c r="AF459" s="40">
        <f t="shared" si="344"/>
        <v>1.9520070938175735</v>
      </c>
      <c r="AG459" s="26">
        <f t="shared" si="345"/>
        <v>1.563070453681177</v>
      </c>
      <c r="AH459" s="26">
        <f t="shared" si="346"/>
        <v>3.3198898477284327</v>
      </c>
      <c r="AI459" s="26">
        <f t="shared" si="347"/>
        <v>1.8708173378970681</v>
      </c>
      <c r="AJ459" s="26">
        <f t="shared" si="348"/>
        <v>1.4612081297411761</v>
      </c>
      <c r="AK459" s="26">
        <f t="shared" si="349"/>
        <v>2.9285248109193409</v>
      </c>
      <c r="AL459" s="26">
        <f t="shared" si="350"/>
        <v>1.8183840144412067</v>
      </c>
      <c r="AM459" s="26">
        <f t="shared" si="351"/>
        <v>1.753112653061869</v>
      </c>
      <c r="AN459" s="26">
        <f t="shared" si="352"/>
        <v>1.8801808274392027</v>
      </c>
      <c r="AO459" s="40">
        <f t="shared" si="353"/>
        <v>1.5643163634202364</v>
      </c>
      <c r="AP459" s="26">
        <f t="shared" si="354"/>
        <v>2.3288688192504039</v>
      </c>
      <c r="AQ459" s="26">
        <f t="shared" si="355"/>
        <v>3.0079295761414708</v>
      </c>
      <c r="AR459" s="26">
        <f t="shared" si="356"/>
        <v>0.53691525102623039</v>
      </c>
      <c r="AS459" s="26">
        <f t="shared" si="357"/>
        <v>1.4898274814025365</v>
      </c>
      <c r="AT459" s="26">
        <f t="shared" si="358"/>
        <v>2.098203999099149</v>
      </c>
      <c r="AU459" s="26">
        <f t="shared" si="359"/>
        <v>2.3072150545878625</v>
      </c>
      <c r="AV459" s="26">
        <f t="shared" si="360"/>
        <v>1.3434731455715838</v>
      </c>
      <c r="AW459" s="26">
        <f t="shared" si="361"/>
        <v>2.1834318213522419</v>
      </c>
      <c r="AX459" s="26">
        <f t="shared" si="362"/>
        <v>1.5709238782143782</v>
      </c>
      <c r="AY459" s="26">
        <f t="shared" si="363"/>
        <v>1.2920990600700226</v>
      </c>
      <c r="AZ459" s="26">
        <f t="shared" si="364"/>
        <v>1.4322251309718859</v>
      </c>
    </row>
    <row r="460" spans="1:52">
      <c r="A460" s="1" t="str">
        <f t="shared" si="365"/>
        <v>2164: Stargate (1994)</v>
      </c>
      <c r="B460" s="26" cm="1">
        <f t="array" ref="B460">VLOOKUP($A460,'movie-row'!$A$2:$Z$101,_xlfn.XMATCH(B$33,'movie-row'!$A$1:$Z$1),0)</f>
        <v>0</v>
      </c>
      <c r="C460" s="26" cm="1">
        <f t="array" ref="C460">VLOOKUP($A460,'movie-row'!$A$2:$Z$101,_xlfn.XMATCH(C$33,'movie-row'!$A$1:$Z$1),0)</f>
        <v>0</v>
      </c>
      <c r="D460" s="26" cm="1">
        <f t="array" ref="D460">VLOOKUP($A460,'movie-row'!$A$2:$Z$101,_xlfn.XMATCH(D$33,'movie-row'!$A$1:$Z$1),0)</f>
        <v>3.5</v>
      </c>
      <c r="E460" s="26" cm="1">
        <f t="array" ref="E460">VLOOKUP($A460,'movie-row'!$A$2:$Z$101,_xlfn.XMATCH(E$33,'movie-row'!$A$1:$Z$1),0)</f>
        <v>0</v>
      </c>
      <c r="F460" s="40" cm="1">
        <f t="array" ref="F460">VLOOKUP($A460,'movie-row'!$A$2:$Z$101,_xlfn.XMATCH(F$33,'movie-row'!$A$1:$Z$1),0)</f>
        <v>2.5</v>
      </c>
      <c r="G460" s="26" cm="1">
        <f t="array" ref="G460">VLOOKUP($A460,'movie-row'!$A$2:$Z$101,_xlfn.XMATCH(G$33,'movie-row'!$A$1:$Z$1),0)</f>
        <v>3.5</v>
      </c>
      <c r="H460" s="26" cm="1">
        <f t="array" ref="H460">VLOOKUP($A460,'movie-row'!$A$2:$Z$101,_xlfn.XMATCH(H$33,'movie-row'!$A$1:$Z$1),0)</f>
        <v>3</v>
      </c>
      <c r="I460" s="26" cm="1">
        <f t="array" ref="I460">VLOOKUP($A460,'movie-row'!$A$2:$Z$101,_xlfn.XMATCH(I$33,'movie-row'!$A$1:$Z$1),0)</f>
        <v>0</v>
      </c>
      <c r="J460" s="26" cm="1">
        <f t="array" ref="J460">VLOOKUP($A460,'movie-row'!$A$2:$Z$101,_xlfn.XMATCH(J$33,'movie-row'!$A$1:$Z$1),0)</f>
        <v>0</v>
      </c>
      <c r="K460" s="26" cm="1">
        <f t="array" ref="K460">VLOOKUP($A460,'movie-row'!$A$2:$Z$101,_xlfn.XMATCH(K$33,'movie-row'!$A$1:$Z$1),0)</f>
        <v>3.5</v>
      </c>
      <c r="L460" s="26" cm="1">
        <f t="array" ref="L460">VLOOKUP($A460,'movie-row'!$A$2:$Z$101,_xlfn.XMATCH(L$33,'movie-row'!$A$1:$Z$1),0)</f>
        <v>3.5</v>
      </c>
      <c r="M460" s="26" cm="1">
        <f t="array" ref="M460">VLOOKUP($A460,'movie-row'!$A$2:$Z$101,_xlfn.XMATCH(M$33,'movie-row'!$A$1:$Z$1),0)</f>
        <v>5</v>
      </c>
      <c r="N460" s="26" cm="1">
        <f t="array" ref="N460">VLOOKUP($A460,'movie-row'!$A$2:$Z$101,_xlfn.XMATCH(N$33,'movie-row'!$A$1:$Z$1),0)</f>
        <v>3</v>
      </c>
      <c r="O460" s="40" cm="1">
        <f t="array" ref="O460">VLOOKUP($A460,'movie-row'!$A$2:$Z$101,_xlfn.XMATCH(O$33,'movie-row'!$A$1:$Z$1),0)</f>
        <v>3.5</v>
      </c>
      <c r="P460" s="26" cm="1">
        <f t="array" ref="P460">VLOOKUP($A460,'movie-row'!$A$2:$Z$101,_xlfn.XMATCH(P$33,'movie-row'!$A$1:$Z$1),0)</f>
        <v>0</v>
      </c>
      <c r="Q460" s="26" cm="1">
        <f t="array" ref="Q460">VLOOKUP($A460,'movie-row'!$A$2:$Z$101,_xlfn.XMATCH(Q$33,'movie-row'!$A$1:$Z$1),0)</f>
        <v>0</v>
      </c>
      <c r="R460" s="26" cm="1">
        <f t="array" ref="R460">VLOOKUP($A460,'movie-row'!$A$2:$Z$101,_xlfn.XMATCH(R$33,'movie-row'!$A$1:$Z$1),0)</f>
        <v>2.5</v>
      </c>
      <c r="S460" s="26" cm="1">
        <f t="array" ref="S460">VLOOKUP($A460,'movie-row'!$A$2:$Z$101,_xlfn.XMATCH(S$33,'movie-row'!$A$1:$Z$1),0)</f>
        <v>0</v>
      </c>
      <c r="T460" s="26" cm="1">
        <f t="array" ref="T460">VLOOKUP($A460,'movie-row'!$A$2:$Z$101,_xlfn.XMATCH(T$33,'movie-row'!$A$1:$Z$1),0)</f>
        <v>3</v>
      </c>
      <c r="U460" s="26" cm="1">
        <f t="array" ref="U460">VLOOKUP($A460,'movie-row'!$A$2:$Z$101,_xlfn.XMATCH(U$33,'movie-row'!$A$1:$Z$1),0)</f>
        <v>5</v>
      </c>
      <c r="V460" s="26" cm="1">
        <f t="array" ref="V460">VLOOKUP($A460,'movie-row'!$A$2:$Z$101,_xlfn.XMATCH(V$33,'movie-row'!$A$1:$Z$1),0)</f>
        <v>3</v>
      </c>
      <c r="W460" s="26" cm="1">
        <f t="array" ref="W460">VLOOKUP($A460,'movie-row'!$A$2:$Z$101,_xlfn.XMATCH(W$33,'movie-row'!$A$1:$Z$1),0)</f>
        <v>0</v>
      </c>
      <c r="X460" s="26" cm="1">
        <f t="array" ref="X460">VLOOKUP($A460,'movie-row'!$A$2:$Z$101,_xlfn.XMATCH(X$33,'movie-row'!$A$1:$Z$1),0)</f>
        <v>4</v>
      </c>
      <c r="Y460" s="26" cm="1">
        <f t="array" ref="Y460">VLOOKUP($A460,'movie-row'!$A$2:$Z$101,_xlfn.XMATCH(Y$33,'movie-row'!$A$1:$Z$1),0)</f>
        <v>3</v>
      </c>
      <c r="Z460" s="26" cm="1">
        <f t="array" ref="Z460">VLOOKUP($A460,'movie-row'!$A$2:$Z$101,_xlfn.XMATCH(Z$33,'movie-row'!$A$1:$Z$1),0)</f>
        <v>0</v>
      </c>
      <c r="AB460" s="26">
        <f t="shared" si="340"/>
        <v>0.92176863545511978</v>
      </c>
      <c r="AC460" s="26">
        <f t="shared" si="341"/>
        <v>3.1104931471418671</v>
      </c>
      <c r="AD460" s="26">
        <f t="shared" si="342"/>
        <v>1.7209485615024074</v>
      </c>
      <c r="AE460" s="26">
        <f t="shared" si="343"/>
        <v>1.2274861242295714</v>
      </c>
      <c r="AF460" s="40">
        <f t="shared" si="344"/>
        <v>2.9244071463513799</v>
      </c>
      <c r="AG460" s="26">
        <f t="shared" si="345"/>
        <v>1.7596987140206108</v>
      </c>
      <c r="AH460" s="26">
        <f t="shared" si="346"/>
        <v>2.698023317425478</v>
      </c>
      <c r="AI460" s="26">
        <f t="shared" si="347"/>
        <v>1.9359080432554434</v>
      </c>
      <c r="AJ460" s="26">
        <f t="shared" si="348"/>
        <v>1.6701708715408428</v>
      </c>
      <c r="AK460" s="26">
        <f t="shared" si="349"/>
        <v>3.2306830362420609</v>
      </c>
      <c r="AL460" s="26">
        <f t="shared" si="350"/>
        <v>1.9731616298625445</v>
      </c>
      <c r="AM460" s="26">
        <f t="shared" si="351"/>
        <v>2.2554888016156145</v>
      </c>
      <c r="AN460" s="26">
        <f t="shared" si="352"/>
        <v>2.2189946500295368</v>
      </c>
      <c r="AO460" s="40">
        <f t="shared" si="353"/>
        <v>2.4057526515461114</v>
      </c>
      <c r="AP460" s="26">
        <f t="shared" si="354"/>
        <v>2.2718603225138643</v>
      </c>
      <c r="AQ460" s="26">
        <f t="shared" si="355"/>
        <v>2.5565312687074022</v>
      </c>
      <c r="AR460" s="26">
        <f t="shared" si="356"/>
        <v>0.56203603003103519</v>
      </c>
      <c r="AS460" s="26">
        <f t="shared" si="357"/>
        <v>2.2540163396429493</v>
      </c>
      <c r="AT460" s="26">
        <f t="shared" si="358"/>
        <v>1.453154218662688</v>
      </c>
      <c r="AU460" s="26">
        <f t="shared" si="359"/>
        <v>3.2924452239210176</v>
      </c>
      <c r="AV460" s="26">
        <f t="shared" si="360"/>
        <v>2.4969712827723329</v>
      </c>
      <c r="AW460" s="26">
        <f t="shared" si="361"/>
        <v>1.6397094599953934</v>
      </c>
      <c r="AX460" s="26">
        <f t="shared" si="362"/>
        <v>1.9565181445068665</v>
      </c>
      <c r="AY460" s="26">
        <f t="shared" si="363"/>
        <v>2.0782858244736682</v>
      </c>
      <c r="AZ460" s="26">
        <f t="shared" si="364"/>
        <v>1.6990114259912559</v>
      </c>
    </row>
    <row r="461" spans="1:52">
      <c r="A461" s="28" t="s">
        <v>83</v>
      </c>
      <c r="B461" s="26" cm="1">
        <f t="array" ref="B461">VLOOKUP($A461,'movie-row'!$A$2:$Z$101,_xlfn.XMATCH(B$29,'movie-row'!$A$1:$Z$1),0)</f>
        <v>4</v>
      </c>
      <c r="C461" s="26" cm="1">
        <f t="array" ref="C461">VLOOKUP($A461,'movie-row'!$A$2:$Z$101,_xlfn.XMATCH(C$29,'movie-row'!$A$1:$Z$1),0)</f>
        <v>4</v>
      </c>
      <c r="D461" s="26" cm="1">
        <f t="array" ref="D461">VLOOKUP($A461,'movie-row'!$A$2:$Z$101,_xlfn.XMATCH(D$29,'movie-row'!$A$1:$Z$1),0)</f>
        <v>0</v>
      </c>
      <c r="E461" s="26" cm="1">
        <f t="array" ref="E461">VLOOKUP($A461,'movie-row'!$A$2:$Z$101,_xlfn.XMATCH(E$29,'movie-row'!$A$1:$Z$1),0)</f>
        <v>0</v>
      </c>
      <c r="F461" s="40" cm="1">
        <f t="array" ref="F461">VLOOKUP($A461,'movie-row'!$A$2:$Z$101,_xlfn.XMATCH(F$29,'movie-row'!$A$1:$Z$1),0)</f>
        <v>3.5</v>
      </c>
      <c r="G461" s="26" cm="1">
        <f t="array" ref="G461">VLOOKUP($A461,'movie-row'!$A$2:$Z$101,_xlfn.XMATCH(G$29,'movie-row'!$A$1:$Z$1),0)</f>
        <v>4</v>
      </c>
      <c r="H461" s="26" cm="1">
        <f t="array" ref="H461">VLOOKUP($A461,'movie-row'!$A$2:$Z$101,_xlfn.XMATCH(H$29,'movie-row'!$A$1:$Z$1),0)</f>
        <v>0</v>
      </c>
      <c r="I461" s="26" cm="1">
        <f t="array" ref="I461">VLOOKUP($A461,'movie-row'!$A$2:$Z$101,_xlfn.XMATCH(I$29,'movie-row'!$A$1:$Z$1),0)</f>
        <v>0</v>
      </c>
      <c r="J461" s="26" cm="1">
        <f t="array" ref="J461">VLOOKUP($A461,'movie-row'!$A$2:$Z$101,_xlfn.XMATCH(J$29,'movie-row'!$A$1:$Z$1),0)</f>
        <v>4</v>
      </c>
      <c r="K461" s="26" cm="1">
        <f t="array" ref="K461">VLOOKUP($A461,'movie-row'!$A$2:$Z$101,_xlfn.XMATCH(K$29,'movie-row'!$A$1:$Z$1),0)</f>
        <v>4</v>
      </c>
      <c r="L461" s="26" cm="1">
        <f t="array" ref="L461">VLOOKUP($A461,'movie-row'!$A$2:$Z$101,_xlfn.XMATCH(L$29,'movie-row'!$A$1:$Z$1),0)</f>
        <v>2</v>
      </c>
      <c r="M461" s="26" cm="1">
        <f t="array" ref="M461">VLOOKUP($A461,'movie-row'!$A$2:$Z$101,_xlfn.XMATCH(M$29,'movie-row'!$A$1:$Z$1),0)</f>
        <v>4</v>
      </c>
      <c r="N461" s="26" cm="1">
        <f t="array" ref="N461">VLOOKUP($A461,'movie-row'!$A$2:$Z$101,_xlfn.XMATCH(N$29,'movie-row'!$A$1:$Z$1),0)</f>
        <v>0</v>
      </c>
      <c r="O461" s="40" cm="1">
        <f t="array" ref="O461">VLOOKUP($A461,'movie-row'!$A$2:$Z$101,_xlfn.XMATCH(O$29,'movie-row'!$A$1:$Z$1),0)</f>
        <v>0</v>
      </c>
      <c r="P461" s="26" cm="1">
        <f t="array" ref="P461">VLOOKUP($A461,'movie-row'!$A$2:$Z$101,_xlfn.XMATCH(P$29,'movie-row'!$A$1:$Z$1),0)</f>
        <v>4.5</v>
      </c>
      <c r="Q461" s="26" cm="1">
        <f t="array" ref="Q461">VLOOKUP($A461,'movie-row'!$A$2:$Z$101,_xlfn.XMATCH(Q$29,'movie-row'!$A$1:$Z$1),0)</f>
        <v>4</v>
      </c>
      <c r="R461" s="26" cm="1">
        <f t="array" ref="R461">VLOOKUP($A461,'movie-row'!$A$2:$Z$101,_xlfn.XMATCH(R$29,'movie-row'!$A$1:$Z$1),0)</f>
        <v>0</v>
      </c>
      <c r="S461" s="26" cm="1">
        <f t="array" ref="S461">VLOOKUP($A461,'movie-row'!$A$2:$Z$101,_xlfn.XMATCH(S$29,'movie-row'!$A$1:$Z$1),0)</f>
        <v>3.5</v>
      </c>
      <c r="T461" s="26" cm="1">
        <f t="array" ref="T461">VLOOKUP($A461,'movie-row'!$A$2:$Z$101,_xlfn.XMATCH(T$29,'movie-row'!$A$1:$Z$1),0)</f>
        <v>0</v>
      </c>
      <c r="U461" s="26" cm="1">
        <f t="array" ref="U461">VLOOKUP($A461,'movie-row'!$A$2:$Z$101,_xlfn.XMATCH(U$29,'movie-row'!$A$1:$Z$1),0)</f>
        <v>0</v>
      </c>
      <c r="V461" s="26" cm="1">
        <f t="array" ref="V461">VLOOKUP($A461,'movie-row'!$A$2:$Z$101,_xlfn.XMATCH(V$29,'movie-row'!$A$1:$Z$1),0)</f>
        <v>0.5</v>
      </c>
      <c r="W461" s="26" cm="1">
        <f t="array" ref="W461">VLOOKUP($A461,'movie-row'!$A$2:$Z$101,_xlfn.XMATCH(W$29,'movie-row'!$A$1:$Z$1),0)</f>
        <v>4</v>
      </c>
      <c r="X461" s="26" cm="1">
        <f t="array" ref="X461">VLOOKUP($A461,'movie-row'!$A$2:$Z$101,_xlfn.XMATCH(X$29,'movie-row'!$A$1:$Z$1),0)</f>
        <v>4</v>
      </c>
      <c r="Y461" s="26" cm="1">
        <f t="array" ref="Y461">VLOOKUP($A461,'movie-row'!$A$2:$Z$101,_xlfn.XMATCH(Y$29,'movie-row'!$A$1:$Z$1),0)</f>
        <v>0</v>
      </c>
      <c r="Z461" s="26" cm="1">
        <f t="array" ref="Z461">VLOOKUP($A461,'movie-row'!$A$2:$Z$101,_xlfn.XMATCH(Z$29,'movie-row'!$A$1:$Z$1),0)</f>
        <v>0</v>
      </c>
      <c r="AB461" s="26">
        <f t="shared" si="340"/>
        <v>1.7190007350453804</v>
      </c>
      <c r="AC461" s="26">
        <f t="shared" si="341"/>
        <v>3.3722794418703423</v>
      </c>
      <c r="AD461" s="26">
        <f t="shared" si="342"/>
        <v>1.3627164855034211</v>
      </c>
      <c r="AE461" s="26">
        <f t="shared" si="343"/>
        <v>2.2444414688554755</v>
      </c>
      <c r="AF461" s="40">
        <f t="shared" si="344"/>
        <v>3.2154750825313276</v>
      </c>
      <c r="AG461" s="26">
        <f t="shared" si="345"/>
        <v>1.7166427454980895</v>
      </c>
      <c r="AH461" s="26">
        <f t="shared" si="346"/>
        <v>2.3029695772532466</v>
      </c>
      <c r="AI461" s="26">
        <f t="shared" si="347"/>
        <v>2.2020735872393167</v>
      </c>
      <c r="AJ461" s="26">
        <f t="shared" si="348"/>
        <v>2.625931965211393</v>
      </c>
      <c r="AK461" s="26">
        <f t="shared" si="349"/>
        <v>3.2239679287654099</v>
      </c>
      <c r="AL461" s="26">
        <f t="shared" si="350"/>
        <v>1.9570808168779399</v>
      </c>
      <c r="AM461" s="26">
        <f t="shared" si="351"/>
        <v>1.8672814806137557</v>
      </c>
      <c r="AN461" s="26">
        <f t="shared" si="352"/>
        <v>1.644672312889331</v>
      </c>
      <c r="AO461" s="40">
        <f t="shared" si="353"/>
        <v>2.358622820419463</v>
      </c>
      <c r="AP461" s="26">
        <f t="shared" si="354"/>
        <v>3.3522899209680452</v>
      </c>
      <c r="AQ461" s="26">
        <f t="shared" si="355"/>
        <v>2.7007603858072549</v>
      </c>
      <c r="AR461" s="26">
        <f t="shared" si="356"/>
        <v>0.6826661079945735</v>
      </c>
      <c r="AS461" s="26">
        <f t="shared" si="357"/>
        <v>2.4308097177112242</v>
      </c>
      <c r="AT461" s="26">
        <f t="shared" si="358"/>
        <v>1.6058804391421562</v>
      </c>
      <c r="AU461" s="26">
        <f t="shared" si="359"/>
        <v>3.1187113210846422</v>
      </c>
      <c r="AV461" s="26">
        <f t="shared" si="360"/>
        <v>1.7769901608484171</v>
      </c>
      <c r="AW461" s="26">
        <f t="shared" si="361"/>
        <v>2.5472993084547721</v>
      </c>
      <c r="AX461" s="26">
        <f t="shared" si="362"/>
        <v>1.7271516001250053</v>
      </c>
      <c r="AY461" s="26">
        <f t="shared" si="363"/>
        <v>2.0267083867258648</v>
      </c>
      <c r="AZ461" s="26">
        <f t="shared" si="364"/>
        <v>1.7596842999323892</v>
      </c>
    </row>
    <row r="462" spans="1:52">
      <c r="A462" s="1" t="str">
        <f t="shared" ref="A462:A465" si="366">A461</f>
        <v>2501: The Bourne Identity (2002)</v>
      </c>
      <c r="B462" s="26" cm="1">
        <f t="array" ref="B462">VLOOKUP($A462,'movie-row'!$A$2:$Z$101,_xlfn.XMATCH(B$30,'movie-row'!$A$1:$Z$1),0)</f>
        <v>0</v>
      </c>
      <c r="C462" s="26" cm="1">
        <f t="array" ref="C462">VLOOKUP($A462,'movie-row'!$A$2:$Z$101,_xlfn.XMATCH(C$30,'movie-row'!$A$1:$Z$1),0)</f>
        <v>4</v>
      </c>
      <c r="D462" s="26" cm="1">
        <f t="array" ref="D462">VLOOKUP($A462,'movie-row'!$A$2:$Z$101,_xlfn.XMATCH(D$30,'movie-row'!$A$1:$Z$1),0)</f>
        <v>0.5</v>
      </c>
      <c r="E462" s="26" cm="1">
        <f t="array" ref="E462">VLOOKUP($A462,'movie-row'!$A$2:$Z$101,_xlfn.XMATCH(E$30,'movie-row'!$A$1:$Z$1),0)</f>
        <v>0</v>
      </c>
      <c r="F462" s="40" cm="1">
        <f t="array" ref="F462">VLOOKUP($A462,'movie-row'!$A$2:$Z$101,_xlfn.XMATCH(F$30,'movie-row'!$A$1:$Z$1),0)</f>
        <v>0</v>
      </c>
      <c r="G462" s="26" cm="1">
        <f t="array" ref="G462">VLOOKUP($A462,'movie-row'!$A$2:$Z$101,_xlfn.XMATCH(G$30,'movie-row'!$A$1:$Z$1),0)</f>
        <v>0</v>
      </c>
      <c r="H462" s="26" cm="1">
        <f t="array" ref="H462">VLOOKUP($A462,'movie-row'!$A$2:$Z$101,_xlfn.XMATCH(H$30,'movie-row'!$A$1:$Z$1),0)</f>
        <v>3.5</v>
      </c>
      <c r="I462" s="26" cm="1">
        <f t="array" ref="I462">VLOOKUP($A462,'movie-row'!$A$2:$Z$101,_xlfn.XMATCH(I$30,'movie-row'!$A$1:$Z$1),0)</f>
        <v>4</v>
      </c>
      <c r="J462" s="26" cm="1">
        <f t="array" ref="J462">VLOOKUP($A462,'movie-row'!$A$2:$Z$101,_xlfn.XMATCH(J$30,'movie-row'!$A$1:$Z$1),0)</f>
        <v>4</v>
      </c>
      <c r="K462" s="26" cm="1">
        <f t="array" ref="K462">VLOOKUP($A462,'movie-row'!$A$2:$Z$101,_xlfn.XMATCH(K$30,'movie-row'!$A$1:$Z$1),0)</f>
        <v>4</v>
      </c>
      <c r="L462" s="26" cm="1">
        <f t="array" ref="L462">VLOOKUP($A462,'movie-row'!$A$2:$Z$101,_xlfn.XMATCH(L$30,'movie-row'!$A$1:$Z$1),0)</f>
        <v>0</v>
      </c>
      <c r="M462" s="26" cm="1">
        <f t="array" ref="M462">VLOOKUP($A462,'movie-row'!$A$2:$Z$101,_xlfn.XMATCH(M$30,'movie-row'!$A$1:$Z$1),0)</f>
        <v>0</v>
      </c>
      <c r="N462" s="26" cm="1">
        <f t="array" ref="N462">VLOOKUP($A462,'movie-row'!$A$2:$Z$101,_xlfn.XMATCH(N$30,'movie-row'!$A$1:$Z$1),0)</f>
        <v>3.5</v>
      </c>
      <c r="O462" s="40" cm="1">
        <f t="array" ref="O462">VLOOKUP($A462,'movie-row'!$A$2:$Z$101,_xlfn.XMATCH(O$30,'movie-row'!$A$1:$Z$1),0)</f>
        <v>4.5</v>
      </c>
      <c r="P462" s="26" cm="1">
        <f t="array" ref="P462">VLOOKUP($A462,'movie-row'!$A$2:$Z$101,_xlfn.XMATCH(P$30,'movie-row'!$A$1:$Z$1),0)</f>
        <v>0</v>
      </c>
      <c r="Q462" s="26" cm="1">
        <f t="array" ref="Q462">VLOOKUP($A462,'movie-row'!$A$2:$Z$101,_xlfn.XMATCH(Q$30,'movie-row'!$A$1:$Z$1),0)</f>
        <v>4.5</v>
      </c>
      <c r="R462" s="26" cm="1">
        <f t="array" ref="R462">VLOOKUP($A462,'movie-row'!$A$2:$Z$101,_xlfn.XMATCH(R$30,'movie-row'!$A$1:$Z$1),0)</f>
        <v>0</v>
      </c>
      <c r="S462" s="26" cm="1">
        <f t="array" ref="S462">VLOOKUP($A462,'movie-row'!$A$2:$Z$101,_xlfn.XMATCH(S$30,'movie-row'!$A$1:$Z$1),0)</f>
        <v>0</v>
      </c>
      <c r="T462" s="26" cm="1">
        <f t="array" ref="T462">VLOOKUP($A462,'movie-row'!$A$2:$Z$101,_xlfn.XMATCH(T$30,'movie-row'!$A$1:$Z$1),0)</f>
        <v>4</v>
      </c>
      <c r="U462" s="26" cm="1">
        <f t="array" ref="U462">VLOOKUP($A462,'movie-row'!$A$2:$Z$101,_xlfn.XMATCH(U$30,'movie-row'!$A$1:$Z$1),0)</f>
        <v>3.5</v>
      </c>
      <c r="V462" s="26" cm="1">
        <f t="array" ref="V462">VLOOKUP($A462,'movie-row'!$A$2:$Z$101,_xlfn.XMATCH(V$30,'movie-row'!$A$1:$Z$1),0)</f>
        <v>4</v>
      </c>
      <c r="W462" s="26" cm="1">
        <f t="array" ref="W462">VLOOKUP($A462,'movie-row'!$A$2:$Z$101,_xlfn.XMATCH(W$30,'movie-row'!$A$1:$Z$1),0)</f>
        <v>0</v>
      </c>
      <c r="X462" s="26" cm="1">
        <f t="array" ref="X462">VLOOKUP($A462,'movie-row'!$A$2:$Z$101,_xlfn.XMATCH(X$30,'movie-row'!$A$1:$Z$1),0)</f>
        <v>0</v>
      </c>
      <c r="Y462" s="26" cm="1">
        <f t="array" ref="Y462">VLOOKUP($A462,'movie-row'!$A$2:$Z$101,_xlfn.XMATCH(Y$30,'movie-row'!$A$1:$Z$1),0)</f>
        <v>0</v>
      </c>
      <c r="Z462" s="26" cm="1">
        <f t="array" ref="Z462">VLOOKUP($A462,'movie-row'!$A$2:$Z$101,_xlfn.XMATCH(Z$30,'movie-row'!$A$1:$Z$1),0)</f>
        <v>4.5</v>
      </c>
      <c r="AB462" s="26">
        <f t="shared" si="340"/>
        <v>1.6113351545392252</v>
      </c>
      <c r="AC462" s="26">
        <f t="shared" si="341"/>
        <v>2.6402906293662221</v>
      </c>
      <c r="AD462" s="26">
        <f t="shared" si="342"/>
        <v>1.5762247774726295</v>
      </c>
      <c r="AE462" s="26">
        <f t="shared" si="343"/>
        <v>2.6815557887842392</v>
      </c>
      <c r="AF462" s="40">
        <f t="shared" si="344"/>
        <v>3.2325303897888054</v>
      </c>
      <c r="AG462" s="26">
        <f t="shared" si="345"/>
        <v>0.80541150955076424</v>
      </c>
      <c r="AH462" s="26">
        <f t="shared" si="346"/>
        <v>2.9116960144547064</v>
      </c>
      <c r="AI462" s="26">
        <f t="shared" si="347"/>
        <v>2.6239335971111393</v>
      </c>
      <c r="AJ462" s="26">
        <f t="shared" si="348"/>
        <v>2.331646991315028</v>
      </c>
      <c r="AK462" s="26">
        <f t="shared" si="349"/>
        <v>3.2044939536484116</v>
      </c>
      <c r="AL462" s="26">
        <f t="shared" si="350"/>
        <v>2.4696621864434976</v>
      </c>
      <c r="AM462" s="26">
        <f t="shared" si="351"/>
        <v>1.4618575563774689</v>
      </c>
      <c r="AN462" s="26">
        <f t="shared" si="352"/>
        <v>1.7360869848654086</v>
      </c>
      <c r="AO462" s="40">
        <f t="shared" si="353"/>
        <v>2.6225890057006853</v>
      </c>
      <c r="AP462" s="26">
        <f t="shared" si="354"/>
        <v>2.9361896411706203</v>
      </c>
      <c r="AQ462" s="26">
        <f t="shared" si="355"/>
        <v>2.5229256478543296</v>
      </c>
      <c r="AR462" s="26">
        <f t="shared" si="356"/>
        <v>0.72858158744796264</v>
      </c>
      <c r="AS462" s="26">
        <f t="shared" si="357"/>
        <v>2.4754830582569016</v>
      </c>
      <c r="AT462" s="26">
        <f t="shared" si="358"/>
        <v>1.6548151749649214</v>
      </c>
      <c r="AU462" s="26">
        <f t="shared" si="359"/>
        <v>3.552928717148689</v>
      </c>
      <c r="AV462" s="26">
        <f t="shared" si="360"/>
        <v>2.1417776775627084</v>
      </c>
      <c r="AW462" s="26">
        <f t="shared" si="361"/>
        <v>2.0813786609709166</v>
      </c>
      <c r="AX462" s="26">
        <f t="shared" si="362"/>
        <v>0.70693391300900188</v>
      </c>
      <c r="AY462" s="26">
        <f t="shared" si="363"/>
        <v>2.2103337697388161</v>
      </c>
      <c r="AZ462" s="26">
        <f t="shared" si="364"/>
        <v>1.8904125699800136</v>
      </c>
    </row>
    <row r="463" spans="1:52">
      <c r="A463" s="1" t="str">
        <f t="shared" si="366"/>
        <v>2501: The Bourne Identity (2002)</v>
      </c>
      <c r="B463" s="26" cm="1">
        <f t="array" ref="B463">VLOOKUP($A463,'movie-row'!$A$2:$Z$101,_xlfn.XMATCH(B$31,'movie-row'!$A$1:$Z$1),0)</f>
        <v>0.5</v>
      </c>
      <c r="C463" s="26" cm="1">
        <f t="array" ref="C463">VLOOKUP($A463,'movie-row'!$A$2:$Z$101,_xlfn.XMATCH(C$31,'movie-row'!$A$1:$Z$1),0)</f>
        <v>3.5</v>
      </c>
      <c r="D463" s="26" cm="1">
        <f t="array" ref="D463">VLOOKUP($A463,'movie-row'!$A$2:$Z$101,_xlfn.XMATCH(D$31,'movie-row'!$A$1:$Z$1),0)</f>
        <v>0</v>
      </c>
      <c r="E463" s="26" cm="1">
        <f t="array" ref="E463">VLOOKUP($A463,'movie-row'!$A$2:$Z$101,_xlfn.XMATCH(E$31,'movie-row'!$A$1:$Z$1),0)</f>
        <v>5</v>
      </c>
      <c r="F463" s="40" cm="1">
        <f t="array" ref="F463">VLOOKUP($A463,'movie-row'!$A$2:$Z$101,_xlfn.XMATCH(F$31,'movie-row'!$A$1:$Z$1),0)</f>
        <v>4</v>
      </c>
      <c r="G463" s="26" cm="1">
        <f t="array" ref="G463">VLOOKUP($A463,'movie-row'!$A$2:$Z$101,_xlfn.XMATCH(G$31,'movie-row'!$A$1:$Z$1),0)</f>
        <v>0</v>
      </c>
      <c r="H463" s="26" cm="1">
        <f t="array" ref="H463">VLOOKUP($A463,'movie-row'!$A$2:$Z$101,_xlfn.XMATCH(H$31,'movie-row'!$A$1:$Z$1),0)</f>
        <v>4</v>
      </c>
      <c r="I463" s="26" cm="1">
        <f t="array" ref="I463">VLOOKUP($A463,'movie-row'!$A$2:$Z$101,_xlfn.XMATCH(I$31,'movie-row'!$A$1:$Z$1),0)</f>
        <v>3.5</v>
      </c>
      <c r="J463" s="26" cm="1">
        <f t="array" ref="J463">VLOOKUP($A463,'movie-row'!$A$2:$Z$101,_xlfn.XMATCH(J$31,'movie-row'!$A$1:$Z$1),0)</f>
        <v>0</v>
      </c>
      <c r="K463" s="26" cm="1">
        <f t="array" ref="K463">VLOOKUP($A463,'movie-row'!$A$2:$Z$101,_xlfn.XMATCH(K$31,'movie-row'!$A$1:$Z$1),0)</f>
        <v>4</v>
      </c>
      <c r="L463" s="26" cm="1">
        <f t="array" ref="L463">VLOOKUP($A463,'movie-row'!$A$2:$Z$101,_xlfn.XMATCH(L$31,'movie-row'!$A$1:$Z$1),0)</f>
        <v>4</v>
      </c>
      <c r="M463" s="26" cm="1">
        <f t="array" ref="M463">VLOOKUP($A463,'movie-row'!$A$2:$Z$101,_xlfn.XMATCH(M$31,'movie-row'!$A$1:$Z$1),0)</f>
        <v>0</v>
      </c>
      <c r="N463" s="26" cm="1">
        <f t="array" ref="N463">VLOOKUP($A463,'movie-row'!$A$2:$Z$101,_xlfn.XMATCH(N$31,'movie-row'!$A$1:$Z$1),0)</f>
        <v>4</v>
      </c>
      <c r="O463" s="40" cm="1">
        <f t="array" ref="O463">VLOOKUP($A463,'movie-row'!$A$2:$Z$101,_xlfn.XMATCH(O$31,'movie-row'!$A$1:$Z$1),0)</f>
        <v>0</v>
      </c>
      <c r="P463" s="26" cm="1">
        <f t="array" ref="P463">VLOOKUP($A463,'movie-row'!$A$2:$Z$101,_xlfn.XMATCH(P$31,'movie-row'!$A$1:$Z$1),0)</f>
        <v>4</v>
      </c>
      <c r="Q463" s="26" cm="1">
        <f t="array" ref="Q463">VLOOKUP($A463,'movie-row'!$A$2:$Z$101,_xlfn.XMATCH(Q$31,'movie-row'!$A$1:$Z$1),0)</f>
        <v>4</v>
      </c>
      <c r="R463" s="26" cm="1">
        <f t="array" ref="R463">VLOOKUP($A463,'movie-row'!$A$2:$Z$101,_xlfn.XMATCH(R$31,'movie-row'!$A$1:$Z$1),0)</f>
        <v>0</v>
      </c>
      <c r="S463" s="26" cm="1">
        <f t="array" ref="S463">VLOOKUP($A463,'movie-row'!$A$2:$Z$101,_xlfn.XMATCH(S$31,'movie-row'!$A$1:$Z$1),0)</f>
        <v>4.5</v>
      </c>
      <c r="T463" s="26" cm="1">
        <f t="array" ref="T463">VLOOKUP($A463,'movie-row'!$A$2:$Z$101,_xlfn.XMATCH(T$31,'movie-row'!$A$1:$Z$1),0)</f>
        <v>0</v>
      </c>
      <c r="U463" s="26" cm="1">
        <f t="array" ref="U463">VLOOKUP($A463,'movie-row'!$A$2:$Z$101,_xlfn.XMATCH(U$31,'movie-row'!$A$1:$Z$1),0)</f>
        <v>4</v>
      </c>
      <c r="V463" s="26" cm="1">
        <f t="array" ref="V463">VLOOKUP($A463,'movie-row'!$A$2:$Z$101,_xlfn.XMATCH(V$31,'movie-row'!$A$1:$Z$1),0)</f>
        <v>0</v>
      </c>
      <c r="W463" s="26" cm="1">
        <f t="array" ref="W463">VLOOKUP($A463,'movie-row'!$A$2:$Z$101,_xlfn.XMATCH(W$31,'movie-row'!$A$1:$Z$1),0)</f>
        <v>0</v>
      </c>
      <c r="X463" s="26" cm="1">
        <f t="array" ref="X463">VLOOKUP($A463,'movie-row'!$A$2:$Z$101,_xlfn.XMATCH(X$31,'movie-row'!$A$1:$Z$1),0)</f>
        <v>0</v>
      </c>
      <c r="Y463" s="26" cm="1">
        <f t="array" ref="Y463">VLOOKUP($A463,'movie-row'!$A$2:$Z$101,_xlfn.XMATCH(Y$31,'movie-row'!$A$1:$Z$1),0)</f>
        <v>4</v>
      </c>
      <c r="Z463" s="26" cm="1">
        <f t="array" ref="Z463">VLOOKUP($A463,'movie-row'!$A$2:$Z$101,_xlfn.XMATCH(Z$31,'movie-row'!$A$1:$Z$1),0)</f>
        <v>3.5</v>
      </c>
      <c r="AB463" s="26">
        <f t="shared" si="340"/>
        <v>1.6633224676785534</v>
      </c>
      <c r="AC463" s="26">
        <f t="shared" si="341"/>
        <v>2.5452098438782875</v>
      </c>
      <c r="AD463" s="26">
        <f t="shared" si="342"/>
        <v>1.6789761945689952</v>
      </c>
      <c r="AE463" s="26">
        <f t="shared" si="343"/>
        <v>3.1731184454042056</v>
      </c>
      <c r="AF463" s="40">
        <f t="shared" si="344"/>
        <v>3.4187494751633491</v>
      </c>
      <c r="AG463" s="26">
        <f t="shared" si="345"/>
        <v>0.92925785756866297</v>
      </c>
      <c r="AH463" s="26">
        <f t="shared" si="346"/>
        <v>3.0213161492065357</v>
      </c>
      <c r="AI463" s="26">
        <f t="shared" si="347"/>
        <v>2.3812776199641075</v>
      </c>
      <c r="AJ463" s="26">
        <f t="shared" si="348"/>
        <v>1.4659432303419433</v>
      </c>
      <c r="AK463" s="26">
        <f t="shared" si="349"/>
        <v>3.1897778209568504</v>
      </c>
      <c r="AL463" s="26">
        <f t="shared" si="350"/>
        <v>2.6752039776666865</v>
      </c>
      <c r="AM463" s="26">
        <f t="shared" si="351"/>
        <v>1.6622595083312914</v>
      </c>
      <c r="AN463" s="26">
        <f t="shared" si="352"/>
        <v>1.4771911632043409</v>
      </c>
      <c r="AO463" s="40">
        <f t="shared" si="353"/>
        <v>2.2760244344609206</v>
      </c>
      <c r="AP463" s="26">
        <f t="shared" si="354"/>
        <v>3.3261434546881476</v>
      </c>
      <c r="AQ463" s="26">
        <f t="shared" si="355"/>
        <v>2.2962695499216519</v>
      </c>
      <c r="AR463" s="26">
        <f t="shared" si="356"/>
        <v>0.83043025486583877</v>
      </c>
      <c r="AS463" s="26">
        <f t="shared" si="357"/>
        <v>2.6098933237756965</v>
      </c>
      <c r="AT463" s="26">
        <f t="shared" si="358"/>
        <v>0.73930438589292324</v>
      </c>
      <c r="AU463" s="26">
        <f t="shared" si="359"/>
        <v>3.6844840172826259</v>
      </c>
      <c r="AV463" s="26">
        <f t="shared" si="360"/>
        <v>1.0850260271327157</v>
      </c>
      <c r="AW463" s="26">
        <f t="shared" si="361"/>
        <v>2.5320597490201409</v>
      </c>
      <c r="AX463" s="26">
        <f t="shared" si="362"/>
        <v>0.74653219779437274</v>
      </c>
      <c r="AY463" s="26">
        <f t="shared" si="363"/>
        <v>2.512902854953126</v>
      </c>
      <c r="AZ463" s="26">
        <f t="shared" si="364"/>
        <v>1.5263455368402865</v>
      </c>
    </row>
    <row r="464" spans="1:52">
      <c r="A464" s="1" t="str">
        <f t="shared" si="366"/>
        <v>2501: The Bourne Identity (2002)</v>
      </c>
      <c r="B464" s="26" cm="1">
        <f t="array" ref="B464">VLOOKUP($A464,'movie-row'!$A$2:$Z$101,_xlfn.XMATCH(B$32,'movie-row'!$A$1:$Z$1),0)</f>
        <v>0</v>
      </c>
      <c r="C464" s="26" cm="1">
        <f t="array" ref="C464">VLOOKUP($A464,'movie-row'!$A$2:$Z$101,_xlfn.XMATCH(C$32,'movie-row'!$A$1:$Z$1),0)</f>
        <v>5</v>
      </c>
      <c r="D464" s="26" cm="1">
        <f t="array" ref="D464">VLOOKUP($A464,'movie-row'!$A$2:$Z$101,_xlfn.XMATCH(D$32,'movie-row'!$A$1:$Z$1),0)</f>
        <v>4</v>
      </c>
      <c r="E464" s="26" cm="1">
        <f t="array" ref="E464">VLOOKUP($A464,'movie-row'!$A$2:$Z$101,_xlfn.XMATCH(E$32,'movie-row'!$A$1:$Z$1),0)</f>
        <v>4</v>
      </c>
      <c r="F464" s="40" cm="1">
        <f t="array" ref="F464">VLOOKUP($A464,'movie-row'!$A$2:$Z$101,_xlfn.XMATCH(F$32,'movie-row'!$A$1:$Z$1),0)</f>
        <v>5</v>
      </c>
      <c r="G464" s="26" cm="1">
        <f t="array" ref="G464">VLOOKUP($A464,'movie-row'!$A$2:$Z$101,_xlfn.XMATCH(G$32,'movie-row'!$A$1:$Z$1),0)</f>
        <v>0.5</v>
      </c>
      <c r="H464" s="26" cm="1">
        <f t="array" ref="H464">VLOOKUP($A464,'movie-row'!$A$2:$Z$101,_xlfn.XMATCH(H$32,'movie-row'!$A$1:$Z$1),0)</f>
        <v>5</v>
      </c>
      <c r="I464" s="26" cm="1">
        <f t="array" ref="I464">VLOOKUP($A464,'movie-row'!$A$2:$Z$101,_xlfn.XMATCH(I$32,'movie-row'!$A$1:$Z$1),0)</f>
        <v>4</v>
      </c>
      <c r="J464" s="26" cm="1">
        <f t="array" ref="J464">VLOOKUP($A464,'movie-row'!$A$2:$Z$101,_xlfn.XMATCH(J$32,'movie-row'!$A$1:$Z$1),0)</f>
        <v>0</v>
      </c>
      <c r="K464" s="26" cm="1">
        <f t="array" ref="K464">VLOOKUP($A464,'movie-row'!$A$2:$Z$101,_xlfn.XMATCH(K$32,'movie-row'!$A$1:$Z$1),0)</f>
        <v>0</v>
      </c>
      <c r="L464" s="26" cm="1">
        <f t="array" ref="L464">VLOOKUP($A464,'movie-row'!$A$2:$Z$101,_xlfn.XMATCH(L$32,'movie-row'!$A$1:$Z$1),0)</f>
        <v>0</v>
      </c>
      <c r="M464" s="26" cm="1">
        <f t="array" ref="M464">VLOOKUP($A464,'movie-row'!$A$2:$Z$101,_xlfn.XMATCH(M$32,'movie-row'!$A$1:$Z$1),0)</f>
        <v>0</v>
      </c>
      <c r="N464" s="26" cm="1">
        <f t="array" ref="N464">VLOOKUP($A464,'movie-row'!$A$2:$Z$101,_xlfn.XMATCH(N$32,'movie-row'!$A$1:$Z$1),0)</f>
        <v>0</v>
      </c>
      <c r="O464" s="40" cm="1">
        <f t="array" ref="O464">VLOOKUP($A464,'movie-row'!$A$2:$Z$101,_xlfn.XMATCH(O$32,'movie-row'!$A$1:$Z$1),0)</f>
        <v>4</v>
      </c>
      <c r="P464" s="26" cm="1">
        <f t="array" ref="P464">VLOOKUP($A464,'movie-row'!$A$2:$Z$101,_xlfn.XMATCH(P$32,'movie-row'!$A$1:$Z$1),0)</f>
        <v>4</v>
      </c>
      <c r="Q464" s="26" cm="1">
        <f t="array" ref="Q464">VLOOKUP($A464,'movie-row'!$A$2:$Z$101,_xlfn.XMATCH(Q$32,'movie-row'!$A$1:$Z$1),0)</f>
        <v>0</v>
      </c>
      <c r="R464" s="26" cm="1">
        <f t="array" ref="R464">VLOOKUP($A464,'movie-row'!$A$2:$Z$101,_xlfn.XMATCH(R$32,'movie-row'!$A$1:$Z$1),0)</f>
        <v>0</v>
      </c>
      <c r="S464" s="26" cm="1">
        <f t="array" ref="S464">VLOOKUP($A464,'movie-row'!$A$2:$Z$101,_xlfn.XMATCH(S$32,'movie-row'!$A$1:$Z$1),0)</f>
        <v>4</v>
      </c>
      <c r="T464" s="26" cm="1">
        <f t="array" ref="T464">VLOOKUP($A464,'movie-row'!$A$2:$Z$101,_xlfn.XMATCH(T$32,'movie-row'!$A$1:$Z$1),0)</f>
        <v>0</v>
      </c>
      <c r="U464" s="26" cm="1">
        <f t="array" ref="U464">VLOOKUP($A464,'movie-row'!$A$2:$Z$101,_xlfn.XMATCH(U$32,'movie-row'!$A$1:$Z$1),0)</f>
        <v>4.5</v>
      </c>
      <c r="V464" s="26" cm="1">
        <f t="array" ref="V464">VLOOKUP($A464,'movie-row'!$A$2:$Z$101,_xlfn.XMATCH(V$32,'movie-row'!$A$1:$Z$1),0)</f>
        <v>5</v>
      </c>
      <c r="W464" s="26" cm="1">
        <f t="array" ref="W464">VLOOKUP($A464,'movie-row'!$A$2:$Z$101,_xlfn.XMATCH(W$32,'movie-row'!$A$1:$Z$1),0)</f>
        <v>5</v>
      </c>
      <c r="X464" s="26" cm="1">
        <f t="array" ref="X464">VLOOKUP($A464,'movie-row'!$A$2:$Z$101,_xlfn.XMATCH(X$32,'movie-row'!$A$1:$Z$1),0)</f>
        <v>0.5</v>
      </c>
      <c r="Y464" s="26" cm="1">
        <f t="array" ref="Y464">VLOOKUP($A464,'movie-row'!$A$2:$Z$101,_xlfn.XMATCH(Y$32,'movie-row'!$A$1:$Z$1),0)</f>
        <v>3.5</v>
      </c>
      <c r="Z464" s="26" cm="1">
        <f t="array" ref="Z464">VLOOKUP($A464,'movie-row'!$A$2:$Z$101,_xlfn.XMATCH(Z$32,'movie-row'!$A$1:$Z$1),0)</f>
        <v>0.5</v>
      </c>
      <c r="AB464" s="26">
        <f t="shared" si="340"/>
        <v>1.7052447355630054</v>
      </c>
      <c r="AC464" s="26">
        <f t="shared" si="341"/>
        <v>2.480485273639347</v>
      </c>
      <c r="AD464" s="26">
        <f t="shared" si="342"/>
        <v>2.0190180121927161</v>
      </c>
      <c r="AE464" s="26">
        <f t="shared" si="343"/>
        <v>2.6370803364462341</v>
      </c>
      <c r="AF464" s="40">
        <f t="shared" si="344"/>
        <v>3.2019286969396563</v>
      </c>
      <c r="AG464" s="26">
        <f t="shared" si="345"/>
        <v>0.96358526592304017</v>
      </c>
      <c r="AH464" s="26">
        <f t="shared" si="346"/>
        <v>2.6100368756623094</v>
      </c>
      <c r="AI464" s="26">
        <f t="shared" si="347"/>
        <v>2.2751850763266597</v>
      </c>
      <c r="AJ464" s="26">
        <f t="shared" si="348"/>
        <v>1.6915561136650339</v>
      </c>
      <c r="AK464" s="26">
        <f t="shared" si="349"/>
        <v>2.3817602966293285</v>
      </c>
      <c r="AL464" s="26">
        <f t="shared" si="350"/>
        <v>1.8207288852417132</v>
      </c>
      <c r="AM464" s="26">
        <f t="shared" si="351"/>
        <v>1.753112653061869</v>
      </c>
      <c r="AN464" s="26">
        <f t="shared" si="352"/>
        <v>0.76468433547437764</v>
      </c>
      <c r="AO464" s="40">
        <f t="shared" si="353"/>
        <v>2.5357316895574358</v>
      </c>
      <c r="AP464" s="26">
        <f t="shared" si="354"/>
        <v>2.606411848107467</v>
      </c>
      <c r="AQ464" s="26">
        <f t="shared" si="355"/>
        <v>2.1651941606012257</v>
      </c>
      <c r="AR464" s="26">
        <f t="shared" si="356"/>
        <v>0.85906440164196862</v>
      </c>
      <c r="AS464" s="26">
        <f t="shared" si="357"/>
        <v>2.4207660918199623</v>
      </c>
      <c r="AT464" s="26">
        <f t="shared" si="358"/>
        <v>0.90845169118775437</v>
      </c>
      <c r="AU464" s="26">
        <f t="shared" si="359"/>
        <v>3.5055826568782593</v>
      </c>
      <c r="AV464" s="26">
        <f t="shared" si="360"/>
        <v>1.6096299804541747</v>
      </c>
      <c r="AW464" s="26">
        <f t="shared" si="361"/>
        <v>3.154549415968646</v>
      </c>
      <c r="AX464" s="26">
        <f t="shared" si="362"/>
        <v>0.86175533110391522</v>
      </c>
      <c r="AY464" s="26">
        <f t="shared" si="363"/>
        <v>2.2473357885966472</v>
      </c>
      <c r="AZ464" s="26">
        <f t="shared" si="364"/>
        <v>1.5239042997343488</v>
      </c>
    </row>
    <row r="465" spans="1:52">
      <c r="A465" s="1" t="str">
        <f t="shared" si="366"/>
        <v>2501: The Bourne Identity (2002)</v>
      </c>
      <c r="B465" s="26" cm="1">
        <f t="array" ref="B465">VLOOKUP($A465,'movie-row'!$A$2:$Z$101,_xlfn.XMATCH(B$33,'movie-row'!$A$1:$Z$1),0)</f>
        <v>4</v>
      </c>
      <c r="C465" s="26" cm="1">
        <f t="array" ref="C465">VLOOKUP($A465,'movie-row'!$A$2:$Z$101,_xlfn.XMATCH(C$33,'movie-row'!$A$1:$Z$1),0)</f>
        <v>0</v>
      </c>
      <c r="D465" s="26" cm="1">
        <f t="array" ref="D465">VLOOKUP($A465,'movie-row'!$A$2:$Z$101,_xlfn.XMATCH(D$33,'movie-row'!$A$1:$Z$1),0)</f>
        <v>4</v>
      </c>
      <c r="E465" s="26" cm="1">
        <f t="array" ref="E465">VLOOKUP($A465,'movie-row'!$A$2:$Z$101,_xlfn.XMATCH(E$33,'movie-row'!$A$1:$Z$1),0)</f>
        <v>4</v>
      </c>
      <c r="F465" s="40" cm="1">
        <f t="array" ref="F465">VLOOKUP($A465,'movie-row'!$A$2:$Z$101,_xlfn.XMATCH(F$33,'movie-row'!$A$1:$Z$1),0)</f>
        <v>4</v>
      </c>
      <c r="G465" s="26" cm="1">
        <f t="array" ref="G465">VLOOKUP($A465,'movie-row'!$A$2:$Z$101,_xlfn.XMATCH(G$33,'movie-row'!$A$1:$Z$1),0)</f>
        <v>4</v>
      </c>
      <c r="H465" s="26" cm="1">
        <f t="array" ref="H465">VLOOKUP($A465,'movie-row'!$A$2:$Z$101,_xlfn.XMATCH(H$33,'movie-row'!$A$1:$Z$1),0)</f>
        <v>0</v>
      </c>
      <c r="I465" s="26" cm="1">
        <f t="array" ref="I465">VLOOKUP($A465,'movie-row'!$A$2:$Z$101,_xlfn.XMATCH(I$33,'movie-row'!$A$1:$Z$1),0)</f>
        <v>0</v>
      </c>
      <c r="J465" s="26" cm="1">
        <f t="array" ref="J465">VLOOKUP($A465,'movie-row'!$A$2:$Z$101,_xlfn.XMATCH(J$33,'movie-row'!$A$1:$Z$1),0)</f>
        <v>4.5</v>
      </c>
      <c r="K465" s="26" cm="1">
        <f t="array" ref="K465">VLOOKUP($A465,'movie-row'!$A$2:$Z$101,_xlfn.XMATCH(K$33,'movie-row'!$A$1:$Z$1),0)</f>
        <v>4</v>
      </c>
      <c r="L465" s="26" cm="1">
        <f t="array" ref="L465">VLOOKUP($A465,'movie-row'!$A$2:$Z$101,_xlfn.XMATCH(L$33,'movie-row'!$A$1:$Z$1),0)</f>
        <v>4</v>
      </c>
      <c r="M465" s="26" cm="1">
        <f t="array" ref="M465">VLOOKUP($A465,'movie-row'!$A$2:$Z$101,_xlfn.XMATCH(M$33,'movie-row'!$A$1:$Z$1),0)</f>
        <v>5</v>
      </c>
      <c r="N465" s="26" cm="1">
        <f t="array" ref="N465">VLOOKUP($A465,'movie-row'!$A$2:$Z$101,_xlfn.XMATCH(N$33,'movie-row'!$A$1:$Z$1),0)</f>
        <v>0</v>
      </c>
      <c r="O465" s="40" cm="1">
        <f t="array" ref="O465">VLOOKUP($A465,'movie-row'!$A$2:$Z$101,_xlfn.XMATCH(O$33,'movie-row'!$A$1:$Z$1),0)</f>
        <v>4</v>
      </c>
      <c r="P465" s="26" cm="1">
        <f t="array" ref="P465">VLOOKUP($A465,'movie-row'!$A$2:$Z$101,_xlfn.XMATCH(P$33,'movie-row'!$A$1:$Z$1),0)</f>
        <v>4</v>
      </c>
      <c r="Q465" s="26" cm="1">
        <f t="array" ref="Q465">VLOOKUP($A465,'movie-row'!$A$2:$Z$101,_xlfn.XMATCH(Q$33,'movie-row'!$A$1:$Z$1),0)</f>
        <v>0</v>
      </c>
      <c r="R465" s="26" cm="1">
        <f t="array" ref="R465">VLOOKUP($A465,'movie-row'!$A$2:$Z$101,_xlfn.XMATCH(R$33,'movie-row'!$A$1:$Z$1),0)</f>
        <v>4</v>
      </c>
      <c r="S465" s="26" cm="1">
        <f t="array" ref="S465">VLOOKUP($A465,'movie-row'!$A$2:$Z$101,_xlfn.XMATCH(S$33,'movie-row'!$A$1:$Z$1),0)</f>
        <v>0</v>
      </c>
      <c r="T465" s="26" cm="1">
        <f t="array" ref="T465">VLOOKUP($A465,'movie-row'!$A$2:$Z$101,_xlfn.XMATCH(T$33,'movie-row'!$A$1:$Z$1),0)</f>
        <v>4</v>
      </c>
      <c r="U465" s="26" cm="1">
        <f t="array" ref="U465">VLOOKUP($A465,'movie-row'!$A$2:$Z$101,_xlfn.XMATCH(U$33,'movie-row'!$A$1:$Z$1),0)</f>
        <v>5</v>
      </c>
      <c r="V465" s="26" cm="1">
        <f t="array" ref="V465">VLOOKUP($A465,'movie-row'!$A$2:$Z$101,_xlfn.XMATCH(V$33,'movie-row'!$A$1:$Z$1),0)</f>
        <v>0</v>
      </c>
      <c r="W465" s="26" cm="1">
        <f t="array" ref="W465">VLOOKUP($A465,'movie-row'!$A$2:$Z$101,_xlfn.XMATCH(W$33,'movie-row'!$A$1:$Z$1),0)</f>
        <v>4.5</v>
      </c>
      <c r="X465" s="26" cm="1">
        <f t="array" ref="X465">VLOOKUP($A465,'movie-row'!$A$2:$Z$101,_xlfn.XMATCH(X$33,'movie-row'!$A$1:$Z$1),0)</f>
        <v>3.5</v>
      </c>
      <c r="Y465" s="26" cm="1">
        <f t="array" ref="Y465">VLOOKUP($A465,'movie-row'!$A$2:$Z$101,_xlfn.XMATCH(Y$33,'movie-row'!$A$1:$Z$1),0)</f>
        <v>4</v>
      </c>
      <c r="Z465" s="26" cm="1">
        <f t="array" ref="Z465">VLOOKUP($A465,'movie-row'!$A$2:$Z$101,_xlfn.XMATCH(Z$33,'movie-row'!$A$1:$Z$1),0)</f>
        <v>0</v>
      </c>
      <c r="AB465" s="26">
        <f t="shared" si="340"/>
        <v>1.8010969071738354</v>
      </c>
      <c r="AC465" s="26">
        <f t="shared" si="341"/>
        <v>2.1687083383383401</v>
      </c>
      <c r="AD465" s="26">
        <f t="shared" si="342"/>
        <v>1.7847676078945172</v>
      </c>
      <c r="AE465" s="26">
        <f t="shared" si="343"/>
        <v>2.1988213890834669</v>
      </c>
      <c r="AF465" s="40">
        <f t="shared" si="344"/>
        <v>3.0701306155525745</v>
      </c>
      <c r="AG465" s="26">
        <f t="shared" si="345"/>
        <v>1.0331170569769468</v>
      </c>
      <c r="AH465" s="26">
        <f t="shared" si="346"/>
        <v>1.8722019924382738</v>
      </c>
      <c r="AI465" s="26">
        <f t="shared" si="347"/>
        <v>1.9999075698605866</v>
      </c>
      <c r="AJ465" s="26">
        <f t="shared" si="348"/>
        <v>1.8417233984012598</v>
      </c>
      <c r="AK465" s="26">
        <f t="shared" si="349"/>
        <v>2.5759256420950036</v>
      </c>
      <c r="AL465" s="26">
        <f t="shared" si="350"/>
        <v>1.922764118257531</v>
      </c>
      <c r="AM465" s="26">
        <f t="shared" si="351"/>
        <v>2.2554888016156145</v>
      </c>
      <c r="AN465" s="26">
        <f t="shared" si="352"/>
        <v>0.85050699386567863</v>
      </c>
      <c r="AO465" s="40">
        <f t="shared" si="353"/>
        <v>2.429106316066822</v>
      </c>
      <c r="AP465" s="26">
        <f t="shared" si="354"/>
        <v>2.3498891416988967</v>
      </c>
      <c r="AQ465" s="26">
        <f t="shared" si="355"/>
        <v>2.3580044316441922</v>
      </c>
      <c r="AR465" s="26">
        <f t="shared" si="356"/>
        <v>0.89925764804965613</v>
      </c>
      <c r="AS465" s="26">
        <f t="shared" si="357"/>
        <v>1.5792339081800382</v>
      </c>
      <c r="AT465" s="26">
        <f t="shared" si="358"/>
        <v>0.95179977702635299</v>
      </c>
      <c r="AU465" s="26">
        <f t="shared" si="359"/>
        <v>3.3249000879137922</v>
      </c>
      <c r="AV465" s="26">
        <f t="shared" si="360"/>
        <v>0.90929376172980758</v>
      </c>
      <c r="AW465" s="26">
        <f t="shared" si="361"/>
        <v>2.8300927594093688</v>
      </c>
      <c r="AX465" s="26">
        <f t="shared" si="362"/>
        <v>0.99009178079574989</v>
      </c>
      <c r="AY465" s="26">
        <f t="shared" si="363"/>
        <v>2.239695504414648</v>
      </c>
      <c r="AZ465" s="26">
        <f t="shared" si="364"/>
        <v>1.697507576844727</v>
      </c>
    </row>
    <row r="466" spans="1:52">
      <c r="A466" s="28" t="s">
        <v>84</v>
      </c>
      <c r="B466" s="26" cm="1">
        <f t="array" ref="B466">VLOOKUP($A466,'movie-row'!$A$2:$Z$101,_xlfn.XMATCH(B$29,'movie-row'!$A$1:$Z$1),0)</f>
        <v>4</v>
      </c>
      <c r="C466" s="26" cm="1">
        <f t="array" ref="C466">VLOOKUP($A466,'movie-row'!$A$2:$Z$101,_xlfn.XMATCH(C$29,'movie-row'!$A$1:$Z$1),0)</f>
        <v>0</v>
      </c>
      <c r="D466" s="26" cm="1">
        <f t="array" ref="D466">VLOOKUP($A466,'movie-row'!$A$2:$Z$101,_xlfn.XMATCH(D$29,'movie-row'!$A$1:$Z$1),0)</f>
        <v>0</v>
      </c>
      <c r="E466" s="26" cm="1">
        <f t="array" ref="E466">VLOOKUP($A466,'movie-row'!$A$2:$Z$101,_xlfn.XMATCH(E$29,'movie-row'!$A$1:$Z$1),0)</f>
        <v>0</v>
      </c>
      <c r="F466" s="40" cm="1">
        <f t="array" ref="F466">VLOOKUP($A466,'movie-row'!$A$2:$Z$101,_xlfn.XMATCH(F$29,'movie-row'!$A$1:$Z$1),0)</f>
        <v>3.5</v>
      </c>
      <c r="G466" s="26" cm="1">
        <f t="array" ref="G466">VLOOKUP($A466,'movie-row'!$A$2:$Z$101,_xlfn.XMATCH(G$29,'movie-row'!$A$1:$Z$1),0)</f>
        <v>0</v>
      </c>
      <c r="H466" s="26" cm="1">
        <f t="array" ref="H466">VLOOKUP($A466,'movie-row'!$A$2:$Z$101,_xlfn.XMATCH(H$29,'movie-row'!$A$1:$Z$1),0)</f>
        <v>0</v>
      </c>
      <c r="I466" s="26" cm="1">
        <f t="array" ref="I466">VLOOKUP($A466,'movie-row'!$A$2:$Z$101,_xlfn.XMATCH(I$29,'movie-row'!$A$1:$Z$1),0)</f>
        <v>0</v>
      </c>
      <c r="J466" s="26" cm="1">
        <f t="array" ref="J466">VLOOKUP($A466,'movie-row'!$A$2:$Z$101,_xlfn.XMATCH(J$29,'movie-row'!$A$1:$Z$1),0)</f>
        <v>3.5</v>
      </c>
      <c r="K466" s="26" cm="1">
        <f t="array" ref="K466">VLOOKUP($A466,'movie-row'!$A$2:$Z$101,_xlfn.XMATCH(K$29,'movie-row'!$A$1:$Z$1),0)</f>
        <v>4</v>
      </c>
      <c r="L466" s="26" cm="1">
        <f t="array" ref="L466">VLOOKUP($A466,'movie-row'!$A$2:$Z$101,_xlfn.XMATCH(L$29,'movie-row'!$A$1:$Z$1),0)</f>
        <v>5</v>
      </c>
      <c r="M466" s="26" cm="1">
        <f t="array" ref="M466">VLOOKUP($A466,'movie-row'!$A$2:$Z$101,_xlfn.XMATCH(M$29,'movie-row'!$A$1:$Z$1),0)</f>
        <v>4</v>
      </c>
      <c r="N466" s="26" cm="1">
        <f t="array" ref="N466">VLOOKUP($A466,'movie-row'!$A$2:$Z$101,_xlfn.XMATCH(N$29,'movie-row'!$A$1:$Z$1),0)</f>
        <v>0</v>
      </c>
      <c r="O466" s="40" cm="1">
        <f t="array" ref="O466">VLOOKUP($A466,'movie-row'!$A$2:$Z$101,_xlfn.XMATCH(O$29,'movie-row'!$A$1:$Z$1),0)</f>
        <v>0</v>
      </c>
      <c r="P466" s="26" cm="1">
        <f t="array" ref="P466">VLOOKUP($A466,'movie-row'!$A$2:$Z$101,_xlfn.XMATCH(P$29,'movie-row'!$A$1:$Z$1),0)</f>
        <v>4</v>
      </c>
      <c r="Q466" s="26" cm="1">
        <f t="array" ref="Q466">VLOOKUP($A466,'movie-row'!$A$2:$Z$101,_xlfn.XMATCH(Q$29,'movie-row'!$A$1:$Z$1),0)</f>
        <v>4</v>
      </c>
      <c r="R466" s="26" cm="1">
        <f t="array" ref="R466">VLOOKUP($A466,'movie-row'!$A$2:$Z$101,_xlfn.XMATCH(R$29,'movie-row'!$A$1:$Z$1),0)</f>
        <v>0</v>
      </c>
      <c r="S466" s="26" cm="1">
        <f t="array" ref="S466">VLOOKUP($A466,'movie-row'!$A$2:$Z$101,_xlfn.XMATCH(S$29,'movie-row'!$A$1:$Z$1),0)</f>
        <v>4</v>
      </c>
      <c r="T466" s="26" cm="1">
        <f t="array" ref="T466">VLOOKUP($A466,'movie-row'!$A$2:$Z$101,_xlfn.XMATCH(T$29,'movie-row'!$A$1:$Z$1),0)</f>
        <v>0</v>
      </c>
      <c r="U466" s="26" cm="1">
        <f t="array" ref="U466">VLOOKUP($A466,'movie-row'!$A$2:$Z$101,_xlfn.XMATCH(U$29,'movie-row'!$A$1:$Z$1),0)</f>
        <v>0</v>
      </c>
      <c r="V466" s="26" cm="1">
        <f t="array" ref="V466">VLOOKUP($A466,'movie-row'!$A$2:$Z$101,_xlfn.XMATCH(V$29,'movie-row'!$A$1:$Z$1),0)</f>
        <v>0.5</v>
      </c>
      <c r="W466" s="26" cm="1">
        <f t="array" ref="W466">VLOOKUP($A466,'movie-row'!$A$2:$Z$101,_xlfn.XMATCH(W$29,'movie-row'!$A$1:$Z$1),0)</f>
        <v>3.5</v>
      </c>
      <c r="X466" s="26" cm="1">
        <f t="array" ref="X466">VLOOKUP($A466,'movie-row'!$A$2:$Z$101,_xlfn.XMATCH(X$29,'movie-row'!$A$1:$Z$1),0)</f>
        <v>0</v>
      </c>
      <c r="Y466" s="26" cm="1">
        <f t="array" ref="Y466">VLOOKUP($A466,'movie-row'!$A$2:$Z$101,_xlfn.XMATCH(Y$29,'movie-row'!$A$1:$Z$1),0)</f>
        <v>0</v>
      </c>
      <c r="Z466" s="26" cm="1">
        <f t="array" ref="Z466">VLOOKUP($A466,'movie-row'!$A$2:$Z$101,_xlfn.XMATCH(Z$29,'movie-row'!$A$1:$Z$1),0)</f>
        <v>0</v>
      </c>
      <c r="AB466" s="26">
        <f t="shared" si="340"/>
        <v>0.97765986004618211</v>
      </c>
      <c r="AC466" s="26">
        <f t="shared" si="341"/>
        <v>2.2876089373628963</v>
      </c>
      <c r="AD466" s="26">
        <f t="shared" si="342"/>
        <v>1.2049173632884116</v>
      </c>
      <c r="AE466" s="26">
        <f t="shared" si="343"/>
        <v>2.1736789135736214</v>
      </c>
      <c r="AF466" s="40">
        <f t="shared" si="344"/>
        <v>3.1001634451804798</v>
      </c>
      <c r="AG466" s="26">
        <f t="shared" si="345"/>
        <v>0.68352568852114259</v>
      </c>
      <c r="AH466" s="26">
        <f t="shared" si="346"/>
        <v>2.433635847281439</v>
      </c>
      <c r="AI466" s="26">
        <f t="shared" si="347"/>
        <v>2.2664882957111021</v>
      </c>
      <c r="AJ466" s="26">
        <f t="shared" si="348"/>
        <v>1.5030348776952518</v>
      </c>
      <c r="AK466" s="26">
        <f t="shared" si="349"/>
        <v>2.3474565965800203</v>
      </c>
      <c r="AL466" s="26">
        <f t="shared" si="350"/>
        <v>1.7425355222857744</v>
      </c>
      <c r="AM466" s="26">
        <f t="shared" si="351"/>
        <v>1.8672814806137557</v>
      </c>
      <c r="AN466" s="26">
        <f t="shared" si="352"/>
        <v>0.90761750745560299</v>
      </c>
      <c r="AO466" s="40">
        <f t="shared" si="353"/>
        <v>2.1713708522941699</v>
      </c>
      <c r="AP466" s="26">
        <f t="shared" si="354"/>
        <v>2.2774656090767427</v>
      </c>
      <c r="AQ466" s="26">
        <f t="shared" si="355"/>
        <v>2.4877940795474616</v>
      </c>
      <c r="AR466" s="26">
        <f t="shared" si="356"/>
        <v>0.76799937149389519</v>
      </c>
      <c r="AS466" s="26">
        <f t="shared" si="357"/>
        <v>1.727641527948748</v>
      </c>
      <c r="AT466" s="26">
        <f t="shared" si="358"/>
        <v>0.52307156096580132</v>
      </c>
      <c r="AU466" s="26">
        <f t="shared" si="359"/>
        <v>3.1537358647876048</v>
      </c>
      <c r="AV466" s="26">
        <f t="shared" si="360"/>
        <v>0.97474415556284999</v>
      </c>
      <c r="AW466" s="26">
        <f t="shared" si="361"/>
        <v>2.3323770646318884</v>
      </c>
      <c r="AX466" s="26">
        <f t="shared" si="362"/>
        <v>0.69468677729696027</v>
      </c>
      <c r="AY466" s="26">
        <f t="shared" si="363"/>
        <v>1.8508002359111893</v>
      </c>
      <c r="AZ466" s="26">
        <f t="shared" si="364"/>
        <v>1.7569386370747286</v>
      </c>
    </row>
    <row r="467" spans="1:52">
      <c r="A467" s="1" t="str">
        <f t="shared" ref="A467:A470" si="367">A466</f>
        <v>2502: The Bourne Supremacy (2004)</v>
      </c>
      <c r="B467" s="26" cm="1">
        <f t="array" ref="B467">VLOOKUP($A467,'movie-row'!$A$2:$Z$101,_xlfn.XMATCH(B$30,'movie-row'!$A$1:$Z$1),0)</f>
        <v>0</v>
      </c>
      <c r="C467" s="26" cm="1">
        <f t="array" ref="C467">VLOOKUP($A467,'movie-row'!$A$2:$Z$101,_xlfn.XMATCH(C$30,'movie-row'!$A$1:$Z$1),0)</f>
        <v>3.5</v>
      </c>
      <c r="D467" s="26" cm="1">
        <f t="array" ref="D467">VLOOKUP($A467,'movie-row'!$A$2:$Z$101,_xlfn.XMATCH(D$30,'movie-row'!$A$1:$Z$1),0)</f>
        <v>0.5</v>
      </c>
      <c r="E467" s="26" cm="1">
        <f t="array" ref="E467">VLOOKUP($A467,'movie-row'!$A$2:$Z$101,_xlfn.XMATCH(E$30,'movie-row'!$A$1:$Z$1),0)</f>
        <v>0</v>
      </c>
      <c r="F467" s="40" cm="1">
        <f t="array" ref="F467">VLOOKUP($A467,'movie-row'!$A$2:$Z$101,_xlfn.XMATCH(F$30,'movie-row'!$A$1:$Z$1),0)</f>
        <v>0</v>
      </c>
      <c r="G467" s="26" cm="1">
        <f t="array" ref="G467">VLOOKUP($A467,'movie-row'!$A$2:$Z$101,_xlfn.XMATCH(G$30,'movie-row'!$A$1:$Z$1),0)</f>
        <v>0</v>
      </c>
      <c r="H467" s="26" cm="1">
        <f t="array" ref="H467">VLOOKUP($A467,'movie-row'!$A$2:$Z$101,_xlfn.XMATCH(H$30,'movie-row'!$A$1:$Z$1),0)</f>
        <v>4</v>
      </c>
      <c r="I467" s="26" cm="1">
        <f t="array" ref="I467">VLOOKUP($A467,'movie-row'!$A$2:$Z$101,_xlfn.XMATCH(I$30,'movie-row'!$A$1:$Z$1),0)</f>
        <v>3.5</v>
      </c>
      <c r="J467" s="26" cm="1">
        <f t="array" ref="J467">VLOOKUP($A467,'movie-row'!$A$2:$Z$101,_xlfn.XMATCH(J$30,'movie-row'!$A$1:$Z$1),0)</f>
        <v>0</v>
      </c>
      <c r="K467" s="26" cm="1">
        <f t="array" ref="K467">VLOOKUP($A467,'movie-row'!$A$2:$Z$101,_xlfn.XMATCH(K$30,'movie-row'!$A$1:$Z$1),0)</f>
        <v>4</v>
      </c>
      <c r="L467" s="26" cm="1">
        <f t="array" ref="L467">VLOOKUP($A467,'movie-row'!$A$2:$Z$101,_xlfn.XMATCH(L$30,'movie-row'!$A$1:$Z$1),0)</f>
        <v>0</v>
      </c>
      <c r="M467" s="26" cm="1">
        <f t="array" ref="M467">VLOOKUP($A467,'movie-row'!$A$2:$Z$101,_xlfn.XMATCH(M$30,'movie-row'!$A$1:$Z$1),0)</f>
        <v>0</v>
      </c>
      <c r="N467" s="26" cm="1">
        <f t="array" ref="N467">VLOOKUP($A467,'movie-row'!$A$2:$Z$101,_xlfn.XMATCH(N$30,'movie-row'!$A$1:$Z$1),0)</f>
        <v>4</v>
      </c>
      <c r="O467" s="40" cm="1">
        <f t="array" ref="O467">VLOOKUP($A467,'movie-row'!$A$2:$Z$101,_xlfn.XMATCH(O$30,'movie-row'!$A$1:$Z$1),0)</f>
        <v>4</v>
      </c>
      <c r="P467" s="26" cm="1">
        <f t="array" ref="P467">VLOOKUP($A467,'movie-row'!$A$2:$Z$101,_xlfn.XMATCH(P$30,'movie-row'!$A$1:$Z$1),0)</f>
        <v>0</v>
      </c>
      <c r="Q467" s="26" cm="1">
        <f t="array" ref="Q467">VLOOKUP($A467,'movie-row'!$A$2:$Z$101,_xlfn.XMATCH(Q$30,'movie-row'!$A$1:$Z$1),0)</f>
        <v>4</v>
      </c>
      <c r="R467" s="26" cm="1">
        <f t="array" ref="R467">VLOOKUP($A467,'movie-row'!$A$2:$Z$101,_xlfn.XMATCH(R$30,'movie-row'!$A$1:$Z$1),0)</f>
        <v>0</v>
      </c>
      <c r="S467" s="26" cm="1">
        <f t="array" ref="S467">VLOOKUP($A467,'movie-row'!$A$2:$Z$101,_xlfn.XMATCH(S$30,'movie-row'!$A$1:$Z$1),0)</f>
        <v>0</v>
      </c>
      <c r="T467" s="26" cm="1">
        <f t="array" ref="T467">VLOOKUP($A467,'movie-row'!$A$2:$Z$101,_xlfn.XMATCH(T$30,'movie-row'!$A$1:$Z$1),0)</f>
        <v>0</v>
      </c>
      <c r="U467" s="26" cm="1">
        <f t="array" ref="U467">VLOOKUP($A467,'movie-row'!$A$2:$Z$101,_xlfn.XMATCH(U$30,'movie-row'!$A$1:$Z$1),0)</f>
        <v>4</v>
      </c>
      <c r="V467" s="26" cm="1">
        <f t="array" ref="V467">VLOOKUP($A467,'movie-row'!$A$2:$Z$101,_xlfn.XMATCH(V$30,'movie-row'!$A$1:$Z$1),0)</f>
        <v>0</v>
      </c>
      <c r="W467" s="26" cm="1">
        <f t="array" ref="W467">VLOOKUP($A467,'movie-row'!$A$2:$Z$101,_xlfn.XMATCH(W$30,'movie-row'!$A$1:$Z$1),0)</f>
        <v>0</v>
      </c>
      <c r="X467" s="26" cm="1">
        <f t="array" ref="X467">VLOOKUP($A467,'movie-row'!$A$2:$Z$101,_xlfn.XMATCH(X$30,'movie-row'!$A$1:$Z$1),0)</f>
        <v>0</v>
      </c>
      <c r="Y467" s="26" cm="1">
        <f t="array" ref="Y467">VLOOKUP($A467,'movie-row'!$A$2:$Z$101,_xlfn.XMATCH(Y$30,'movie-row'!$A$1:$Z$1),0)</f>
        <v>0</v>
      </c>
      <c r="Z467" s="26" cm="1">
        <f t="array" ref="Z467">VLOOKUP($A467,'movie-row'!$A$2:$Z$101,_xlfn.XMATCH(Z$30,'movie-row'!$A$1:$Z$1),0)</f>
        <v>4</v>
      </c>
      <c r="AB467" s="26">
        <f t="shared" si="340"/>
        <v>0.10324055244604653</v>
      </c>
      <c r="AC467" s="26">
        <f t="shared" si="341"/>
        <v>2.51798760678113</v>
      </c>
      <c r="AD467" s="26">
        <f t="shared" si="342"/>
        <v>1.3969611763835297</v>
      </c>
      <c r="AE467" s="26">
        <f t="shared" si="343"/>
        <v>2.5657077432652775</v>
      </c>
      <c r="AF467" s="40">
        <f t="shared" si="344"/>
        <v>2.6706503455923052</v>
      </c>
      <c r="AG467" s="26">
        <f t="shared" si="345"/>
        <v>0.7176041712457194</v>
      </c>
      <c r="AH467" s="26">
        <f t="shared" si="346"/>
        <v>3.0628091354114413</v>
      </c>
      <c r="AI467" s="26">
        <f t="shared" si="347"/>
        <v>2.6928272047661364</v>
      </c>
      <c r="AJ467" s="26">
        <f t="shared" si="348"/>
        <v>0.71166366246751955</v>
      </c>
      <c r="AK467" s="26">
        <f t="shared" si="349"/>
        <v>1.6492254790305316</v>
      </c>
      <c r="AL467" s="26">
        <f t="shared" si="350"/>
        <v>0.85408243420067997</v>
      </c>
      <c r="AM467" s="26">
        <f t="shared" si="351"/>
        <v>0.89992544978102984</v>
      </c>
      <c r="AN467" s="26">
        <f t="shared" si="352"/>
        <v>1.4108950502909134</v>
      </c>
      <c r="AO467" s="40">
        <f t="shared" si="353"/>
        <v>2.9217867757462939</v>
      </c>
      <c r="AP467" s="26">
        <f t="shared" si="354"/>
        <v>1.7965603521089151</v>
      </c>
      <c r="AQ467" s="26">
        <f t="shared" si="355"/>
        <v>1.6444730208219913</v>
      </c>
      <c r="AR467" s="26">
        <f t="shared" si="356"/>
        <v>0.81965428587895806</v>
      </c>
      <c r="AS467" s="26">
        <f t="shared" si="357"/>
        <v>1.2961883361427406</v>
      </c>
      <c r="AT467" s="26">
        <f t="shared" si="358"/>
        <v>0.52726154845392625</v>
      </c>
      <c r="AU467" s="26">
        <f t="shared" si="359"/>
        <v>3.5709557617407341</v>
      </c>
      <c r="AV467" s="26">
        <f t="shared" si="360"/>
        <v>1.0022073762273629</v>
      </c>
      <c r="AW467" s="26">
        <f t="shared" si="361"/>
        <v>1.5187443101903775</v>
      </c>
      <c r="AX467" s="26">
        <f t="shared" si="362"/>
        <v>0.70693391300900188</v>
      </c>
      <c r="AY467" s="26">
        <f t="shared" si="363"/>
        <v>2.6598498885410611</v>
      </c>
      <c r="AZ467" s="26">
        <f t="shared" si="364"/>
        <v>2.3294312364982859</v>
      </c>
    </row>
    <row r="468" spans="1:52">
      <c r="A468" s="1" t="str">
        <f t="shared" si="367"/>
        <v>2502: The Bourne Supremacy (2004)</v>
      </c>
      <c r="B468" s="26" cm="1">
        <f t="array" ref="B468">VLOOKUP($A468,'movie-row'!$A$2:$Z$101,_xlfn.XMATCH(B$31,'movie-row'!$A$1:$Z$1),0)</f>
        <v>0.5</v>
      </c>
      <c r="C468" s="26" cm="1">
        <f t="array" ref="C468">VLOOKUP($A468,'movie-row'!$A$2:$Z$101,_xlfn.XMATCH(C$31,'movie-row'!$A$1:$Z$1),0)</f>
        <v>3.5</v>
      </c>
      <c r="D468" s="26" cm="1">
        <f t="array" ref="D468">VLOOKUP($A468,'movie-row'!$A$2:$Z$101,_xlfn.XMATCH(D$31,'movie-row'!$A$1:$Z$1),0)</f>
        <v>0</v>
      </c>
      <c r="E468" s="26" cm="1">
        <f t="array" ref="E468">VLOOKUP($A468,'movie-row'!$A$2:$Z$101,_xlfn.XMATCH(E$31,'movie-row'!$A$1:$Z$1),0)</f>
        <v>5</v>
      </c>
      <c r="F468" s="40" cm="1">
        <f t="array" ref="F468">VLOOKUP($A468,'movie-row'!$A$2:$Z$101,_xlfn.XMATCH(F$31,'movie-row'!$A$1:$Z$1),0)</f>
        <v>3</v>
      </c>
      <c r="G468" s="26" cm="1">
        <f t="array" ref="G468">VLOOKUP($A468,'movie-row'!$A$2:$Z$101,_xlfn.XMATCH(G$31,'movie-row'!$A$1:$Z$1),0)</f>
        <v>0</v>
      </c>
      <c r="H468" s="26" cm="1">
        <f t="array" ref="H468">VLOOKUP($A468,'movie-row'!$A$2:$Z$101,_xlfn.XMATCH(H$31,'movie-row'!$A$1:$Z$1),0)</f>
        <v>4</v>
      </c>
      <c r="I468" s="26" cm="1">
        <f t="array" ref="I468">VLOOKUP($A468,'movie-row'!$A$2:$Z$101,_xlfn.XMATCH(I$31,'movie-row'!$A$1:$Z$1),0)</f>
        <v>4</v>
      </c>
      <c r="J468" s="26" cm="1">
        <f t="array" ref="J468">VLOOKUP($A468,'movie-row'!$A$2:$Z$101,_xlfn.XMATCH(J$31,'movie-row'!$A$1:$Z$1),0)</f>
        <v>0</v>
      </c>
      <c r="K468" s="26" cm="1">
        <f t="array" ref="K468">VLOOKUP($A468,'movie-row'!$A$2:$Z$101,_xlfn.XMATCH(K$31,'movie-row'!$A$1:$Z$1),0)</f>
        <v>0</v>
      </c>
      <c r="L468" s="26" cm="1">
        <f t="array" ref="L468">VLOOKUP($A468,'movie-row'!$A$2:$Z$101,_xlfn.XMATCH(L$31,'movie-row'!$A$1:$Z$1),0)</f>
        <v>0</v>
      </c>
      <c r="M468" s="26" cm="1">
        <f t="array" ref="M468">VLOOKUP($A468,'movie-row'!$A$2:$Z$101,_xlfn.XMATCH(M$31,'movie-row'!$A$1:$Z$1),0)</f>
        <v>0</v>
      </c>
      <c r="N468" s="26" cm="1">
        <f t="array" ref="N468">VLOOKUP($A468,'movie-row'!$A$2:$Z$101,_xlfn.XMATCH(N$31,'movie-row'!$A$1:$Z$1),0)</f>
        <v>0</v>
      </c>
      <c r="O468" s="40" cm="1">
        <f t="array" ref="O468">VLOOKUP($A468,'movie-row'!$A$2:$Z$101,_xlfn.XMATCH(O$31,'movie-row'!$A$1:$Z$1),0)</f>
        <v>0</v>
      </c>
      <c r="P468" s="26" cm="1">
        <f t="array" ref="P468">VLOOKUP($A468,'movie-row'!$A$2:$Z$101,_xlfn.XMATCH(P$31,'movie-row'!$A$1:$Z$1),0)</f>
        <v>0</v>
      </c>
      <c r="Q468" s="26" cm="1">
        <f t="array" ref="Q468">VLOOKUP($A468,'movie-row'!$A$2:$Z$101,_xlfn.XMATCH(Q$31,'movie-row'!$A$1:$Z$1),0)</f>
        <v>3.5</v>
      </c>
      <c r="R468" s="26" cm="1">
        <f t="array" ref="R468">VLOOKUP($A468,'movie-row'!$A$2:$Z$101,_xlfn.XMATCH(R$31,'movie-row'!$A$1:$Z$1),0)</f>
        <v>0</v>
      </c>
      <c r="S468" s="26" cm="1">
        <f t="array" ref="S468">VLOOKUP($A468,'movie-row'!$A$2:$Z$101,_xlfn.XMATCH(S$31,'movie-row'!$A$1:$Z$1),0)</f>
        <v>4</v>
      </c>
      <c r="T468" s="26" cm="1">
        <f t="array" ref="T468">VLOOKUP($A468,'movie-row'!$A$2:$Z$101,_xlfn.XMATCH(T$31,'movie-row'!$A$1:$Z$1),0)</f>
        <v>0</v>
      </c>
      <c r="U468" s="26" cm="1">
        <f t="array" ref="U468">VLOOKUP($A468,'movie-row'!$A$2:$Z$101,_xlfn.XMATCH(U$31,'movie-row'!$A$1:$Z$1),0)</f>
        <v>4</v>
      </c>
      <c r="V468" s="26" cm="1">
        <f t="array" ref="V468">VLOOKUP($A468,'movie-row'!$A$2:$Z$101,_xlfn.XMATCH(V$31,'movie-row'!$A$1:$Z$1),0)</f>
        <v>0</v>
      </c>
      <c r="W468" s="26" cm="1">
        <f t="array" ref="W468">VLOOKUP($A468,'movie-row'!$A$2:$Z$101,_xlfn.XMATCH(W$31,'movie-row'!$A$1:$Z$1),0)</f>
        <v>0</v>
      </c>
      <c r="X468" s="26" cm="1">
        <f t="array" ref="X468">VLOOKUP($A468,'movie-row'!$A$2:$Z$101,_xlfn.XMATCH(X$31,'movie-row'!$A$1:$Z$1),0)</f>
        <v>0</v>
      </c>
      <c r="Y468" s="26" cm="1">
        <f t="array" ref="Y468">VLOOKUP($A468,'movie-row'!$A$2:$Z$101,_xlfn.XMATCH(Y$31,'movie-row'!$A$1:$Z$1),0)</f>
        <v>3</v>
      </c>
      <c r="Z468" s="26" cm="1">
        <f t="array" ref="Z468">VLOOKUP($A468,'movie-row'!$A$2:$Z$101,_xlfn.XMATCH(Z$31,'movie-row'!$A$1:$Z$1),0)</f>
        <v>4</v>
      </c>
      <c r="AB468" s="26">
        <f t="shared" si="340"/>
        <v>0.10991603396483943</v>
      </c>
      <c r="AC468" s="26">
        <f t="shared" si="341"/>
        <v>1.9185843963627383</v>
      </c>
      <c r="AD468" s="26">
        <f t="shared" si="342"/>
        <v>1.5571882079115578</v>
      </c>
      <c r="AE468" s="26">
        <f t="shared" si="343"/>
        <v>3.4441467757247062</v>
      </c>
      <c r="AF468" s="40">
        <f t="shared" si="344"/>
        <v>2.8363777957092626</v>
      </c>
      <c r="AG468" s="26">
        <f t="shared" si="345"/>
        <v>0.82630505445825753</v>
      </c>
      <c r="AH468" s="26">
        <f t="shared" si="346"/>
        <v>2.831660468730008</v>
      </c>
      <c r="AI468" s="26">
        <f t="shared" si="347"/>
        <v>2.0937731174301226</v>
      </c>
      <c r="AJ468" s="26">
        <f t="shared" si="348"/>
        <v>0.74954446727365653</v>
      </c>
      <c r="AK468" s="26">
        <f t="shared" si="349"/>
        <v>0.69606779055763979</v>
      </c>
      <c r="AL468" s="26">
        <f t="shared" si="350"/>
        <v>0.89695353037092018</v>
      </c>
      <c r="AM468" s="26">
        <f t="shared" si="351"/>
        <v>0.94231914850646747</v>
      </c>
      <c r="AN468" s="26">
        <f t="shared" si="352"/>
        <v>1.000579358107218</v>
      </c>
      <c r="AO468" s="40">
        <f t="shared" si="353"/>
        <v>2.5765616129687179</v>
      </c>
      <c r="AP468" s="26">
        <f t="shared" si="354"/>
        <v>2.5610851460540434</v>
      </c>
      <c r="AQ468" s="26">
        <f t="shared" si="355"/>
        <v>1.2725362368876652</v>
      </c>
      <c r="AR468" s="26">
        <f t="shared" si="356"/>
        <v>1.616900144718642</v>
      </c>
      <c r="AS468" s="26">
        <f t="shared" si="357"/>
        <v>1.8836403909406114</v>
      </c>
      <c r="AT468" s="26">
        <f t="shared" si="358"/>
        <v>0.55447828941969246</v>
      </c>
      <c r="AU468" s="26">
        <f t="shared" si="359"/>
        <v>3.3478379150864805</v>
      </c>
      <c r="AV468" s="26">
        <f t="shared" si="360"/>
        <v>1.1672445476584723</v>
      </c>
      <c r="AW468" s="26">
        <f t="shared" si="361"/>
        <v>2.2577020831152459</v>
      </c>
      <c r="AX468" s="26">
        <f t="shared" si="362"/>
        <v>0.74653219779437274</v>
      </c>
      <c r="AY468" s="26">
        <f t="shared" si="363"/>
        <v>3.48363389627445</v>
      </c>
      <c r="AZ468" s="26">
        <f t="shared" si="364"/>
        <v>2.0968970682790191</v>
      </c>
    </row>
    <row r="469" spans="1:52">
      <c r="A469" s="1" t="str">
        <f t="shared" si="367"/>
        <v>2502: The Bourne Supremacy (2004)</v>
      </c>
      <c r="B469" s="26" cm="1">
        <f t="array" ref="B469">VLOOKUP($A469,'movie-row'!$A$2:$Z$101,_xlfn.XMATCH(B$32,'movie-row'!$A$1:$Z$1),0)</f>
        <v>0</v>
      </c>
      <c r="C469" s="26" cm="1">
        <f t="array" ref="C469">VLOOKUP($A469,'movie-row'!$A$2:$Z$101,_xlfn.XMATCH(C$32,'movie-row'!$A$1:$Z$1),0)</f>
        <v>5</v>
      </c>
      <c r="D469" s="26" cm="1">
        <f t="array" ref="D469">VLOOKUP($A469,'movie-row'!$A$2:$Z$101,_xlfn.XMATCH(D$32,'movie-row'!$A$1:$Z$1),0)</f>
        <v>3.5</v>
      </c>
      <c r="E469" s="26" cm="1">
        <f t="array" ref="E469">VLOOKUP($A469,'movie-row'!$A$2:$Z$101,_xlfn.XMATCH(E$32,'movie-row'!$A$1:$Z$1),0)</f>
        <v>3.5</v>
      </c>
      <c r="F469" s="40" cm="1">
        <f t="array" ref="F469">VLOOKUP($A469,'movie-row'!$A$2:$Z$101,_xlfn.XMATCH(F$32,'movie-row'!$A$1:$Z$1),0)</f>
        <v>5</v>
      </c>
      <c r="G469" s="26" cm="1">
        <f t="array" ref="G469">VLOOKUP($A469,'movie-row'!$A$2:$Z$101,_xlfn.XMATCH(G$32,'movie-row'!$A$1:$Z$1),0)</f>
        <v>0.5</v>
      </c>
      <c r="H469" s="26" cm="1">
        <f t="array" ref="H469">VLOOKUP($A469,'movie-row'!$A$2:$Z$101,_xlfn.XMATCH(H$32,'movie-row'!$A$1:$Z$1),0)</f>
        <v>5</v>
      </c>
      <c r="I469" s="26" cm="1">
        <f t="array" ref="I469">VLOOKUP($A469,'movie-row'!$A$2:$Z$101,_xlfn.XMATCH(I$32,'movie-row'!$A$1:$Z$1),0)</f>
        <v>4.5</v>
      </c>
      <c r="J469" s="26" cm="1">
        <f t="array" ref="J469">VLOOKUP($A469,'movie-row'!$A$2:$Z$101,_xlfn.XMATCH(J$32,'movie-row'!$A$1:$Z$1),0)</f>
        <v>0</v>
      </c>
      <c r="K469" s="26" cm="1">
        <f t="array" ref="K469">VLOOKUP($A469,'movie-row'!$A$2:$Z$101,_xlfn.XMATCH(K$32,'movie-row'!$A$1:$Z$1),0)</f>
        <v>0</v>
      </c>
      <c r="L469" s="26" cm="1">
        <f t="array" ref="L469">VLOOKUP($A469,'movie-row'!$A$2:$Z$101,_xlfn.XMATCH(L$32,'movie-row'!$A$1:$Z$1),0)</f>
        <v>0</v>
      </c>
      <c r="M469" s="26" cm="1">
        <f t="array" ref="M469">VLOOKUP($A469,'movie-row'!$A$2:$Z$101,_xlfn.XMATCH(M$32,'movie-row'!$A$1:$Z$1),0)</f>
        <v>0</v>
      </c>
      <c r="N469" s="26" cm="1">
        <f t="array" ref="N469">VLOOKUP($A469,'movie-row'!$A$2:$Z$101,_xlfn.XMATCH(N$32,'movie-row'!$A$1:$Z$1),0)</f>
        <v>0</v>
      </c>
      <c r="O469" s="40" cm="1">
        <f t="array" ref="O469">VLOOKUP($A469,'movie-row'!$A$2:$Z$101,_xlfn.XMATCH(O$32,'movie-row'!$A$1:$Z$1),0)</f>
        <v>4</v>
      </c>
      <c r="P469" s="26" cm="1">
        <f t="array" ref="P469">VLOOKUP($A469,'movie-row'!$A$2:$Z$101,_xlfn.XMATCH(P$32,'movie-row'!$A$1:$Z$1),0)</f>
        <v>3</v>
      </c>
      <c r="Q469" s="26" cm="1">
        <f t="array" ref="Q469">VLOOKUP($A469,'movie-row'!$A$2:$Z$101,_xlfn.XMATCH(Q$32,'movie-row'!$A$1:$Z$1),0)</f>
        <v>0</v>
      </c>
      <c r="R469" s="26" cm="1">
        <f t="array" ref="R469">VLOOKUP($A469,'movie-row'!$A$2:$Z$101,_xlfn.XMATCH(R$32,'movie-row'!$A$1:$Z$1),0)</f>
        <v>0</v>
      </c>
      <c r="S469" s="26" cm="1">
        <f t="array" ref="S469">VLOOKUP($A469,'movie-row'!$A$2:$Z$101,_xlfn.XMATCH(S$32,'movie-row'!$A$1:$Z$1),0)</f>
        <v>0</v>
      </c>
      <c r="T469" s="26" cm="1">
        <f t="array" ref="T469">VLOOKUP($A469,'movie-row'!$A$2:$Z$101,_xlfn.XMATCH(T$32,'movie-row'!$A$1:$Z$1),0)</f>
        <v>0</v>
      </c>
      <c r="U469" s="26" cm="1">
        <f t="array" ref="U469">VLOOKUP($A469,'movie-row'!$A$2:$Z$101,_xlfn.XMATCH(U$32,'movie-row'!$A$1:$Z$1),0)</f>
        <v>4</v>
      </c>
      <c r="V469" s="26" cm="1">
        <f t="array" ref="V469">VLOOKUP($A469,'movie-row'!$A$2:$Z$101,_xlfn.XMATCH(V$32,'movie-row'!$A$1:$Z$1),0)</f>
        <v>5</v>
      </c>
      <c r="W469" s="26" cm="1">
        <f t="array" ref="W469">VLOOKUP($A469,'movie-row'!$A$2:$Z$101,_xlfn.XMATCH(W$32,'movie-row'!$A$1:$Z$1),0)</f>
        <v>5</v>
      </c>
      <c r="X469" s="26" cm="1">
        <f t="array" ref="X469">VLOOKUP($A469,'movie-row'!$A$2:$Z$101,_xlfn.XMATCH(X$32,'movie-row'!$A$1:$Z$1),0)</f>
        <v>0.5</v>
      </c>
      <c r="Y469" s="26" cm="1">
        <f t="array" ref="Y469">VLOOKUP($A469,'movie-row'!$A$2:$Z$101,_xlfn.XMATCH(Y$32,'movie-row'!$A$1:$Z$1),0)</f>
        <v>4</v>
      </c>
      <c r="Z469" s="26" cm="1">
        <f t="array" ref="Z469">VLOOKUP($A469,'movie-row'!$A$2:$Z$101,_xlfn.XMATCH(Z$32,'movie-row'!$A$1:$Z$1),0)</f>
        <v>0.5</v>
      </c>
      <c r="AB469" s="26">
        <f t="shared" si="340"/>
        <v>0.18533521874979958</v>
      </c>
      <c r="AC469" s="26">
        <f t="shared" si="341"/>
        <v>1.4020660679982204</v>
      </c>
      <c r="AD469" s="26">
        <f t="shared" si="342"/>
        <v>2.4041591920708774</v>
      </c>
      <c r="AE469" s="26">
        <f t="shared" si="343"/>
        <v>2.9321159386023243</v>
      </c>
      <c r="AF469" s="40">
        <f t="shared" si="344"/>
        <v>2.3615882933708523</v>
      </c>
      <c r="AG469" s="26">
        <f t="shared" si="345"/>
        <v>1.5387708049131614</v>
      </c>
      <c r="AH469" s="26">
        <f t="shared" si="346"/>
        <v>1.8818544500824845</v>
      </c>
      <c r="AI469" s="26">
        <f t="shared" si="347"/>
        <v>1.6109160829170972</v>
      </c>
      <c r="AJ469" s="26">
        <f t="shared" si="348"/>
        <v>1.5306070689351687</v>
      </c>
      <c r="AK469" s="26">
        <f t="shared" si="349"/>
        <v>0.70894440666275615</v>
      </c>
      <c r="AL469" s="26">
        <f t="shared" si="350"/>
        <v>0.91515069667065008</v>
      </c>
      <c r="AM469" s="26">
        <f t="shared" si="351"/>
        <v>0.99925733425669516</v>
      </c>
      <c r="AN469" s="26">
        <f t="shared" si="352"/>
        <v>1.2221213293039548</v>
      </c>
      <c r="AO469" s="40">
        <f t="shared" si="353"/>
        <v>3.4284614695313573</v>
      </c>
      <c r="AP469" s="26">
        <f t="shared" si="354"/>
        <v>2.8697120861326884</v>
      </c>
      <c r="AQ469" s="26">
        <f t="shared" si="355"/>
        <v>1.1377857340091291</v>
      </c>
      <c r="AR469" s="26">
        <f t="shared" si="356"/>
        <v>2.2070286202911076</v>
      </c>
      <c r="AS469" s="26">
        <f t="shared" si="357"/>
        <v>1.5642171319941729</v>
      </c>
      <c r="AT469" s="26">
        <f t="shared" si="358"/>
        <v>1.2044103293566171</v>
      </c>
      <c r="AU469" s="26">
        <f t="shared" si="359"/>
        <v>2.5502360728138926</v>
      </c>
      <c r="AV469" s="26">
        <f t="shared" si="360"/>
        <v>1.6936704578555291</v>
      </c>
      <c r="AW469" s="26">
        <f t="shared" si="361"/>
        <v>3.4726979021701712</v>
      </c>
      <c r="AX469" s="26">
        <f t="shared" si="362"/>
        <v>0.86175533110391522</v>
      </c>
      <c r="AY469" s="26">
        <f t="shared" si="363"/>
        <v>3.1372345521021154</v>
      </c>
      <c r="AZ469" s="26">
        <f t="shared" si="364"/>
        <v>1.7098741547246799</v>
      </c>
    </row>
    <row r="470" spans="1:52">
      <c r="A470" s="1" t="str">
        <f t="shared" si="367"/>
        <v>2502: The Bourne Supremacy (2004)</v>
      </c>
      <c r="B470" s="26" cm="1">
        <f t="array" ref="B470">VLOOKUP($A470,'movie-row'!$A$2:$Z$101,_xlfn.XMATCH(B$33,'movie-row'!$A$1:$Z$1),0)</f>
        <v>0</v>
      </c>
      <c r="C470" s="26" cm="1">
        <f t="array" ref="C470">VLOOKUP($A470,'movie-row'!$A$2:$Z$101,_xlfn.XMATCH(C$33,'movie-row'!$A$1:$Z$1),0)</f>
        <v>0</v>
      </c>
      <c r="D470" s="26" cm="1">
        <f t="array" ref="D470">VLOOKUP($A470,'movie-row'!$A$2:$Z$101,_xlfn.XMATCH(D$33,'movie-row'!$A$1:$Z$1),0)</f>
        <v>3.5</v>
      </c>
      <c r="E470" s="26" cm="1">
        <f t="array" ref="E470">VLOOKUP($A470,'movie-row'!$A$2:$Z$101,_xlfn.XMATCH(E$33,'movie-row'!$A$1:$Z$1),0)</f>
        <v>4</v>
      </c>
      <c r="F470" s="40" cm="1">
        <f t="array" ref="F470">VLOOKUP($A470,'movie-row'!$A$2:$Z$101,_xlfn.XMATCH(F$33,'movie-row'!$A$1:$Z$1),0)</f>
        <v>4.5</v>
      </c>
      <c r="G470" s="26" cm="1">
        <f t="array" ref="G470">VLOOKUP($A470,'movie-row'!$A$2:$Z$101,_xlfn.XMATCH(G$33,'movie-row'!$A$1:$Z$1),0)</f>
        <v>3.5</v>
      </c>
      <c r="H470" s="26" cm="1">
        <f t="array" ref="H470">VLOOKUP($A470,'movie-row'!$A$2:$Z$101,_xlfn.XMATCH(H$33,'movie-row'!$A$1:$Z$1),0)</f>
        <v>0</v>
      </c>
      <c r="I470" s="26" cm="1">
        <f t="array" ref="I470">VLOOKUP($A470,'movie-row'!$A$2:$Z$101,_xlfn.XMATCH(I$33,'movie-row'!$A$1:$Z$1),0)</f>
        <v>0</v>
      </c>
      <c r="J470" s="26" cm="1">
        <f t="array" ref="J470">VLOOKUP($A470,'movie-row'!$A$2:$Z$101,_xlfn.XMATCH(J$33,'movie-row'!$A$1:$Z$1),0)</f>
        <v>4</v>
      </c>
      <c r="K470" s="26" cm="1">
        <f t="array" ref="K470">VLOOKUP($A470,'movie-row'!$A$2:$Z$101,_xlfn.XMATCH(K$33,'movie-row'!$A$1:$Z$1),0)</f>
        <v>3.5</v>
      </c>
      <c r="L470" s="26" cm="1">
        <f t="array" ref="L470">VLOOKUP($A470,'movie-row'!$A$2:$Z$101,_xlfn.XMATCH(L$33,'movie-row'!$A$1:$Z$1),0)</f>
        <v>3.5</v>
      </c>
      <c r="M470" s="26" cm="1">
        <f t="array" ref="M470">VLOOKUP($A470,'movie-row'!$A$2:$Z$101,_xlfn.XMATCH(M$33,'movie-row'!$A$1:$Z$1),0)</f>
        <v>5</v>
      </c>
      <c r="N470" s="26" cm="1">
        <f t="array" ref="N470">VLOOKUP($A470,'movie-row'!$A$2:$Z$101,_xlfn.XMATCH(N$33,'movie-row'!$A$1:$Z$1),0)</f>
        <v>0</v>
      </c>
      <c r="O470" s="40" cm="1">
        <f t="array" ref="O470">VLOOKUP($A470,'movie-row'!$A$2:$Z$101,_xlfn.XMATCH(O$33,'movie-row'!$A$1:$Z$1),0)</f>
        <v>3.5</v>
      </c>
      <c r="P470" s="26" cm="1">
        <f t="array" ref="P470">VLOOKUP($A470,'movie-row'!$A$2:$Z$101,_xlfn.XMATCH(P$33,'movie-row'!$A$1:$Z$1),0)</f>
        <v>4</v>
      </c>
      <c r="Q470" s="26" cm="1">
        <f t="array" ref="Q470">VLOOKUP($A470,'movie-row'!$A$2:$Z$101,_xlfn.XMATCH(Q$33,'movie-row'!$A$1:$Z$1),0)</f>
        <v>0</v>
      </c>
      <c r="R470" s="26" cm="1">
        <f t="array" ref="R470">VLOOKUP($A470,'movie-row'!$A$2:$Z$101,_xlfn.XMATCH(R$33,'movie-row'!$A$1:$Z$1),0)</f>
        <v>4.5</v>
      </c>
      <c r="S470" s="26" cm="1">
        <f t="array" ref="S470">VLOOKUP($A470,'movie-row'!$A$2:$Z$101,_xlfn.XMATCH(S$33,'movie-row'!$A$1:$Z$1),0)</f>
        <v>0</v>
      </c>
      <c r="T470" s="26" cm="1">
        <f t="array" ref="T470">VLOOKUP($A470,'movie-row'!$A$2:$Z$101,_xlfn.XMATCH(T$33,'movie-row'!$A$1:$Z$1),0)</f>
        <v>3</v>
      </c>
      <c r="U470" s="26" cm="1">
        <f t="array" ref="U470">VLOOKUP($A470,'movie-row'!$A$2:$Z$101,_xlfn.XMATCH(U$33,'movie-row'!$A$1:$Z$1),0)</f>
        <v>5</v>
      </c>
      <c r="V470" s="26" cm="1">
        <f t="array" ref="V470">VLOOKUP($A470,'movie-row'!$A$2:$Z$101,_xlfn.XMATCH(V$33,'movie-row'!$A$1:$Z$1),0)</f>
        <v>0</v>
      </c>
      <c r="W470" s="26" cm="1">
        <f t="array" ref="W470">VLOOKUP($A470,'movie-row'!$A$2:$Z$101,_xlfn.XMATCH(W$33,'movie-row'!$A$1:$Z$1),0)</f>
        <v>4</v>
      </c>
      <c r="X470" s="26" cm="1">
        <f t="array" ref="X470">VLOOKUP($A470,'movie-row'!$A$2:$Z$101,_xlfn.XMATCH(X$33,'movie-row'!$A$1:$Z$1),0)</f>
        <v>3.5</v>
      </c>
      <c r="Y470" s="26" cm="1">
        <f t="array" ref="Y470">VLOOKUP($A470,'movie-row'!$A$2:$Z$101,_xlfn.XMATCH(Y$33,'movie-row'!$A$1:$Z$1),0)</f>
        <v>3.5</v>
      </c>
      <c r="Z470" s="26" cm="1">
        <f t="array" ref="Z470">VLOOKUP($A470,'movie-row'!$A$2:$Z$101,_xlfn.XMATCH(Z$33,'movie-row'!$A$1:$Z$1),0)</f>
        <v>0</v>
      </c>
      <c r="AB470" s="26">
        <f t="shared" si="340"/>
        <v>0.84036169739779354</v>
      </c>
      <c r="AC470" s="26">
        <f t="shared" si="341"/>
        <v>0.35927287079669323</v>
      </c>
      <c r="AD470" s="26">
        <f t="shared" si="342"/>
        <v>1.7508499827334583</v>
      </c>
      <c r="AE470" s="26">
        <f t="shared" si="343"/>
        <v>2.4390316622125843</v>
      </c>
      <c r="AF470" s="40">
        <f t="shared" si="344"/>
        <v>2.1799940498126573</v>
      </c>
      <c r="AG470" s="26">
        <f t="shared" si="345"/>
        <v>1.7021765804370601</v>
      </c>
      <c r="AH470" s="26">
        <f t="shared" si="346"/>
        <v>0.53072412408370029</v>
      </c>
      <c r="AI470" s="26">
        <f t="shared" si="347"/>
        <v>0.56105701983498824</v>
      </c>
      <c r="AJ470" s="26">
        <f t="shared" si="348"/>
        <v>2.2408711706507169</v>
      </c>
      <c r="AK470" s="26">
        <f t="shared" si="349"/>
        <v>1.2539491687817361</v>
      </c>
      <c r="AL470" s="26">
        <f t="shared" si="350"/>
        <v>1.5204236471829622</v>
      </c>
      <c r="AM470" s="26">
        <f t="shared" si="351"/>
        <v>2.1584980674558074</v>
      </c>
      <c r="AN470" s="26">
        <f t="shared" si="352"/>
        <v>1.3257321901897017</v>
      </c>
      <c r="AO470" s="40">
        <f t="shared" si="353"/>
        <v>2.7008022299543919</v>
      </c>
      <c r="AP470" s="26">
        <f t="shared" si="354"/>
        <v>2.4954723228000413</v>
      </c>
      <c r="AQ470" s="26">
        <f t="shared" si="355"/>
        <v>1.2846287340315221</v>
      </c>
      <c r="AR470" s="26">
        <f t="shared" si="356"/>
        <v>2.9858641440029259</v>
      </c>
      <c r="AS470" s="26">
        <f t="shared" si="357"/>
        <v>1.6851771145674133</v>
      </c>
      <c r="AT470" s="26">
        <f t="shared" si="358"/>
        <v>1.2411113812236909</v>
      </c>
      <c r="AU470" s="26">
        <f t="shared" si="359"/>
        <v>2.2155244386805077</v>
      </c>
      <c r="AV470" s="26">
        <f t="shared" si="360"/>
        <v>1.0095745123905036</v>
      </c>
      <c r="AW470" s="26">
        <f t="shared" si="361"/>
        <v>2.516523410407622</v>
      </c>
      <c r="AX470" s="26">
        <f t="shared" si="362"/>
        <v>1.0767768416169605</v>
      </c>
      <c r="AY470" s="26">
        <f t="shared" si="363"/>
        <v>2.806889463491351</v>
      </c>
      <c r="AZ470" s="26">
        <f t="shared" si="364"/>
        <v>1.8958457214237321</v>
      </c>
    </row>
    <row r="471" spans="1:52">
      <c r="A471" s="28" t="s">
        <v>85</v>
      </c>
      <c r="B471" s="26" cm="1">
        <f t="array" ref="B471">VLOOKUP($A471,'movie-row'!$A$2:$Z$101,_xlfn.XMATCH(B$29,'movie-row'!$A$1:$Z$1),0)</f>
        <v>0</v>
      </c>
      <c r="C471" s="26" cm="1">
        <f t="array" ref="C471">VLOOKUP($A471,'movie-row'!$A$2:$Z$101,_xlfn.XMATCH(C$29,'movie-row'!$A$1:$Z$1),0)</f>
        <v>0</v>
      </c>
      <c r="D471" s="26" cm="1">
        <f t="array" ref="D471">VLOOKUP($A471,'movie-row'!$A$2:$Z$101,_xlfn.XMATCH(D$29,'movie-row'!$A$1:$Z$1),0)</f>
        <v>0</v>
      </c>
      <c r="E471" s="26" cm="1">
        <f t="array" ref="E471">VLOOKUP($A471,'movie-row'!$A$2:$Z$101,_xlfn.XMATCH(E$29,'movie-row'!$A$1:$Z$1),0)</f>
        <v>0</v>
      </c>
      <c r="F471" s="40" cm="1">
        <f t="array" ref="F471">VLOOKUP($A471,'movie-row'!$A$2:$Z$101,_xlfn.XMATCH(F$29,'movie-row'!$A$1:$Z$1),0)</f>
        <v>1</v>
      </c>
      <c r="G471" s="26" cm="1">
        <f t="array" ref="G471">VLOOKUP($A471,'movie-row'!$A$2:$Z$101,_xlfn.XMATCH(G$29,'movie-row'!$A$1:$Z$1),0)</f>
        <v>0</v>
      </c>
      <c r="H471" s="26" cm="1">
        <f t="array" ref="H471">VLOOKUP($A471,'movie-row'!$A$2:$Z$101,_xlfn.XMATCH(H$29,'movie-row'!$A$1:$Z$1),0)</f>
        <v>0</v>
      </c>
      <c r="I471" s="26" cm="1">
        <f t="array" ref="I471">VLOOKUP($A471,'movie-row'!$A$2:$Z$101,_xlfn.XMATCH(I$29,'movie-row'!$A$1:$Z$1),0)</f>
        <v>0</v>
      </c>
      <c r="J471" s="26" cm="1">
        <f t="array" ref="J471">VLOOKUP($A471,'movie-row'!$A$2:$Z$101,_xlfn.XMATCH(J$29,'movie-row'!$A$1:$Z$1),0)</f>
        <v>0</v>
      </c>
      <c r="K471" s="26" cm="1">
        <f t="array" ref="K471">VLOOKUP($A471,'movie-row'!$A$2:$Z$101,_xlfn.XMATCH(K$29,'movie-row'!$A$1:$Z$1),0)</f>
        <v>0</v>
      </c>
      <c r="L471" s="26" cm="1">
        <f t="array" ref="L471">VLOOKUP($A471,'movie-row'!$A$2:$Z$101,_xlfn.XMATCH(L$29,'movie-row'!$A$1:$Z$1),0)</f>
        <v>1</v>
      </c>
      <c r="M471" s="26" cm="1">
        <f t="array" ref="M471">VLOOKUP($A471,'movie-row'!$A$2:$Z$101,_xlfn.XMATCH(M$29,'movie-row'!$A$1:$Z$1),0)</f>
        <v>0</v>
      </c>
      <c r="N471" s="26" cm="1">
        <f t="array" ref="N471">VLOOKUP($A471,'movie-row'!$A$2:$Z$101,_xlfn.XMATCH(N$29,'movie-row'!$A$1:$Z$1),0)</f>
        <v>3.5</v>
      </c>
      <c r="O471" s="40" cm="1">
        <f t="array" ref="O471">VLOOKUP($A471,'movie-row'!$A$2:$Z$101,_xlfn.XMATCH(O$29,'movie-row'!$A$1:$Z$1),0)</f>
        <v>3</v>
      </c>
      <c r="P471" s="26" cm="1">
        <f t="array" ref="P471">VLOOKUP($A471,'movie-row'!$A$2:$Z$101,_xlfn.XMATCH(P$29,'movie-row'!$A$1:$Z$1),0)</f>
        <v>3</v>
      </c>
      <c r="Q471" s="26" cm="1">
        <f t="array" ref="Q471">VLOOKUP($A471,'movie-row'!$A$2:$Z$101,_xlfn.XMATCH(Q$29,'movie-row'!$A$1:$Z$1),0)</f>
        <v>0</v>
      </c>
      <c r="R471" s="26" cm="1">
        <f t="array" ref="R471">VLOOKUP($A471,'movie-row'!$A$2:$Z$101,_xlfn.XMATCH(R$29,'movie-row'!$A$1:$Z$1),0)</f>
        <v>0</v>
      </c>
      <c r="S471" s="26" cm="1">
        <f t="array" ref="S471">VLOOKUP($A471,'movie-row'!$A$2:$Z$101,_xlfn.XMATCH(S$29,'movie-row'!$A$1:$Z$1),0)</f>
        <v>2.5</v>
      </c>
      <c r="T471" s="26" cm="1">
        <f t="array" ref="T471">VLOOKUP($A471,'movie-row'!$A$2:$Z$101,_xlfn.XMATCH(T$29,'movie-row'!$A$1:$Z$1),0)</f>
        <v>0</v>
      </c>
      <c r="U471" s="26" cm="1">
        <f t="array" ref="U471">VLOOKUP($A471,'movie-row'!$A$2:$Z$101,_xlfn.XMATCH(U$29,'movie-row'!$A$1:$Z$1),0)</f>
        <v>0</v>
      </c>
      <c r="V471" s="26" cm="1">
        <f t="array" ref="V471">VLOOKUP($A471,'movie-row'!$A$2:$Z$101,_xlfn.XMATCH(V$29,'movie-row'!$A$1:$Z$1),0)</f>
        <v>1</v>
      </c>
      <c r="W471" s="26" cm="1">
        <f t="array" ref="W471">VLOOKUP($A471,'movie-row'!$A$2:$Z$101,_xlfn.XMATCH(W$29,'movie-row'!$A$1:$Z$1),0)</f>
        <v>0</v>
      </c>
      <c r="X471" s="26" cm="1">
        <f t="array" ref="X471">VLOOKUP($A471,'movie-row'!$A$2:$Z$101,_xlfn.XMATCH(X$29,'movie-row'!$A$1:$Z$1),0)</f>
        <v>0</v>
      </c>
      <c r="Y471" s="26" cm="1">
        <f t="array" ref="Y471">VLOOKUP($A471,'movie-row'!$A$2:$Z$101,_xlfn.XMATCH(Y$29,'movie-row'!$A$1:$Z$1),0)</f>
        <v>4</v>
      </c>
      <c r="Z471" s="26" cm="1">
        <f t="array" ref="Z471">VLOOKUP($A471,'movie-row'!$A$2:$Z$101,_xlfn.XMATCH(Z$29,'movie-row'!$A$1:$Z$1),0)</f>
        <v>3</v>
      </c>
      <c r="AB471" s="26">
        <f t="shared" si="340"/>
        <v>0.86757268786216624</v>
      </c>
      <c r="AC471" s="26">
        <f t="shared" si="341"/>
        <v>0.90097299147099708</v>
      </c>
      <c r="AD471" s="26">
        <f t="shared" si="342"/>
        <v>1.4470552808334316</v>
      </c>
      <c r="AE471" s="26">
        <f t="shared" si="343"/>
        <v>1.8716830446162418</v>
      </c>
      <c r="AF471" s="40">
        <f t="shared" si="344"/>
        <v>1.4247814254759363</v>
      </c>
      <c r="AG471" s="26">
        <f t="shared" si="345"/>
        <v>1.5949554517094315</v>
      </c>
      <c r="AH471" s="26">
        <f t="shared" si="346"/>
        <v>0.80162064634701546</v>
      </c>
      <c r="AI471" s="26">
        <f t="shared" si="347"/>
        <v>0.63372349799342431</v>
      </c>
      <c r="AJ471" s="26">
        <f t="shared" si="348"/>
        <v>1.8903556410473827</v>
      </c>
      <c r="AK471" s="26">
        <f t="shared" si="349"/>
        <v>1.0520570453582243</v>
      </c>
      <c r="AL471" s="26">
        <f t="shared" si="350"/>
        <v>1.421718344629304</v>
      </c>
      <c r="AM471" s="26">
        <f t="shared" si="351"/>
        <v>1.0404084764301396</v>
      </c>
      <c r="AN471" s="26">
        <f t="shared" si="352"/>
        <v>1.3957304195695575</v>
      </c>
      <c r="AO471" s="40">
        <f t="shared" si="353"/>
        <v>2.6136803688692041</v>
      </c>
      <c r="AP471" s="26">
        <f t="shared" si="354"/>
        <v>1.6685105938302474</v>
      </c>
      <c r="AQ471" s="26">
        <f t="shared" si="355"/>
        <v>2.0422620647931899</v>
      </c>
      <c r="AR471" s="26">
        <f t="shared" si="356"/>
        <v>2.2900625088069586</v>
      </c>
      <c r="AS471" s="26">
        <f t="shared" si="357"/>
        <v>1.8284525459100227</v>
      </c>
      <c r="AT471" s="26">
        <f t="shared" si="358"/>
        <v>0.6416568829139927</v>
      </c>
      <c r="AU471" s="26">
        <f t="shared" si="359"/>
        <v>1.2071807181816381</v>
      </c>
      <c r="AV471" s="26">
        <f t="shared" si="360"/>
        <v>1.127303105868132</v>
      </c>
      <c r="AW471" s="26">
        <f t="shared" si="361"/>
        <v>2.0711497304641395</v>
      </c>
      <c r="AX471" s="26">
        <f t="shared" si="362"/>
        <v>0.34915282473939419</v>
      </c>
      <c r="AY471" s="26">
        <f t="shared" si="363"/>
        <v>2.2154851757941665</v>
      </c>
      <c r="AZ471" s="26">
        <f t="shared" si="364"/>
        <v>2.570493716570168</v>
      </c>
    </row>
    <row r="472" spans="1:52">
      <c r="A472" s="1" t="str">
        <f t="shared" ref="A472:A475" si="368">A471</f>
        <v>3049: Ace Ventura: Pet Detective (1994)</v>
      </c>
      <c r="B472" s="26" cm="1">
        <f t="array" ref="B472">VLOOKUP($A472,'movie-row'!$A$2:$Z$101,_xlfn.XMATCH(B$30,'movie-row'!$A$1:$Z$1),0)</f>
        <v>0</v>
      </c>
      <c r="C472" s="26" cm="1">
        <f t="array" ref="C472">VLOOKUP($A472,'movie-row'!$A$2:$Z$101,_xlfn.XMATCH(C$30,'movie-row'!$A$1:$Z$1),0)</f>
        <v>0</v>
      </c>
      <c r="D472" s="26" cm="1">
        <f t="array" ref="D472">VLOOKUP($A472,'movie-row'!$A$2:$Z$101,_xlfn.XMATCH(D$30,'movie-row'!$A$1:$Z$1),0)</f>
        <v>1</v>
      </c>
      <c r="E472" s="26" cm="1">
        <f t="array" ref="E472">VLOOKUP($A472,'movie-row'!$A$2:$Z$101,_xlfn.XMATCH(E$30,'movie-row'!$A$1:$Z$1),0)</f>
        <v>3</v>
      </c>
      <c r="F472" s="40" cm="1">
        <f t="array" ref="F472">VLOOKUP($A472,'movie-row'!$A$2:$Z$101,_xlfn.XMATCH(F$30,'movie-row'!$A$1:$Z$1),0)</f>
        <v>0</v>
      </c>
      <c r="G472" s="26" cm="1">
        <f t="array" ref="G472">VLOOKUP($A472,'movie-row'!$A$2:$Z$101,_xlfn.XMATCH(G$30,'movie-row'!$A$1:$Z$1),0)</f>
        <v>0</v>
      </c>
      <c r="H472" s="26" cm="1">
        <f t="array" ref="H472">VLOOKUP($A472,'movie-row'!$A$2:$Z$101,_xlfn.XMATCH(H$30,'movie-row'!$A$1:$Z$1),0)</f>
        <v>2.5</v>
      </c>
      <c r="I472" s="26" cm="1">
        <f t="array" ref="I472">VLOOKUP($A472,'movie-row'!$A$2:$Z$101,_xlfn.XMATCH(I$30,'movie-row'!$A$1:$Z$1),0)</f>
        <v>0</v>
      </c>
      <c r="J472" s="26" cm="1">
        <f t="array" ref="J472">VLOOKUP($A472,'movie-row'!$A$2:$Z$101,_xlfn.XMATCH(J$30,'movie-row'!$A$1:$Z$1),0)</f>
        <v>0</v>
      </c>
      <c r="K472" s="26" cm="1">
        <f t="array" ref="K472">VLOOKUP($A472,'movie-row'!$A$2:$Z$101,_xlfn.XMATCH(K$30,'movie-row'!$A$1:$Z$1),0)</f>
        <v>0</v>
      </c>
      <c r="L472" s="26" cm="1">
        <f t="array" ref="L472">VLOOKUP($A472,'movie-row'!$A$2:$Z$101,_xlfn.XMATCH(L$30,'movie-row'!$A$1:$Z$1),0)</f>
        <v>0</v>
      </c>
      <c r="M472" s="26" cm="1">
        <f t="array" ref="M472">VLOOKUP($A472,'movie-row'!$A$2:$Z$101,_xlfn.XMATCH(M$30,'movie-row'!$A$1:$Z$1),0)</f>
        <v>0</v>
      </c>
      <c r="N472" s="26" cm="1">
        <f t="array" ref="N472">VLOOKUP($A472,'movie-row'!$A$2:$Z$101,_xlfn.XMATCH(N$30,'movie-row'!$A$1:$Z$1),0)</f>
        <v>2.5</v>
      </c>
      <c r="O472" s="40" cm="1">
        <f t="array" ref="O472">VLOOKUP($A472,'movie-row'!$A$2:$Z$101,_xlfn.XMATCH(O$30,'movie-row'!$A$1:$Z$1),0)</f>
        <v>3</v>
      </c>
      <c r="P472" s="26" cm="1">
        <f t="array" ref="P472">VLOOKUP($A472,'movie-row'!$A$2:$Z$101,_xlfn.XMATCH(P$30,'movie-row'!$A$1:$Z$1),0)</f>
        <v>4</v>
      </c>
      <c r="Q472" s="26" cm="1">
        <f t="array" ref="Q472">VLOOKUP($A472,'movie-row'!$A$2:$Z$101,_xlfn.XMATCH(Q$30,'movie-row'!$A$1:$Z$1),0)</f>
        <v>3</v>
      </c>
      <c r="R472" s="26" cm="1">
        <f t="array" ref="R472">VLOOKUP($A472,'movie-row'!$A$2:$Z$101,_xlfn.XMATCH(R$30,'movie-row'!$A$1:$Z$1),0)</f>
        <v>4</v>
      </c>
      <c r="S472" s="26" cm="1">
        <f t="array" ref="S472">VLOOKUP($A472,'movie-row'!$A$2:$Z$101,_xlfn.XMATCH(S$30,'movie-row'!$A$1:$Z$1),0)</f>
        <v>3</v>
      </c>
      <c r="T472" s="26" cm="1">
        <f t="array" ref="T472">VLOOKUP($A472,'movie-row'!$A$2:$Z$101,_xlfn.XMATCH(T$30,'movie-row'!$A$1:$Z$1),0)</f>
        <v>0</v>
      </c>
      <c r="U472" s="26" cm="1">
        <f t="array" ref="U472">VLOOKUP($A472,'movie-row'!$A$2:$Z$101,_xlfn.XMATCH(U$30,'movie-row'!$A$1:$Z$1),0)</f>
        <v>2.5</v>
      </c>
      <c r="V472" s="26" cm="1">
        <f t="array" ref="V472">VLOOKUP($A472,'movie-row'!$A$2:$Z$101,_xlfn.XMATCH(V$30,'movie-row'!$A$1:$Z$1),0)</f>
        <v>0</v>
      </c>
      <c r="W472" s="26" cm="1">
        <f t="array" ref="W472">VLOOKUP($A472,'movie-row'!$A$2:$Z$101,_xlfn.XMATCH(W$30,'movie-row'!$A$1:$Z$1),0)</f>
        <v>2.5</v>
      </c>
      <c r="X472" s="26" cm="1">
        <f t="array" ref="X472">VLOOKUP($A472,'movie-row'!$A$2:$Z$101,_xlfn.XMATCH(X$30,'movie-row'!$A$1:$Z$1),0)</f>
        <v>0</v>
      </c>
      <c r="Y472" s="26" cm="1">
        <f t="array" ref="Y472">VLOOKUP($A472,'movie-row'!$A$2:$Z$101,_xlfn.XMATCH(Y$30,'movie-row'!$A$1:$Z$1),0)</f>
        <v>3</v>
      </c>
      <c r="Z472" s="26" cm="1">
        <f t="array" ref="Z472">VLOOKUP($A472,'movie-row'!$A$2:$Z$101,_xlfn.XMATCH(Z$30,'movie-row'!$A$1:$Z$1),0)</f>
        <v>3</v>
      </c>
      <c r="AB472" s="26">
        <f t="shared" si="340"/>
        <v>1.5434754888086584</v>
      </c>
      <c r="AC472" s="26">
        <f t="shared" si="341"/>
        <v>0.93683216998130281</v>
      </c>
      <c r="AD472" s="26">
        <f t="shared" si="342"/>
        <v>1.5430118909341046</v>
      </c>
      <c r="AE472" s="26">
        <f t="shared" si="343"/>
        <v>1.9659093595879213</v>
      </c>
      <c r="AF472" s="40">
        <f t="shared" si="344"/>
        <v>1.4848466252725621</v>
      </c>
      <c r="AG472" s="26">
        <f t="shared" si="345"/>
        <v>1.6656404358394772</v>
      </c>
      <c r="AH472" s="26">
        <f t="shared" si="346"/>
        <v>0.91728040629007845</v>
      </c>
      <c r="AI472" s="26">
        <f t="shared" si="347"/>
        <v>0.74470792225919935</v>
      </c>
      <c r="AJ472" s="26">
        <f t="shared" si="348"/>
        <v>2.4374006976683598</v>
      </c>
      <c r="AK472" s="26">
        <f t="shared" si="349"/>
        <v>1.176219341300009</v>
      </c>
      <c r="AL472" s="26">
        <f t="shared" si="350"/>
        <v>1.456737614570323</v>
      </c>
      <c r="AM472" s="26">
        <f t="shared" si="351"/>
        <v>1.1223042384626736</v>
      </c>
      <c r="AN472" s="26">
        <f t="shared" si="352"/>
        <v>0.59176391243557547</v>
      </c>
      <c r="AO472" s="40">
        <f t="shared" si="353"/>
        <v>2.0981604776597238</v>
      </c>
      <c r="AP472" s="26">
        <f t="shared" si="354"/>
        <v>1.4117459527453817</v>
      </c>
      <c r="AQ472" s="26">
        <f t="shared" si="355"/>
        <v>2.1699340253200847</v>
      </c>
      <c r="AR472" s="26">
        <f t="shared" si="356"/>
        <v>2.4523278191507321</v>
      </c>
      <c r="AS472" s="26">
        <f t="shared" si="357"/>
        <v>1.8541888127596067</v>
      </c>
      <c r="AT472" s="26">
        <f t="shared" si="358"/>
        <v>0.76921569313313687</v>
      </c>
      <c r="AU472" s="26">
        <f t="shared" si="359"/>
        <v>1.4190558993119737</v>
      </c>
      <c r="AV472" s="26">
        <f t="shared" si="360"/>
        <v>0.84040477401354063</v>
      </c>
      <c r="AW472" s="26">
        <f t="shared" si="361"/>
        <v>2.8228619446236816</v>
      </c>
      <c r="AX472" s="26">
        <f t="shared" si="362"/>
        <v>0.35917160743616494</v>
      </c>
      <c r="AY472" s="26">
        <f t="shared" si="363"/>
        <v>1.3442691825487418</v>
      </c>
      <c r="AZ472" s="26">
        <f t="shared" si="364"/>
        <v>2.135926201371551</v>
      </c>
    </row>
    <row r="473" spans="1:52">
      <c r="A473" s="1" t="str">
        <f t="shared" si="368"/>
        <v>3049: Ace Ventura: Pet Detective (1994)</v>
      </c>
      <c r="B473" s="26" cm="1">
        <f t="array" ref="B473">VLOOKUP($A473,'movie-row'!$A$2:$Z$101,_xlfn.XMATCH(B$31,'movie-row'!$A$1:$Z$1),0)</f>
        <v>1</v>
      </c>
      <c r="C473" s="26" cm="1">
        <f t="array" ref="C473">VLOOKUP($A473,'movie-row'!$A$2:$Z$101,_xlfn.XMATCH(C$31,'movie-row'!$A$1:$Z$1),0)</f>
        <v>1</v>
      </c>
      <c r="D473" s="26" cm="1">
        <f t="array" ref="D473">VLOOKUP($A473,'movie-row'!$A$2:$Z$101,_xlfn.XMATCH(D$31,'movie-row'!$A$1:$Z$1),0)</f>
        <v>3.5</v>
      </c>
      <c r="E473" s="26" cm="1">
        <f t="array" ref="E473">VLOOKUP($A473,'movie-row'!$A$2:$Z$101,_xlfn.XMATCH(E$31,'movie-row'!$A$1:$Z$1),0)</f>
        <v>5</v>
      </c>
      <c r="F473" s="40" cm="1">
        <f t="array" ref="F473">VLOOKUP($A473,'movie-row'!$A$2:$Z$101,_xlfn.XMATCH(F$31,'movie-row'!$A$1:$Z$1),0)</f>
        <v>0.5</v>
      </c>
      <c r="G473" s="26" cm="1">
        <f t="array" ref="G473">VLOOKUP($A473,'movie-row'!$A$2:$Z$101,_xlfn.XMATCH(G$31,'movie-row'!$A$1:$Z$1),0)</f>
        <v>4</v>
      </c>
      <c r="H473" s="26" cm="1">
        <f t="array" ref="H473">VLOOKUP($A473,'movie-row'!$A$2:$Z$101,_xlfn.XMATCH(H$31,'movie-row'!$A$1:$Z$1),0)</f>
        <v>0</v>
      </c>
      <c r="I473" s="26" cm="1">
        <f t="array" ref="I473">VLOOKUP($A473,'movie-row'!$A$2:$Z$101,_xlfn.XMATCH(I$31,'movie-row'!$A$1:$Z$1),0)</f>
        <v>2.5</v>
      </c>
      <c r="J473" s="26" cm="1">
        <f t="array" ref="J473">VLOOKUP($A473,'movie-row'!$A$2:$Z$101,_xlfn.XMATCH(J$31,'movie-row'!$A$1:$Z$1),0)</f>
        <v>3.5</v>
      </c>
      <c r="K473" s="26" cm="1">
        <f t="array" ref="K473">VLOOKUP($A473,'movie-row'!$A$2:$Z$101,_xlfn.XMATCH(K$31,'movie-row'!$A$1:$Z$1),0)</f>
        <v>0</v>
      </c>
      <c r="L473" s="26" cm="1">
        <f t="array" ref="L473">VLOOKUP($A473,'movie-row'!$A$2:$Z$101,_xlfn.XMATCH(L$31,'movie-row'!$A$1:$Z$1),0)</f>
        <v>0</v>
      </c>
      <c r="M473" s="26" cm="1">
        <f t="array" ref="M473">VLOOKUP($A473,'movie-row'!$A$2:$Z$101,_xlfn.XMATCH(M$31,'movie-row'!$A$1:$Z$1),0)</f>
        <v>0</v>
      </c>
      <c r="N473" s="26" cm="1">
        <f t="array" ref="N473">VLOOKUP($A473,'movie-row'!$A$2:$Z$101,_xlfn.XMATCH(N$31,'movie-row'!$A$1:$Z$1),0)</f>
        <v>0</v>
      </c>
      <c r="O473" s="40" cm="1">
        <f t="array" ref="O473">VLOOKUP($A473,'movie-row'!$A$2:$Z$101,_xlfn.XMATCH(O$31,'movie-row'!$A$1:$Z$1),0)</f>
        <v>3.5</v>
      </c>
      <c r="P473" s="26" cm="1">
        <f t="array" ref="P473">VLOOKUP($A473,'movie-row'!$A$2:$Z$101,_xlfn.XMATCH(P$31,'movie-row'!$A$1:$Z$1),0)</f>
        <v>0</v>
      </c>
      <c r="Q473" s="26" cm="1">
        <f t="array" ref="Q473">VLOOKUP($A473,'movie-row'!$A$2:$Z$101,_xlfn.XMATCH(Q$31,'movie-row'!$A$1:$Z$1),0)</f>
        <v>3.5</v>
      </c>
      <c r="R473" s="26" cm="1">
        <f t="array" ref="R473">VLOOKUP($A473,'movie-row'!$A$2:$Z$101,_xlfn.XMATCH(R$31,'movie-row'!$A$1:$Z$1),0)</f>
        <v>3</v>
      </c>
      <c r="S473" s="26" cm="1">
        <f t="array" ref="S473">VLOOKUP($A473,'movie-row'!$A$2:$Z$101,_xlfn.XMATCH(S$31,'movie-row'!$A$1:$Z$1),0)</f>
        <v>3</v>
      </c>
      <c r="T473" s="26" cm="1">
        <f t="array" ref="T473">VLOOKUP($A473,'movie-row'!$A$2:$Z$101,_xlfn.XMATCH(T$31,'movie-row'!$A$1:$Z$1),0)</f>
        <v>3</v>
      </c>
      <c r="U473" s="26" cm="1">
        <f t="array" ref="U473">VLOOKUP($A473,'movie-row'!$A$2:$Z$101,_xlfn.XMATCH(U$31,'movie-row'!$A$1:$Z$1),0)</f>
        <v>0</v>
      </c>
      <c r="V473" s="26" cm="1">
        <f t="array" ref="V473">VLOOKUP($A473,'movie-row'!$A$2:$Z$101,_xlfn.XMATCH(V$31,'movie-row'!$A$1:$Z$1),0)</f>
        <v>0</v>
      </c>
      <c r="W473" s="26" cm="1">
        <f t="array" ref="W473">VLOOKUP($A473,'movie-row'!$A$2:$Z$101,_xlfn.XMATCH(W$31,'movie-row'!$A$1:$Z$1),0)</f>
        <v>5</v>
      </c>
      <c r="X473" s="26" cm="1">
        <f t="array" ref="X473">VLOOKUP($A473,'movie-row'!$A$2:$Z$101,_xlfn.XMATCH(X$31,'movie-row'!$A$1:$Z$1),0)</f>
        <v>0</v>
      </c>
      <c r="Y473" s="26" cm="1">
        <f t="array" ref="Y473">VLOOKUP($A473,'movie-row'!$A$2:$Z$101,_xlfn.XMATCH(Y$31,'movie-row'!$A$1:$Z$1),0)</f>
        <v>0.5</v>
      </c>
      <c r="Z473" s="26" cm="1">
        <f t="array" ref="Z473">VLOOKUP($A473,'movie-row'!$A$2:$Z$101,_xlfn.XMATCH(Z$31,'movie-row'!$A$1:$Z$1),0)</f>
        <v>2.5</v>
      </c>
      <c r="AB473" s="26">
        <f t="shared" si="340"/>
        <v>1.6134254462592372</v>
      </c>
      <c r="AC473" s="26">
        <f t="shared" si="341"/>
        <v>1.3660556862573145</v>
      </c>
      <c r="AD473" s="26">
        <f t="shared" si="342"/>
        <v>1.6931415900115068</v>
      </c>
      <c r="AE473" s="26">
        <f t="shared" si="343"/>
        <v>1.2953972953503434</v>
      </c>
      <c r="AF473" s="40">
        <f t="shared" si="344"/>
        <v>1.573282862823018</v>
      </c>
      <c r="AG473" s="26">
        <f t="shared" si="345"/>
        <v>1.8799549226611809</v>
      </c>
      <c r="AH473" s="26">
        <f t="shared" si="346"/>
        <v>0.64064390100943969</v>
      </c>
      <c r="AI473" s="26">
        <f t="shared" si="347"/>
        <v>1.3639738829890429</v>
      </c>
      <c r="AJ473" s="26">
        <f t="shared" si="348"/>
        <v>2.6445307040308887</v>
      </c>
      <c r="AK473" s="26">
        <f t="shared" si="349"/>
        <v>1.7694936532962138</v>
      </c>
      <c r="AL473" s="26">
        <f t="shared" si="350"/>
        <v>1.5091812188401508</v>
      </c>
      <c r="AM473" s="26">
        <f t="shared" si="351"/>
        <v>1.1877211639579888</v>
      </c>
      <c r="AN473" s="26">
        <f t="shared" si="352"/>
        <v>0.397776677480565</v>
      </c>
      <c r="AO473" s="40">
        <f t="shared" si="353"/>
        <v>1.7823382160664738</v>
      </c>
      <c r="AP473" s="26">
        <f t="shared" si="354"/>
        <v>0.36748514920345876</v>
      </c>
      <c r="AQ473" s="26">
        <f t="shared" si="355"/>
        <v>1.8657323269914285</v>
      </c>
      <c r="AR473" s="26">
        <f t="shared" si="356"/>
        <v>1.6337321511904244</v>
      </c>
      <c r="AS473" s="26">
        <f t="shared" si="357"/>
        <v>1.2242925954063772</v>
      </c>
      <c r="AT473" s="26">
        <f t="shared" si="358"/>
        <v>0.80626288100638011</v>
      </c>
      <c r="AU473" s="26">
        <f t="shared" si="359"/>
        <v>1.3474382302726822</v>
      </c>
      <c r="AV473" s="26">
        <f t="shared" si="360"/>
        <v>1.0028075066069588</v>
      </c>
      <c r="AW473" s="26">
        <f t="shared" si="361"/>
        <v>3.2358701937144994</v>
      </c>
      <c r="AX473" s="26">
        <f t="shared" si="362"/>
        <v>0.39273096955359454</v>
      </c>
      <c r="AY473" s="26">
        <f t="shared" si="363"/>
        <v>0.65746491115341565</v>
      </c>
      <c r="AZ473" s="26">
        <f t="shared" si="364"/>
        <v>1.73599415049982</v>
      </c>
    </row>
    <row r="474" spans="1:52">
      <c r="A474" s="1" t="str">
        <f t="shared" si="368"/>
        <v>3049: Ace Ventura: Pet Detective (1994)</v>
      </c>
      <c r="B474" s="26" cm="1">
        <f t="array" ref="B474">VLOOKUP($A474,'movie-row'!$A$2:$Z$101,_xlfn.XMATCH(B$32,'movie-row'!$A$1:$Z$1),0)</f>
        <v>3.5</v>
      </c>
      <c r="C474" s="26" cm="1">
        <f t="array" ref="C474">VLOOKUP($A474,'movie-row'!$A$2:$Z$101,_xlfn.XMATCH(C$32,'movie-row'!$A$1:$Z$1),0)</f>
        <v>1</v>
      </c>
      <c r="D474" s="26" cm="1">
        <f t="array" ref="D474">VLOOKUP($A474,'movie-row'!$A$2:$Z$101,_xlfn.XMATCH(D$32,'movie-row'!$A$1:$Z$1),0)</f>
        <v>0</v>
      </c>
      <c r="E474" s="26" cm="1">
        <f t="array" ref="E474">VLOOKUP($A474,'movie-row'!$A$2:$Z$101,_xlfn.XMATCH(E$32,'movie-row'!$A$1:$Z$1),0)</f>
        <v>0</v>
      </c>
      <c r="F474" s="40" cm="1">
        <f t="array" ref="F474">VLOOKUP($A474,'movie-row'!$A$2:$Z$101,_xlfn.XMATCH(F$32,'movie-row'!$A$1:$Z$1),0)</f>
        <v>5</v>
      </c>
      <c r="G474" s="26" cm="1">
        <f t="array" ref="G474">VLOOKUP($A474,'movie-row'!$A$2:$Z$101,_xlfn.XMATCH(G$32,'movie-row'!$A$1:$Z$1),0)</f>
        <v>1</v>
      </c>
      <c r="H474" s="26" cm="1">
        <f t="array" ref="H474">VLOOKUP($A474,'movie-row'!$A$2:$Z$101,_xlfn.XMATCH(H$32,'movie-row'!$A$1:$Z$1),0)</f>
        <v>1</v>
      </c>
      <c r="I474" s="26" cm="1">
        <f t="array" ref="I474">VLOOKUP($A474,'movie-row'!$A$2:$Z$101,_xlfn.XMATCH(I$32,'movie-row'!$A$1:$Z$1),0)</f>
        <v>1</v>
      </c>
      <c r="J474" s="26" cm="1">
        <f t="array" ref="J474">VLOOKUP($A474,'movie-row'!$A$2:$Z$101,_xlfn.XMATCH(J$32,'movie-row'!$A$1:$Z$1),0)</f>
        <v>4</v>
      </c>
      <c r="K474" s="26" cm="1">
        <f t="array" ref="K474">VLOOKUP($A474,'movie-row'!$A$2:$Z$101,_xlfn.XMATCH(K$32,'movie-row'!$A$1:$Z$1),0)</f>
        <v>2.5</v>
      </c>
      <c r="L474" s="26" cm="1">
        <f t="array" ref="L474">VLOOKUP($A474,'movie-row'!$A$2:$Z$101,_xlfn.XMATCH(L$32,'movie-row'!$A$1:$Z$1),0)</f>
        <v>3</v>
      </c>
      <c r="M474" s="26" cm="1">
        <f t="array" ref="M474">VLOOKUP($A474,'movie-row'!$A$2:$Z$101,_xlfn.XMATCH(M$32,'movie-row'!$A$1:$Z$1),0)</f>
        <v>5</v>
      </c>
      <c r="N474" s="26" cm="1">
        <f t="array" ref="N474">VLOOKUP($A474,'movie-row'!$A$2:$Z$101,_xlfn.XMATCH(N$32,'movie-row'!$A$1:$Z$1),0)</f>
        <v>0</v>
      </c>
      <c r="O474" s="40" cm="1">
        <f t="array" ref="O474">VLOOKUP($A474,'movie-row'!$A$2:$Z$101,_xlfn.XMATCH(O$32,'movie-row'!$A$1:$Z$1),0)</f>
        <v>0</v>
      </c>
      <c r="P474" s="26" cm="1">
        <f t="array" ref="P474">VLOOKUP($A474,'movie-row'!$A$2:$Z$101,_xlfn.XMATCH(P$32,'movie-row'!$A$1:$Z$1),0)</f>
        <v>0.5</v>
      </c>
      <c r="Q474" s="26" cm="1">
        <f t="array" ref="Q474">VLOOKUP($A474,'movie-row'!$A$2:$Z$101,_xlfn.XMATCH(Q$32,'movie-row'!$A$1:$Z$1),0)</f>
        <v>0</v>
      </c>
      <c r="R474" s="26" cm="1">
        <f t="array" ref="R474">VLOOKUP($A474,'movie-row'!$A$2:$Z$101,_xlfn.XMATCH(R$32,'movie-row'!$A$1:$Z$1),0)</f>
        <v>3.5</v>
      </c>
      <c r="S474" s="26" cm="1">
        <f t="array" ref="S474">VLOOKUP($A474,'movie-row'!$A$2:$Z$101,_xlfn.XMATCH(S$32,'movie-row'!$A$1:$Z$1),0)</f>
        <v>0</v>
      </c>
      <c r="T474" s="26" cm="1">
        <f t="array" ref="T474">VLOOKUP($A474,'movie-row'!$A$2:$Z$101,_xlfn.XMATCH(T$32,'movie-row'!$A$1:$Z$1),0)</f>
        <v>0</v>
      </c>
      <c r="U474" s="26" cm="1">
        <f t="array" ref="U474">VLOOKUP($A474,'movie-row'!$A$2:$Z$101,_xlfn.XMATCH(U$32,'movie-row'!$A$1:$Z$1),0)</f>
        <v>3</v>
      </c>
      <c r="V474" s="26" cm="1">
        <f t="array" ref="V474">VLOOKUP($A474,'movie-row'!$A$2:$Z$101,_xlfn.XMATCH(V$32,'movie-row'!$A$1:$Z$1),0)</f>
        <v>5</v>
      </c>
      <c r="W474" s="26" cm="1">
        <f t="array" ref="W474">VLOOKUP($A474,'movie-row'!$A$2:$Z$101,_xlfn.XMATCH(W$32,'movie-row'!$A$1:$Z$1),0)</f>
        <v>1</v>
      </c>
      <c r="X474" s="26" cm="1">
        <f t="array" ref="X474">VLOOKUP($A474,'movie-row'!$A$2:$Z$101,_xlfn.XMATCH(X$32,'movie-row'!$A$1:$Z$1),0)</f>
        <v>1</v>
      </c>
      <c r="Y474" s="26" cm="1">
        <f t="array" ref="Y474">VLOOKUP($A474,'movie-row'!$A$2:$Z$101,_xlfn.XMATCH(Y$32,'movie-row'!$A$1:$Z$1),0)</f>
        <v>2.5</v>
      </c>
      <c r="Z474" s="26" cm="1">
        <f t="array" ref="Z474">VLOOKUP($A474,'movie-row'!$A$2:$Z$101,_xlfn.XMATCH(Z$32,'movie-row'!$A$1:$Z$1),0)</f>
        <v>1</v>
      </c>
      <c r="AB474" s="26">
        <f t="shared" si="340"/>
        <v>1.4577333560461427</v>
      </c>
      <c r="AC474" s="26">
        <f t="shared" si="341"/>
        <v>1.4215938875765268</v>
      </c>
      <c r="AD474" s="26">
        <f t="shared" si="342"/>
        <v>0.70226455448342873</v>
      </c>
      <c r="AE474" s="26">
        <f t="shared" si="343"/>
        <v>0</v>
      </c>
      <c r="AF474" s="40">
        <f t="shared" si="344"/>
        <v>1.6974617489274704</v>
      </c>
      <c r="AG474" s="26">
        <f t="shared" si="345"/>
        <v>0.97645163767730925</v>
      </c>
      <c r="AH474" s="26">
        <f t="shared" si="346"/>
        <v>1.189624051643535</v>
      </c>
      <c r="AI474" s="26">
        <f t="shared" si="347"/>
        <v>1.2215833711574786</v>
      </c>
      <c r="AJ474" s="26">
        <f t="shared" si="348"/>
        <v>1.9862867432083042</v>
      </c>
      <c r="AK474" s="26">
        <f t="shared" si="349"/>
        <v>1.9943458544306885</v>
      </c>
      <c r="AL474" s="26">
        <f t="shared" si="350"/>
        <v>1.59193917477726</v>
      </c>
      <c r="AM474" s="26">
        <f t="shared" si="351"/>
        <v>1.6559344010615973</v>
      </c>
      <c r="AN474" s="26">
        <f t="shared" si="352"/>
        <v>0.57351325160578326</v>
      </c>
      <c r="AO474" s="40">
        <f t="shared" si="353"/>
        <v>0.99496319348411988</v>
      </c>
      <c r="AP474" s="26">
        <f t="shared" si="354"/>
        <v>0.41869446312584485</v>
      </c>
      <c r="AQ474" s="26">
        <f t="shared" si="355"/>
        <v>1.5557887703872457</v>
      </c>
      <c r="AR474" s="26">
        <f t="shared" si="356"/>
        <v>1.0016165424539412</v>
      </c>
      <c r="AS474" s="26">
        <f t="shared" si="357"/>
        <v>0.86854658034949406</v>
      </c>
      <c r="AT474" s="26">
        <f t="shared" si="358"/>
        <v>0.1135564613984693</v>
      </c>
      <c r="AU474" s="26">
        <f t="shared" si="359"/>
        <v>1.9748300848815903</v>
      </c>
      <c r="AV474" s="26">
        <f t="shared" si="360"/>
        <v>1.5255895030528208</v>
      </c>
      <c r="AW474" s="26">
        <f t="shared" si="361"/>
        <v>2.8175932070713947</v>
      </c>
      <c r="AX474" s="26">
        <f t="shared" si="362"/>
        <v>0.46745827092141401</v>
      </c>
      <c r="AY474" s="26">
        <f t="shared" si="363"/>
        <v>0.81397435443413491</v>
      </c>
      <c r="AZ474" s="26">
        <f t="shared" si="364"/>
        <v>1.7216349451155915</v>
      </c>
    </row>
    <row r="475" spans="1:52">
      <c r="A475" s="1" t="str">
        <f t="shared" si="368"/>
        <v>3049: Ace Ventura: Pet Detective (1994)</v>
      </c>
      <c r="B475" s="26" cm="1">
        <f t="array" ref="B475">VLOOKUP($A475,'movie-row'!$A$2:$Z$101,_xlfn.XMATCH(B$33,'movie-row'!$A$1:$Z$1),0)</f>
        <v>0</v>
      </c>
      <c r="C475" s="26" cm="1">
        <f t="array" ref="C475">VLOOKUP($A475,'movie-row'!$A$2:$Z$101,_xlfn.XMATCH(C$33,'movie-row'!$A$1:$Z$1),0)</f>
        <v>3</v>
      </c>
      <c r="D475" s="26" cm="1">
        <f t="array" ref="D475">VLOOKUP($A475,'movie-row'!$A$2:$Z$101,_xlfn.XMATCH(D$33,'movie-row'!$A$1:$Z$1),0)</f>
        <v>3.5</v>
      </c>
      <c r="E475" s="26" cm="1">
        <f t="array" ref="E475">VLOOKUP($A475,'movie-row'!$A$2:$Z$101,_xlfn.XMATCH(E$33,'movie-row'!$A$1:$Z$1),0)</f>
        <v>0</v>
      </c>
      <c r="F475" s="40" cm="1">
        <f t="array" ref="F475">VLOOKUP($A475,'movie-row'!$A$2:$Z$101,_xlfn.XMATCH(F$33,'movie-row'!$A$1:$Z$1),0)</f>
        <v>1</v>
      </c>
      <c r="G475" s="26" cm="1">
        <f t="array" ref="G475">VLOOKUP($A475,'movie-row'!$A$2:$Z$101,_xlfn.XMATCH(G$33,'movie-row'!$A$1:$Z$1),0)</f>
        <v>3.5</v>
      </c>
      <c r="H475" s="26" cm="1">
        <f t="array" ref="H475">VLOOKUP($A475,'movie-row'!$A$2:$Z$101,_xlfn.XMATCH(H$33,'movie-row'!$A$1:$Z$1),0)</f>
        <v>0</v>
      </c>
      <c r="I475" s="26" cm="1">
        <f t="array" ref="I475">VLOOKUP($A475,'movie-row'!$A$2:$Z$101,_xlfn.XMATCH(I$33,'movie-row'!$A$1:$Z$1),0)</f>
        <v>0</v>
      </c>
      <c r="J475" s="26" cm="1">
        <f t="array" ref="J475">VLOOKUP($A475,'movie-row'!$A$2:$Z$101,_xlfn.XMATCH(J$33,'movie-row'!$A$1:$Z$1),0)</f>
        <v>3</v>
      </c>
      <c r="K475" s="26" cm="1">
        <f t="array" ref="K475">VLOOKUP($A475,'movie-row'!$A$2:$Z$101,_xlfn.XMATCH(K$33,'movie-row'!$A$1:$Z$1),0)</f>
        <v>3.5</v>
      </c>
      <c r="L475" s="26" cm="1">
        <f t="array" ref="L475">VLOOKUP($A475,'movie-row'!$A$2:$Z$101,_xlfn.XMATCH(L$33,'movie-row'!$A$1:$Z$1),0)</f>
        <v>3.5</v>
      </c>
      <c r="M475" s="26" cm="1">
        <f t="array" ref="M475">VLOOKUP($A475,'movie-row'!$A$2:$Z$101,_xlfn.XMATCH(M$33,'movie-row'!$A$1:$Z$1),0)</f>
        <v>1</v>
      </c>
      <c r="N475" s="26" cm="1">
        <f t="array" ref="N475">VLOOKUP($A475,'movie-row'!$A$2:$Z$101,_xlfn.XMATCH(N$33,'movie-row'!$A$1:$Z$1),0)</f>
        <v>0</v>
      </c>
      <c r="O475" s="40" cm="1">
        <f t="array" ref="O475">VLOOKUP($A475,'movie-row'!$A$2:$Z$101,_xlfn.XMATCH(O$33,'movie-row'!$A$1:$Z$1),0)</f>
        <v>3.5</v>
      </c>
      <c r="P475" s="26" cm="1">
        <f t="array" ref="P475">VLOOKUP($A475,'movie-row'!$A$2:$Z$101,_xlfn.XMATCH(P$33,'movie-row'!$A$1:$Z$1),0)</f>
        <v>0</v>
      </c>
      <c r="Q475" s="26" cm="1">
        <f t="array" ref="Q475">VLOOKUP($A475,'movie-row'!$A$2:$Z$101,_xlfn.XMATCH(Q$33,'movie-row'!$A$1:$Z$1),0)</f>
        <v>4</v>
      </c>
      <c r="R475" s="26" cm="1">
        <f t="array" ref="R475">VLOOKUP($A475,'movie-row'!$A$2:$Z$101,_xlfn.XMATCH(R$33,'movie-row'!$A$1:$Z$1),0)</f>
        <v>1</v>
      </c>
      <c r="S475" s="26" cm="1">
        <f t="array" ref="S475">VLOOKUP($A475,'movie-row'!$A$2:$Z$101,_xlfn.XMATCH(S$33,'movie-row'!$A$1:$Z$1),0)</f>
        <v>0</v>
      </c>
      <c r="T475" s="26" cm="1">
        <f t="array" ref="T475">VLOOKUP($A475,'movie-row'!$A$2:$Z$101,_xlfn.XMATCH(T$33,'movie-row'!$A$1:$Z$1),0)</f>
        <v>0.5</v>
      </c>
      <c r="U475" s="26" cm="1">
        <f t="array" ref="U475">VLOOKUP($A475,'movie-row'!$A$2:$Z$101,_xlfn.XMATCH(U$33,'movie-row'!$A$1:$Z$1),0)</f>
        <v>1</v>
      </c>
      <c r="V475" s="26" cm="1">
        <f t="array" ref="V475">VLOOKUP($A475,'movie-row'!$A$2:$Z$101,_xlfn.XMATCH(V$33,'movie-row'!$A$1:$Z$1),0)</f>
        <v>0</v>
      </c>
      <c r="W475" s="26" cm="1">
        <f t="array" ref="W475">VLOOKUP($A475,'movie-row'!$A$2:$Z$101,_xlfn.XMATCH(W$33,'movie-row'!$A$1:$Z$1),0)</f>
        <v>3</v>
      </c>
      <c r="X475" s="26" cm="1">
        <f t="array" ref="X475">VLOOKUP($A475,'movie-row'!$A$2:$Z$101,_xlfn.XMATCH(X$33,'movie-row'!$A$1:$Z$1),0)</f>
        <v>1</v>
      </c>
      <c r="Y475" s="26" cm="1">
        <f t="array" ref="Y475">VLOOKUP($A475,'movie-row'!$A$2:$Z$101,_xlfn.XMATCH(Y$33,'movie-row'!$A$1:$Z$1),0)</f>
        <v>0</v>
      </c>
      <c r="Z475" s="26" cm="1">
        <f t="array" ref="Z475">VLOOKUP($A475,'movie-row'!$A$2:$Z$101,_xlfn.XMATCH(Z$33,'movie-row'!$A$1:$Z$1),0)</f>
        <v>3.5</v>
      </c>
      <c r="AB475" s="26">
        <f t="shared" si="340"/>
        <v>0.7226838671223258</v>
      </c>
      <c r="AC475" s="26">
        <f t="shared" si="341"/>
        <v>1.2813120369193536</v>
      </c>
      <c r="AD475" s="26">
        <f t="shared" si="342"/>
        <v>1.3079994707897082</v>
      </c>
      <c r="AE475" s="26">
        <f t="shared" si="343"/>
        <v>0.38989542855827208</v>
      </c>
      <c r="AF475" s="40">
        <f t="shared" si="344"/>
        <v>0.62088900056457907</v>
      </c>
      <c r="AG475" s="26">
        <f t="shared" si="345"/>
        <v>0.82951263107781625</v>
      </c>
      <c r="AH475" s="26">
        <f t="shared" si="346"/>
        <v>1.0041569412404134</v>
      </c>
      <c r="AI475" s="26">
        <f t="shared" si="347"/>
        <v>1.4366742698599193</v>
      </c>
      <c r="AJ475" s="26">
        <f t="shared" si="348"/>
        <v>1.1510967319119076</v>
      </c>
      <c r="AK475" s="26">
        <f t="shared" si="349"/>
        <v>2.3550433885083795</v>
      </c>
      <c r="AL475" s="26">
        <f t="shared" si="350"/>
        <v>0.99366245394745534</v>
      </c>
      <c r="AM475" s="26">
        <f t="shared" si="351"/>
        <v>0.9936317200876007</v>
      </c>
      <c r="AN475" s="26">
        <f t="shared" si="352"/>
        <v>0.63788024539925903</v>
      </c>
      <c r="AO475" s="40">
        <f t="shared" si="353"/>
        <v>1.7364636818291823</v>
      </c>
      <c r="AP475" s="26">
        <f t="shared" si="354"/>
        <v>0.46122152653507342</v>
      </c>
      <c r="AQ475" s="26">
        <f t="shared" si="355"/>
        <v>1.6716386893742168</v>
      </c>
      <c r="AR475" s="26">
        <f t="shared" si="356"/>
        <v>0.22481441201241403</v>
      </c>
      <c r="AS475" s="26">
        <f t="shared" si="357"/>
        <v>0.91583227196372607</v>
      </c>
      <c r="AT475" s="26">
        <f t="shared" si="358"/>
        <v>0.11897497212829412</v>
      </c>
      <c r="AU475" s="26">
        <f t="shared" si="359"/>
        <v>1.6696957996888244</v>
      </c>
      <c r="AV475" s="26">
        <f t="shared" si="360"/>
        <v>0</v>
      </c>
      <c r="AW475" s="26">
        <f t="shared" si="361"/>
        <v>3.0148424547104797</v>
      </c>
      <c r="AX475" s="26">
        <f t="shared" si="362"/>
        <v>0.25811620570701127</v>
      </c>
      <c r="AY475" s="26">
        <f t="shared" si="363"/>
        <v>0.67487216948016548</v>
      </c>
      <c r="AZ475" s="26">
        <f t="shared" si="364"/>
        <v>1.7300872858475553</v>
      </c>
    </row>
    <row r="476" spans="1:52">
      <c r="A476" s="28" t="s">
        <v>86</v>
      </c>
      <c r="B476" s="26" cm="1">
        <f t="array" ref="B476">VLOOKUP($A476,'movie-row'!$A$2:$Z$101,_xlfn.XMATCH(B$29,'movie-row'!$A$1:$Z$1),0)</f>
        <v>3.5</v>
      </c>
      <c r="C476" s="26" cm="1">
        <f t="array" ref="C476">VLOOKUP($A476,'movie-row'!$A$2:$Z$101,_xlfn.XMATCH(C$29,'movie-row'!$A$1:$Z$1),0)</f>
        <v>0</v>
      </c>
      <c r="D476" s="26" cm="1">
        <f t="array" ref="D476">VLOOKUP($A476,'movie-row'!$A$2:$Z$101,_xlfn.XMATCH(D$29,'movie-row'!$A$1:$Z$1),0)</f>
        <v>0</v>
      </c>
      <c r="E476" s="26" cm="1">
        <f t="array" ref="E476">VLOOKUP($A476,'movie-row'!$A$2:$Z$101,_xlfn.XMATCH(E$29,'movie-row'!$A$1:$Z$1),0)</f>
        <v>0</v>
      </c>
      <c r="F476" s="40" cm="1">
        <f t="array" ref="F476">VLOOKUP($A476,'movie-row'!$A$2:$Z$101,_xlfn.XMATCH(F$29,'movie-row'!$A$1:$Z$1),0)</f>
        <v>1</v>
      </c>
      <c r="G476" s="26" cm="1">
        <f t="array" ref="G476">VLOOKUP($A476,'movie-row'!$A$2:$Z$101,_xlfn.XMATCH(G$29,'movie-row'!$A$1:$Z$1),0)</f>
        <v>0</v>
      </c>
      <c r="H476" s="26" cm="1">
        <f t="array" ref="H476">VLOOKUP($A476,'movie-row'!$A$2:$Z$101,_xlfn.XMATCH(H$29,'movie-row'!$A$1:$Z$1),0)</f>
        <v>0</v>
      </c>
      <c r="I476" s="26" cm="1">
        <f t="array" ref="I476">VLOOKUP($A476,'movie-row'!$A$2:$Z$101,_xlfn.XMATCH(I$29,'movie-row'!$A$1:$Z$1),0)</f>
        <v>0</v>
      </c>
      <c r="J476" s="26" cm="1">
        <f t="array" ref="J476">VLOOKUP($A476,'movie-row'!$A$2:$Z$101,_xlfn.XMATCH(J$29,'movie-row'!$A$1:$Z$1),0)</f>
        <v>2</v>
      </c>
      <c r="K476" s="26" cm="1">
        <f t="array" ref="K476">VLOOKUP($A476,'movie-row'!$A$2:$Z$101,_xlfn.XMATCH(K$29,'movie-row'!$A$1:$Z$1),0)</f>
        <v>0</v>
      </c>
      <c r="L476" s="26" cm="1">
        <f t="array" ref="L476">VLOOKUP($A476,'movie-row'!$A$2:$Z$101,_xlfn.XMATCH(L$29,'movie-row'!$A$1:$Z$1),0)</f>
        <v>1</v>
      </c>
      <c r="M476" s="26" cm="1">
        <f t="array" ref="M476">VLOOKUP($A476,'movie-row'!$A$2:$Z$101,_xlfn.XMATCH(M$29,'movie-row'!$A$1:$Z$1),0)</f>
        <v>0</v>
      </c>
      <c r="N476" s="26" cm="1">
        <f t="array" ref="N476">VLOOKUP($A476,'movie-row'!$A$2:$Z$101,_xlfn.XMATCH(N$29,'movie-row'!$A$1:$Z$1),0)</f>
        <v>0</v>
      </c>
      <c r="O476" s="40" cm="1">
        <f t="array" ref="O476">VLOOKUP($A476,'movie-row'!$A$2:$Z$101,_xlfn.XMATCH(O$29,'movie-row'!$A$1:$Z$1),0)</f>
        <v>0</v>
      </c>
      <c r="P476" s="26" cm="1">
        <f t="array" ref="P476">VLOOKUP($A476,'movie-row'!$A$2:$Z$101,_xlfn.XMATCH(P$29,'movie-row'!$A$1:$Z$1),0)</f>
        <v>1.5</v>
      </c>
      <c r="Q476" s="26" cm="1">
        <f t="array" ref="Q476">VLOOKUP($A476,'movie-row'!$A$2:$Z$101,_xlfn.XMATCH(Q$29,'movie-row'!$A$1:$Z$1),0)</f>
        <v>0</v>
      </c>
      <c r="R476" s="26" cm="1">
        <f t="array" ref="R476">VLOOKUP($A476,'movie-row'!$A$2:$Z$101,_xlfn.XMATCH(R$29,'movie-row'!$A$1:$Z$1),0)</f>
        <v>0</v>
      </c>
      <c r="S476" s="26" cm="1">
        <f t="array" ref="S476">VLOOKUP($A476,'movie-row'!$A$2:$Z$101,_xlfn.XMATCH(S$29,'movie-row'!$A$1:$Z$1),0)</f>
        <v>3</v>
      </c>
      <c r="T476" s="26" cm="1">
        <f t="array" ref="T476">VLOOKUP($A476,'movie-row'!$A$2:$Z$101,_xlfn.XMATCH(T$29,'movie-row'!$A$1:$Z$1),0)</f>
        <v>0</v>
      </c>
      <c r="U476" s="26" cm="1">
        <f t="array" ref="U476">VLOOKUP($A476,'movie-row'!$A$2:$Z$101,_xlfn.XMATCH(U$29,'movie-row'!$A$1:$Z$1),0)</f>
        <v>0</v>
      </c>
      <c r="V476" s="26" cm="1">
        <f t="array" ref="V476">VLOOKUP($A476,'movie-row'!$A$2:$Z$101,_xlfn.XMATCH(V$29,'movie-row'!$A$1:$Z$1),0)</f>
        <v>0</v>
      </c>
      <c r="W476" s="26" cm="1">
        <f t="array" ref="W476">VLOOKUP($A476,'movie-row'!$A$2:$Z$101,_xlfn.XMATCH(W$29,'movie-row'!$A$1:$Z$1),0)</f>
        <v>2</v>
      </c>
      <c r="X476" s="26" cm="1">
        <f t="array" ref="X476">VLOOKUP($A476,'movie-row'!$A$2:$Z$101,_xlfn.XMATCH(X$29,'movie-row'!$A$1:$Z$1),0)</f>
        <v>0</v>
      </c>
      <c r="Y476" s="26" cm="1">
        <f t="array" ref="Y476">VLOOKUP($A476,'movie-row'!$A$2:$Z$101,_xlfn.XMATCH(Y$29,'movie-row'!$A$1:$Z$1),0)</f>
        <v>0</v>
      </c>
      <c r="Z476" s="26" cm="1">
        <f t="array" ref="Z476">VLOOKUP($A476,'movie-row'!$A$2:$Z$101,_xlfn.XMATCH(Z$29,'movie-row'!$A$1:$Z$1),0)</f>
        <v>0</v>
      </c>
      <c r="AB476" s="26">
        <f t="shared" si="340"/>
        <v>0.7694122377538759</v>
      </c>
      <c r="AC476" s="26">
        <f t="shared" si="341"/>
        <v>0.60861373168654154</v>
      </c>
      <c r="AD476" s="26">
        <f t="shared" si="342"/>
        <v>0.70949341122775866</v>
      </c>
      <c r="AE476" s="26">
        <f t="shared" si="343"/>
        <v>0.87945333167577588</v>
      </c>
      <c r="AF476" s="40">
        <f t="shared" si="344"/>
        <v>0.86360567341050465</v>
      </c>
      <c r="AG476" s="26">
        <f t="shared" si="345"/>
        <v>0.4255131072972127</v>
      </c>
      <c r="AH476" s="26">
        <f t="shared" si="346"/>
        <v>1.3499994254415724</v>
      </c>
      <c r="AI476" s="26">
        <f t="shared" si="347"/>
        <v>1.6405050161941686</v>
      </c>
      <c r="AJ476" s="26">
        <f t="shared" si="348"/>
        <v>0.72194263804324987</v>
      </c>
      <c r="AK476" s="26">
        <f t="shared" si="349"/>
        <v>2.0840109248749976</v>
      </c>
      <c r="AL476" s="26">
        <f t="shared" si="350"/>
        <v>0.66456382039845885</v>
      </c>
      <c r="AM476" s="26">
        <f t="shared" si="351"/>
        <v>0.89992544978102984</v>
      </c>
      <c r="AN476" s="26">
        <f t="shared" si="352"/>
        <v>0.68071313059170224</v>
      </c>
      <c r="AO476" s="40">
        <f t="shared" si="353"/>
        <v>1.3975661745473469</v>
      </c>
      <c r="AP476" s="26">
        <f t="shared" si="354"/>
        <v>0.57886178620618756</v>
      </c>
      <c r="AQ476" s="26">
        <f t="shared" si="355"/>
        <v>0.84901716960127271</v>
      </c>
      <c r="AR476" s="26">
        <f t="shared" si="356"/>
        <v>0.42666631749660844</v>
      </c>
      <c r="AS476" s="26">
        <f t="shared" si="357"/>
        <v>0.99141871151266658</v>
      </c>
      <c r="AT476" s="26">
        <f t="shared" si="358"/>
        <v>0.17435718698860045</v>
      </c>
      <c r="AU476" s="26">
        <f t="shared" si="359"/>
        <v>1.6772291148263641</v>
      </c>
      <c r="AV476" s="26">
        <f t="shared" si="360"/>
        <v>0</v>
      </c>
      <c r="AW476" s="26">
        <f t="shared" si="361"/>
        <v>2.8825451791909953</v>
      </c>
      <c r="AX476" s="26">
        <f t="shared" si="362"/>
        <v>0.17337012164242108</v>
      </c>
      <c r="AY476" s="26">
        <f t="shared" si="363"/>
        <v>1.0553062379218943</v>
      </c>
      <c r="AZ476" s="26">
        <f t="shared" si="364"/>
        <v>0.92754843858708513</v>
      </c>
    </row>
    <row r="477" spans="1:52">
      <c r="A477" s="1" t="str">
        <f t="shared" ref="A477:A480" si="369">A476</f>
        <v>4327: Charlie's Angels (2000)</v>
      </c>
      <c r="B477" s="26" cm="1">
        <f t="array" ref="B477">VLOOKUP($A477,'movie-row'!$A$2:$Z$101,_xlfn.XMATCH(B$30,'movie-row'!$A$1:$Z$1),0)</f>
        <v>0</v>
      </c>
      <c r="C477" s="26" cm="1">
        <f t="array" ref="C477">VLOOKUP($A477,'movie-row'!$A$2:$Z$101,_xlfn.XMATCH(C$30,'movie-row'!$A$1:$Z$1),0)</f>
        <v>2</v>
      </c>
      <c r="D477" s="26" cm="1">
        <f t="array" ref="D477">VLOOKUP($A477,'movie-row'!$A$2:$Z$101,_xlfn.XMATCH(D$30,'movie-row'!$A$1:$Z$1),0)</f>
        <v>0</v>
      </c>
      <c r="E477" s="26" cm="1">
        <f t="array" ref="E477">VLOOKUP($A477,'movie-row'!$A$2:$Z$101,_xlfn.XMATCH(E$30,'movie-row'!$A$1:$Z$1),0)</f>
        <v>0</v>
      </c>
      <c r="F477" s="40" cm="1">
        <f t="array" ref="F477">VLOOKUP($A477,'movie-row'!$A$2:$Z$101,_xlfn.XMATCH(F$30,'movie-row'!$A$1:$Z$1),0)</f>
        <v>0</v>
      </c>
      <c r="G477" s="26" cm="1">
        <f t="array" ref="G477">VLOOKUP($A477,'movie-row'!$A$2:$Z$101,_xlfn.XMATCH(G$30,'movie-row'!$A$1:$Z$1),0)</f>
        <v>0</v>
      </c>
      <c r="H477" s="26" cm="1">
        <f t="array" ref="H477">VLOOKUP($A477,'movie-row'!$A$2:$Z$101,_xlfn.XMATCH(H$30,'movie-row'!$A$1:$Z$1),0)</f>
        <v>3</v>
      </c>
      <c r="I477" s="26" cm="1">
        <f t="array" ref="I477">VLOOKUP($A477,'movie-row'!$A$2:$Z$101,_xlfn.XMATCH(I$30,'movie-row'!$A$1:$Z$1),0)</f>
        <v>3</v>
      </c>
      <c r="J477" s="26" cm="1">
        <f t="array" ref="J477">VLOOKUP($A477,'movie-row'!$A$2:$Z$101,_xlfn.XMATCH(J$30,'movie-row'!$A$1:$Z$1),0)</f>
        <v>0</v>
      </c>
      <c r="K477" s="26" cm="1">
        <f t="array" ref="K477">VLOOKUP($A477,'movie-row'!$A$2:$Z$101,_xlfn.XMATCH(K$30,'movie-row'!$A$1:$Z$1),0)</f>
        <v>3.5</v>
      </c>
      <c r="L477" s="26" cm="1">
        <f t="array" ref="L477">VLOOKUP($A477,'movie-row'!$A$2:$Z$101,_xlfn.XMATCH(L$30,'movie-row'!$A$1:$Z$1),0)</f>
        <v>0</v>
      </c>
      <c r="M477" s="26" cm="1">
        <f t="array" ref="M477">VLOOKUP($A477,'movie-row'!$A$2:$Z$101,_xlfn.XMATCH(M$30,'movie-row'!$A$1:$Z$1),0)</f>
        <v>0</v>
      </c>
      <c r="N477" s="26" cm="1">
        <f t="array" ref="N477">VLOOKUP($A477,'movie-row'!$A$2:$Z$101,_xlfn.XMATCH(N$30,'movie-row'!$A$1:$Z$1),0)</f>
        <v>3</v>
      </c>
      <c r="O477" s="40" cm="1">
        <f t="array" ref="O477">VLOOKUP($A477,'movie-row'!$A$2:$Z$101,_xlfn.XMATCH(O$30,'movie-row'!$A$1:$Z$1),0)</f>
        <v>1.5</v>
      </c>
      <c r="P477" s="26" cm="1">
        <f t="array" ref="P477">VLOOKUP($A477,'movie-row'!$A$2:$Z$101,_xlfn.XMATCH(P$30,'movie-row'!$A$1:$Z$1),0)</f>
        <v>0</v>
      </c>
      <c r="Q477" s="26" cm="1">
        <f t="array" ref="Q477">VLOOKUP($A477,'movie-row'!$A$2:$Z$101,_xlfn.XMATCH(Q$30,'movie-row'!$A$1:$Z$1),0)</f>
        <v>1.5</v>
      </c>
      <c r="R477" s="26" cm="1">
        <f t="array" ref="R477">VLOOKUP($A477,'movie-row'!$A$2:$Z$101,_xlfn.XMATCH(R$30,'movie-row'!$A$1:$Z$1),0)</f>
        <v>0</v>
      </c>
      <c r="S477" s="26" cm="1">
        <f t="array" ref="S477">VLOOKUP($A477,'movie-row'!$A$2:$Z$101,_xlfn.XMATCH(S$30,'movie-row'!$A$1:$Z$1),0)</f>
        <v>0</v>
      </c>
      <c r="T477" s="26" cm="1">
        <f t="array" ref="T477">VLOOKUP($A477,'movie-row'!$A$2:$Z$101,_xlfn.XMATCH(T$30,'movie-row'!$A$1:$Z$1),0)</f>
        <v>0</v>
      </c>
      <c r="U477" s="26" cm="1">
        <f t="array" ref="U477">VLOOKUP($A477,'movie-row'!$A$2:$Z$101,_xlfn.XMATCH(U$30,'movie-row'!$A$1:$Z$1),0)</f>
        <v>3</v>
      </c>
      <c r="V477" s="26" cm="1">
        <f t="array" ref="V477">VLOOKUP($A477,'movie-row'!$A$2:$Z$101,_xlfn.XMATCH(V$30,'movie-row'!$A$1:$Z$1),0)</f>
        <v>0</v>
      </c>
      <c r="W477" s="26" cm="1">
        <f t="array" ref="W477">VLOOKUP($A477,'movie-row'!$A$2:$Z$101,_xlfn.XMATCH(W$30,'movie-row'!$A$1:$Z$1),0)</f>
        <v>5</v>
      </c>
      <c r="X477" s="26" cm="1">
        <f t="array" ref="X477">VLOOKUP($A477,'movie-row'!$A$2:$Z$101,_xlfn.XMATCH(X$30,'movie-row'!$A$1:$Z$1),0)</f>
        <v>0</v>
      </c>
      <c r="Y477" s="26" cm="1">
        <f t="array" ref="Y477">VLOOKUP($A477,'movie-row'!$A$2:$Z$101,_xlfn.XMATCH(Y$30,'movie-row'!$A$1:$Z$1),0)</f>
        <v>0</v>
      </c>
      <c r="Z477" s="26" cm="1">
        <f t="array" ref="Z477">VLOOKUP($A477,'movie-row'!$A$2:$Z$101,_xlfn.XMATCH(Z$30,'movie-row'!$A$1:$Z$1),0)</f>
        <v>1.5</v>
      </c>
      <c r="AB477" s="26">
        <f t="shared" si="340"/>
        <v>0</v>
      </c>
      <c r="AC477" s="26">
        <f t="shared" si="341"/>
        <v>0.70170473799378696</v>
      </c>
      <c r="AD477" s="26">
        <f t="shared" si="342"/>
        <v>1.1097442936745734</v>
      </c>
      <c r="AE477" s="26">
        <f t="shared" si="343"/>
        <v>1.1904261600867467</v>
      </c>
      <c r="AF477" s="40">
        <f t="shared" si="344"/>
        <v>1.381637902184788</v>
      </c>
      <c r="AG477" s="26">
        <f t="shared" si="345"/>
        <v>0.43903669152522423</v>
      </c>
      <c r="AH477" s="26">
        <f t="shared" si="346"/>
        <v>1.8213426159377504</v>
      </c>
      <c r="AI477" s="26">
        <f t="shared" si="347"/>
        <v>1.9573317562676769</v>
      </c>
      <c r="AJ477" s="26">
        <f t="shared" si="348"/>
        <v>0.26687387342531982</v>
      </c>
      <c r="AK477" s="26">
        <f t="shared" si="349"/>
        <v>2.3283253420738363</v>
      </c>
      <c r="AL477" s="26">
        <f t="shared" si="350"/>
        <v>0.66022661426101004</v>
      </c>
      <c r="AM477" s="26">
        <f t="shared" si="351"/>
        <v>0.94231914850646747</v>
      </c>
      <c r="AN477" s="26">
        <f t="shared" si="352"/>
        <v>0.71011669492269058</v>
      </c>
      <c r="AO477" s="40">
        <f t="shared" si="353"/>
        <v>1.5170328303321123</v>
      </c>
      <c r="AP477" s="26">
        <f t="shared" si="354"/>
        <v>0.86433532415996717</v>
      </c>
      <c r="AQ477" s="26">
        <f t="shared" si="355"/>
        <v>0.87295693732425894</v>
      </c>
      <c r="AR477" s="26">
        <f t="shared" si="356"/>
        <v>0.45536349215497668</v>
      </c>
      <c r="AS477" s="26">
        <f t="shared" si="357"/>
        <v>0.32361955639621187</v>
      </c>
      <c r="AT477" s="26">
        <f t="shared" si="358"/>
        <v>0.17575384948464209</v>
      </c>
      <c r="AU477" s="26">
        <f t="shared" si="359"/>
        <v>2.1669002701484636</v>
      </c>
      <c r="AV477" s="26">
        <f t="shared" si="360"/>
        <v>0</v>
      </c>
      <c r="AW477" s="26">
        <f t="shared" si="361"/>
        <v>2.8616700906064998</v>
      </c>
      <c r="AX477" s="26">
        <f t="shared" si="362"/>
        <v>0.17578270309697314</v>
      </c>
      <c r="AY477" s="26">
        <f t="shared" si="363"/>
        <v>1.1239515381318574</v>
      </c>
      <c r="AZ477" s="26">
        <f t="shared" si="364"/>
        <v>0.98069067603220583</v>
      </c>
    </row>
    <row r="478" spans="1:52">
      <c r="A478" s="1" t="str">
        <f t="shared" si="369"/>
        <v>4327: Charlie's Angels (2000)</v>
      </c>
      <c r="B478" s="26" cm="1">
        <f t="array" ref="B478">VLOOKUP($A478,'movie-row'!$A$2:$Z$101,_xlfn.XMATCH(B$31,'movie-row'!$A$1:$Z$1),0)</f>
        <v>0</v>
      </c>
      <c r="C478" s="26" cm="1">
        <f t="array" ref="C478">VLOOKUP($A478,'movie-row'!$A$2:$Z$101,_xlfn.XMATCH(C$31,'movie-row'!$A$1:$Z$1),0)</f>
        <v>1</v>
      </c>
      <c r="D478" s="26" cm="1">
        <f t="array" ref="D478">VLOOKUP($A478,'movie-row'!$A$2:$Z$101,_xlfn.XMATCH(D$31,'movie-row'!$A$1:$Z$1),0)</f>
        <v>0</v>
      </c>
      <c r="E478" s="26" cm="1">
        <f t="array" ref="E478">VLOOKUP($A478,'movie-row'!$A$2:$Z$101,_xlfn.XMATCH(E$31,'movie-row'!$A$1:$Z$1),0)</f>
        <v>0</v>
      </c>
      <c r="F478" s="40" cm="1">
        <f t="array" ref="F478">VLOOKUP($A478,'movie-row'!$A$2:$Z$101,_xlfn.XMATCH(F$31,'movie-row'!$A$1:$Z$1),0)</f>
        <v>1</v>
      </c>
      <c r="G478" s="26" cm="1">
        <f t="array" ref="G478">VLOOKUP($A478,'movie-row'!$A$2:$Z$101,_xlfn.XMATCH(G$31,'movie-row'!$A$1:$Z$1),0)</f>
        <v>0</v>
      </c>
      <c r="H478" s="26" cm="1">
        <f t="array" ref="H478">VLOOKUP($A478,'movie-row'!$A$2:$Z$101,_xlfn.XMATCH(H$31,'movie-row'!$A$1:$Z$1),0)</f>
        <v>3.5</v>
      </c>
      <c r="I478" s="26" cm="1">
        <f t="array" ref="I478">VLOOKUP($A478,'movie-row'!$A$2:$Z$101,_xlfn.XMATCH(I$31,'movie-row'!$A$1:$Z$1),0)</f>
        <v>3</v>
      </c>
      <c r="J478" s="26" cm="1">
        <f t="array" ref="J478">VLOOKUP($A478,'movie-row'!$A$2:$Z$101,_xlfn.XMATCH(J$31,'movie-row'!$A$1:$Z$1),0)</f>
        <v>0</v>
      </c>
      <c r="K478" s="26" cm="1">
        <f t="array" ref="K478">VLOOKUP($A478,'movie-row'!$A$2:$Z$101,_xlfn.XMATCH(K$31,'movie-row'!$A$1:$Z$1),0)</f>
        <v>0</v>
      </c>
      <c r="L478" s="26" cm="1">
        <f t="array" ref="L478">VLOOKUP($A478,'movie-row'!$A$2:$Z$101,_xlfn.XMATCH(L$31,'movie-row'!$A$1:$Z$1),0)</f>
        <v>0</v>
      </c>
      <c r="M478" s="26" cm="1">
        <f t="array" ref="M478">VLOOKUP($A478,'movie-row'!$A$2:$Z$101,_xlfn.XMATCH(M$31,'movie-row'!$A$1:$Z$1),0)</f>
        <v>0</v>
      </c>
      <c r="N478" s="26" cm="1">
        <f t="array" ref="N478">VLOOKUP($A478,'movie-row'!$A$2:$Z$101,_xlfn.XMATCH(N$31,'movie-row'!$A$1:$Z$1),0)</f>
        <v>0</v>
      </c>
      <c r="O478" s="40" cm="1">
        <f t="array" ref="O478">VLOOKUP($A478,'movie-row'!$A$2:$Z$101,_xlfn.XMATCH(O$31,'movie-row'!$A$1:$Z$1),0)</f>
        <v>0</v>
      </c>
      <c r="P478" s="26" cm="1">
        <f t="array" ref="P478">VLOOKUP($A478,'movie-row'!$A$2:$Z$101,_xlfn.XMATCH(P$31,'movie-row'!$A$1:$Z$1),0)</f>
        <v>0</v>
      </c>
      <c r="Q478" s="26" cm="1">
        <f t="array" ref="Q478">VLOOKUP($A478,'movie-row'!$A$2:$Z$101,_xlfn.XMATCH(Q$31,'movie-row'!$A$1:$Z$1),0)</f>
        <v>2.5</v>
      </c>
      <c r="R478" s="26" cm="1">
        <f t="array" ref="R478">VLOOKUP($A478,'movie-row'!$A$2:$Z$101,_xlfn.XMATCH(R$31,'movie-row'!$A$1:$Z$1),0)</f>
        <v>0</v>
      </c>
      <c r="S478" s="26" cm="1">
        <f t="array" ref="S478">VLOOKUP($A478,'movie-row'!$A$2:$Z$101,_xlfn.XMATCH(S$31,'movie-row'!$A$1:$Z$1),0)</f>
        <v>1.5</v>
      </c>
      <c r="T478" s="26" cm="1">
        <f t="array" ref="T478">VLOOKUP($A478,'movie-row'!$A$2:$Z$101,_xlfn.XMATCH(T$31,'movie-row'!$A$1:$Z$1),0)</f>
        <v>0</v>
      </c>
      <c r="U478" s="26" cm="1">
        <f t="array" ref="U478">VLOOKUP($A478,'movie-row'!$A$2:$Z$101,_xlfn.XMATCH(U$31,'movie-row'!$A$1:$Z$1),0)</f>
        <v>3.5</v>
      </c>
      <c r="V478" s="26" cm="1">
        <f t="array" ref="V478">VLOOKUP($A478,'movie-row'!$A$2:$Z$101,_xlfn.XMATCH(V$31,'movie-row'!$A$1:$Z$1),0)</f>
        <v>0</v>
      </c>
      <c r="W478" s="26" cm="1">
        <f t="array" ref="W478">VLOOKUP($A478,'movie-row'!$A$2:$Z$101,_xlfn.XMATCH(W$31,'movie-row'!$A$1:$Z$1),0)</f>
        <v>5</v>
      </c>
      <c r="X478" s="26" cm="1">
        <f t="array" ref="X478">VLOOKUP($A478,'movie-row'!$A$2:$Z$101,_xlfn.XMATCH(X$31,'movie-row'!$A$1:$Z$1),0)</f>
        <v>0</v>
      </c>
      <c r="Y478" s="26" cm="1">
        <f t="array" ref="Y478">VLOOKUP($A478,'movie-row'!$A$2:$Z$101,_xlfn.XMATCH(Y$31,'movie-row'!$A$1:$Z$1),0)</f>
        <v>1</v>
      </c>
      <c r="Z478" s="26" cm="1">
        <f t="array" ref="Z478">VLOOKUP($A478,'movie-row'!$A$2:$Z$101,_xlfn.XMATCH(Z$31,'movie-row'!$A$1:$Z$1),0)</f>
        <v>3</v>
      </c>
      <c r="AB478" s="26">
        <f t="shared" si="340"/>
        <v>0</v>
      </c>
      <c r="AC478" s="26">
        <f t="shared" si="341"/>
        <v>0.24460604517018411</v>
      </c>
      <c r="AD478" s="26">
        <f t="shared" si="342"/>
        <v>1.2181098367315988</v>
      </c>
      <c r="AE478" s="26">
        <f t="shared" si="343"/>
        <v>1.5241389080593581</v>
      </c>
      <c r="AF478" s="40">
        <f t="shared" si="344"/>
        <v>1.8218176843224909</v>
      </c>
      <c r="AG478" s="26">
        <f t="shared" si="345"/>
        <v>0.51476401555202744</v>
      </c>
      <c r="AH478" s="26">
        <f t="shared" si="346"/>
        <v>1.0577918466971414</v>
      </c>
      <c r="AI478" s="26">
        <f t="shared" si="347"/>
        <v>1.3755491736920187</v>
      </c>
      <c r="AJ478" s="26">
        <f t="shared" si="348"/>
        <v>0.28107917522762121</v>
      </c>
      <c r="AK478" s="26">
        <f t="shared" si="349"/>
        <v>1.5099690027736801</v>
      </c>
      <c r="AL478" s="26">
        <f t="shared" si="350"/>
        <v>0.69606847024770591</v>
      </c>
      <c r="AM478" s="26">
        <f t="shared" si="351"/>
        <v>1.2802233875549147</v>
      </c>
      <c r="AN478" s="26">
        <f t="shared" si="352"/>
        <v>0</v>
      </c>
      <c r="AO478" s="40">
        <f t="shared" si="353"/>
        <v>1.8828016604116609</v>
      </c>
      <c r="AP478" s="26">
        <f t="shared" si="354"/>
        <v>0.91490320005208781</v>
      </c>
      <c r="AQ478" s="26">
        <f t="shared" si="355"/>
        <v>1.2151068236235212</v>
      </c>
      <c r="AR478" s="26">
        <f t="shared" si="356"/>
        <v>0.51901890929114924</v>
      </c>
      <c r="AS478" s="26">
        <f t="shared" si="357"/>
        <v>0.34355313853188613</v>
      </c>
      <c r="AT478" s="26">
        <f t="shared" si="358"/>
        <v>0.18482609647323081</v>
      </c>
      <c r="AU478" s="26">
        <f t="shared" si="359"/>
        <v>1.5375105454092688</v>
      </c>
      <c r="AV478" s="26">
        <f t="shared" si="360"/>
        <v>0</v>
      </c>
      <c r="AW478" s="26">
        <f t="shared" si="361"/>
        <v>2.2837500693984309</v>
      </c>
      <c r="AX478" s="26">
        <f t="shared" si="362"/>
        <v>0.53012914762403396</v>
      </c>
      <c r="AY478" s="26">
        <f t="shared" si="363"/>
        <v>1.260566400618057</v>
      </c>
      <c r="AZ478" s="26">
        <f t="shared" si="364"/>
        <v>1.3043400243554455</v>
      </c>
    </row>
    <row r="479" spans="1:52">
      <c r="A479" s="1" t="str">
        <f t="shared" si="369"/>
        <v>4327: Charlie's Angels (2000)</v>
      </c>
      <c r="B479" s="26" cm="1">
        <f t="array" ref="B479">VLOOKUP($A479,'movie-row'!$A$2:$Z$101,_xlfn.XMATCH(B$32,'movie-row'!$A$1:$Z$1),0)</f>
        <v>0</v>
      </c>
      <c r="C479" s="26" cm="1">
        <f t="array" ref="C479">VLOOKUP($A479,'movie-row'!$A$2:$Z$101,_xlfn.XMATCH(C$32,'movie-row'!$A$1:$Z$1),0)</f>
        <v>0</v>
      </c>
      <c r="D479" s="26" cm="1">
        <f t="array" ref="D479">VLOOKUP($A479,'movie-row'!$A$2:$Z$101,_xlfn.XMATCH(D$32,'movie-row'!$A$1:$Z$1),0)</f>
        <v>2</v>
      </c>
      <c r="E479" s="26" cm="1">
        <f t="array" ref="E479">VLOOKUP($A479,'movie-row'!$A$2:$Z$101,_xlfn.XMATCH(E$32,'movie-row'!$A$1:$Z$1),0)</f>
        <v>3</v>
      </c>
      <c r="F479" s="40" cm="1">
        <f t="array" ref="F479">VLOOKUP($A479,'movie-row'!$A$2:$Z$101,_xlfn.XMATCH(F$32,'movie-row'!$A$1:$Z$1),0)</f>
        <v>0</v>
      </c>
      <c r="G479" s="26" cm="1">
        <f t="array" ref="G479">VLOOKUP($A479,'movie-row'!$A$2:$Z$101,_xlfn.XMATCH(G$32,'movie-row'!$A$1:$Z$1),0)</f>
        <v>0</v>
      </c>
      <c r="H479" s="26" cm="1">
        <f t="array" ref="H479">VLOOKUP($A479,'movie-row'!$A$2:$Z$101,_xlfn.XMATCH(H$32,'movie-row'!$A$1:$Z$1),0)</f>
        <v>0</v>
      </c>
      <c r="I479" s="26" cm="1">
        <f t="array" ref="I479">VLOOKUP($A479,'movie-row'!$A$2:$Z$101,_xlfn.XMATCH(I$32,'movie-row'!$A$1:$Z$1),0)</f>
        <v>2.5</v>
      </c>
      <c r="J479" s="26" cm="1">
        <f t="array" ref="J479">VLOOKUP($A479,'movie-row'!$A$2:$Z$101,_xlfn.XMATCH(J$32,'movie-row'!$A$1:$Z$1),0)</f>
        <v>0</v>
      </c>
      <c r="K479" s="26" cm="1">
        <f t="array" ref="K479">VLOOKUP($A479,'movie-row'!$A$2:$Z$101,_xlfn.XMATCH(K$32,'movie-row'!$A$1:$Z$1),0)</f>
        <v>5</v>
      </c>
      <c r="L479" s="26" cm="1">
        <f t="array" ref="L479">VLOOKUP($A479,'movie-row'!$A$2:$Z$101,_xlfn.XMATCH(L$32,'movie-row'!$A$1:$Z$1),0)</f>
        <v>0</v>
      </c>
      <c r="M479" s="26" cm="1">
        <f t="array" ref="M479">VLOOKUP($A479,'movie-row'!$A$2:$Z$101,_xlfn.XMATCH(M$32,'movie-row'!$A$1:$Z$1),0)</f>
        <v>5</v>
      </c>
      <c r="N479" s="26" cm="1">
        <f t="array" ref="N479">VLOOKUP($A479,'movie-row'!$A$2:$Z$101,_xlfn.XMATCH(N$32,'movie-row'!$A$1:$Z$1),0)</f>
        <v>0</v>
      </c>
      <c r="O479" s="40" cm="1">
        <f t="array" ref="O479">VLOOKUP($A479,'movie-row'!$A$2:$Z$101,_xlfn.XMATCH(O$32,'movie-row'!$A$1:$Z$1),0)</f>
        <v>3.5</v>
      </c>
      <c r="P479" s="26" cm="1">
        <f t="array" ref="P479">VLOOKUP($A479,'movie-row'!$A$2:$Z$101,_xlfn.XMATCH(P$32,'movie-row'!$A$1:$Z$1),0)</f>
        <v>1</v>
      </c>
      <c r="Q479" s="26" cm="1">
        <f t="array" ref="Q479">VLOOKUP($A479,'movie-row'!$A$2:$Z$101,_xlfn.XMATCH(Q$32,'movie-row'!$A$1:$Z$1),0)</f>
        <v>0</v>
      </c>
      <c r="R479" s="26" cm="1">
        <f t="array" ref="R479">VLOOKUP($A479,'movie-row'!$A$2:$Z$101,_xlfn.XMATCH(R$32,'movie-row'!$A$1:$Z$1),0)</f>
        <v>0</v>
      </c>
      <c r="S479" s="26" cm="1">
        <f t="array" ref="S479">VLOOKUP($A479,'movie-row'!$A$2:$Z$101,_xlfn.XMATCH(S$32,'movie-row'!$A$1:$Z$1),0)</f>
        <v>0</v>
      </c>
      <c r="T479" s="26" cm="1">
        <f t="array" ref="T479">VLOOKUP($A479,'movie-row'!$A$2:$Z$101,_xlfn.XMATCH(T$32,'movie-row'!$A$1:$Z$1),0)</f>
        <v>0</v>
      </c>
      <c r="U479" s="26" cm="1">
        <f t="array" ref="U479">VLOOKUP($A479,'movie-row'!$A$2:$Z$101,_xlfn.XMATCH(U$32,'movie-row'!$A$1:$Z$1),0)</f>
        <v>1.5</v>
      </c>
      <c r="V479" s="26" cm="1">
        <f t="array" ref="V479">VLOOKUP($A479,'movie-row'!$A$2:$Z$101,_xlfn.XMATCH(V$32,'movie-row'!$A$1:$Z$1),0)</f>
        <v>0</v>
      </c>
      <c r="W479" s="26" cm="1">
        <f t="array" ref="W479">VLOOKUP($A479,'movie-row'!$A$2:$Z$101,_xlfn.XMATCH(W$32,'movie-row'!$A$1:$Z$1),0)</f>
        <v>0</v>
      </c>
      <c r="X479" s="26" cm="1">
        <f t="array" ref="X479">VLOOKUP($A479,'movie-row'!$A$2:$Z$101,_xlfn.XMATCH(X$32,'movie-row'!$A$1:$Z$1),0)</f>
        <v>0</v>
      </c>
      <c r="Y479" s="26" cm="1">
        <f t="array" ref="Y479">VLOOKUP($A479,'movie-row'!$A$2:$Z$101,_xlfn.XMATCH(Y$32,'movie-row'!$A$1:$Z$1),0)</f>
        <v>3</v>
      </c>
      <c r="Z479" s="26" cm="1">
        <f t="array" ref="Z479">VLOOKUP($A479,'movie-row'!$A$2:$Z$101,_xlfn.XMATCH(Z$32,'movie-row'!$A$1:$Z$1),0)</f>
        <v>0</v>
      </c>
      <c r="AB479" s="26">
        <f t="shared" si="340"/>
        <v>0</v>
      </c>
      <c r="AC479" s="26">
        <f t="shared" si="341"/>
        <v>0.71614336858919947</v>
      </c>
      <c r="AD479" s="26">
        <f t="shared" si="342"/>
        <v>1.4691270189233103</v>
      </c>
      <c r="AE479" s="26">
        <f t="shared" si="343"/>
        <v>2.1291686362856366</v>
      </c>
      <c r="AF479" s="40">
        <f t="shared" si="344"/>
        <v>2.1604691080249956</v>
      </c>
      <c r="AG479" s="26">
        <f t="shared" si="345"/>
        <v>0.52817716342709509</v>
      </c>
      <c r="AH479" s="26">
        <f t="shared" si="346"/>
        <v>0</v>
      </c>
      <c r="AI479" s="26">
        <f t="shared" si="347"/>
        <v>0.68252749145626912</v>
      </c>
      <c r="AJ479" s="26">
        <f t="shared" si="348"/>
        <v>0.34523490160019488</v>
      </c>
      <c r="AK479" s="26">
        <f t="shared" si="349"/>
        <v>1.7191356327773002</v>
      </c>
      <c r="AL479" s="26">
        <f t="shared" si="350"/>
        <v>0.71107480051423988</v>
      </c>
      <c r="AM479" s="26">
        <f t="shared" si="351"/>
        <v>1.8160531141226701</v>
      </c>
      <c r="AN479" s="26">
        <f t="shared" si="352"/>
        <v>0</v>
      </c>
      <c r="AO479" s="40">
        <f t="shared" si="353"/>
        <v>2.1107183923475197</v>
      </c>
      <c r="AP479" s="26">
        <f t="shared" si="354"/>
        <v>1.0278677050998046</v>
      </c>
      <c r="AQ479" s="26">
        <f t="shared" si="355"/>
        <v>1.3247211573136561</v>
      </c>
      <c r="AR479" s="26">
        <f t="shared" si="356"/>
        <v>0.53691525102623039</v>
      </c>
      <c r="AS479" s="26">
        <f t="shared" si="357"/>
        <v>0.69312456387121435</v>
      </c>
      <c r="AT479" s="26">
        <f t="shared" si="358"/>
        <v>0.22711292279693859</v>
      </c>
      <c r="AU479" s="26">
        <f t="shared" si="359"/>
        <v>0.79740885934836914</v>
      </c>
      <c r="AV479" s="26">
        <f t="shared" si="360"/>
        <v>0</v>
      </c>
      <c r="AW479" s="26">
        <f t="shared" si="361"/>
        <v>1.4476068912932811</v>
      </c>
      <c r="AX479" s="26">
        <f t="shared" si="362"/>
        <v>0.56090747140834907</v>
      </c>
      <c r="AY479" s="26">
        <f t="shared" si="363"/>
        <v>1.6130247662972446</v>
      </c>
      <c r="AZ479" s="26">
        <f t="shared" si="364"/>
        <v>0.80513494017363663</v>
      </c>
    </row>
    <row r="480" spans="1:52">
      <c r="A480" s="1" t="str">
        <f t="shared" si="369"/>
        <v>4327: Charlie's Angels (2000)</v>
      </c>
      <c r="B480" s="26" cm="1">
        <f t="array" ref="B480">VLOOKUP($A480,'movie-row'!$A$2:$Z$101,_xlfn.XMATCH(B$33,'movie-row'!$A$1:$Z$1),0)</f>
        <v>0</v>
      </c>
      <c r="C480" s="26" cm="1">
        <f t="array" ref="C480">VLOOKUP($A480,'movie-row'!$A$2:$Z$101,_xlfn.XMATCH(C$33,'movie-row'!$A$1:$Z$1),0)</f>
        <v>0</v>
      </c>
      <c r="D480" s="26" cm="1">
        <f t="array" ref="D480">VLOOKUP($A480,'movie-row'!$A$2:$Z$101,_xlfn.XMATCH(D$33,'movie-row'!$A$1:$Z$1),0)</f>
        <v>2.5</v>
      </c>
      <c r="E480" s="26" cm="1">
        <f t="array" ref="E480">VLOOKUP($A480,'movie-row'!$A$2:$Z$101,_xlfn.XMATCH(E$33,'movie-row'!$A$1:$Z$1),0)</f>
        <v>3.5</v>
      </c>
      <c r="F480" s="40" cm="1">
        <f t="array" ref="F480">VLOOKUP($A480,'movie-row'!$A$2:$Z$101,_xlfn.XMATCH(F$33,'movie-row'!$A$1:$Z$1),0)</f>
        <v>2.5</v>
      </c>
      <c r="G480" s="26" cm="1">
        <f t="array" ref="G480">VLOOKUP($A480,'movie-row'!$A$2:$Z$101,_xlfn.XMATCH(G$33,'movie-row'!$A$1:$Z$1),0)</f>
        <v>2.5</v>
      </c>
      <c r="H480" s="26" cm="1">
        <f t="array" ref="H480">VLOOKUP($A480,'movie-row'!$A$2:$Z$101,_xlfn.XMATCH(H$33,'movie-row'!$A$1:$Z$1),0)</f>
        <v>0</v>
      </c>
      <c r="I480" s="26" cm="1">
        <f t="array" ref="I480">VLOOKUP($A480,'movie-row'!$A$2:$Z$101,_xlfn.XMATCH(I$33,'movie-row'!$A$1:$Z$1),0)</f>
        <v>0</v>
      </c>
      <c r="J480" s="26" cm="1">
        <f t="array" ref="J480">VLOOKUP($A480,'movie-row'!$A$2:$Z$101,_xlfn.XMATCH(J$33,'movie-row'!$A$1:$Z$1),0)</f>
        <v>1.5</v>
      </c>
      <c r="K480" s="26" cm="1">
        <f t="array" ref="K480">VLOOKUP($A480,'movie-row'!$A$2:$Z$101,_xlfn.XMATCH(K$33,'movie-row'!$A$1:$Z$1),0)</f>
        <v>2.5</v>
      </c>
      <c r="L480" s="26" cm="1">
        <f t="array" ref="L480">VLOOKUP($A480,'movie-row'!$A$2:$Z$101,_xlfn.XMATCH(L$33,'movie-row'!$A$1:$Z$1),0)</f>
        <v>2.5</v>
      </c>
      <c r="M480" s="26" cm="1">
        <f t="array" ref="M480">VLOOKUP($A480,'movie-row'!$A$2:$Z$101,_xlfn.XMATCH(M$33,'movie-row'!$A$1:$Z$1),0)</f>
        <v>0</v>
      </c>
      <c r="N480" s="26" cm="1">
        <f t="array" ref="N480">VLOOKUP($A480,'movie-row'!$A$2:$Z$101,_xlfn.XMATCH(N$33,'movie-row'!$A$1:$Z$1),0)</f>
        <v>0</v>
      </c>
      <c r="O480" s="40" cm="1">
        <f t="array" ref="O480">VLOOKUP($A480,'movie-row'!$A$2:$Z$101,_xlfn.XMATCH(O$33,'movie-row'!$A$1:$Z$1),0)</f>
        <v>2.5</v>
      </c>
      <c r="P480" s="26" cm="1">
        <f t="array" ref="P480">VLOOKUP($A480,'movie-row'!$A$2:$Z$101,_xlfn.XMATCH(P$33,'movie-row'!$A$1:$Z$1),0)</f>
        <v>0</v>
      </c>
      <c r="Q480" s="26" cm="1">
        <f t="array" ref="Q480">VLOOKUP($A480,'movie-row'!$A$2:$Z$101,_xlfn.XMATCH(Q$33,'movie-row'!$A$1:$Z$1),0)</f>
        <v>0</v>
      </c>
      <c r="R480" s="26" cm="1">
        <f t="array" ref="R480">VLOOKUP($A480,'movie-row'!$A$2:$Z$101,_xlfn.XMATCH(R$33,'movie-row'!$A$1:$Z$1),0)</f>
        <v>2.5</v>
      </c>
      <c r="S480" s="26" cm="1">
        <f t="array" ref="S480">VLOOKUP($A480,'movie-row'!$A$2:$Z$101,_xlfn.XMATCH(S$33,'movie-row'!$A$1:$Z$1),0)</f>
        <v>0</v>
      </c>
      <c r="T480" s="26" cm="1">
        <f t="array" ref="T480">VLOOKUP($A480,'movie-row'!$A$2:$Z$101,_xlfn.XMATCH(T$33,'movie-row'!$A$1:$Z$1),0)</f>
        <v>1</v>
      </c>
      <c r="U480" s="26" cm="1">
        <f t="array" ref="U480">VLOOKUP($A480,'movie-row'!$A$2:$Z$101,_xlfn.XMATCH(U$33,'movie-row'!$A$1:$Z$1),0)</f>
        <v>0</v>
      </c>
      <c r="V480" s="26" cm="1">
        <f t="array" ref="V480">VLOOKUP($A480,'movie-row'!$A$2:$Z$101,_xlfn.XMATCH(V$33,'movie-row'!$A$1:$Z$1),0)</f>
        <v>0</v>
      </c>
      <c r="W480" s="26" cm="1">
        <f t="array" ref="W480">VLOOKUP($A480,'movie-row'!$A$2:$Z$101,_xlfn.XMATCH(W$33,'movie-row'!$A$1:$Z$1),0)</f>
        <v>1.5</v>
      </c>
      <c r="X480" s="26" cm="1">
        <f t="array" ref="X480">VLOOKUP($A480,'movie-row'!$A$2:$Z$101,_xlfn.XMATCH(X$33,'movie-row'!$A$1:$Z$1),0)</f>
        <v>1</v>
      </c>
      <c r="Y480" s="26" cm="1">
        <f t="array" ref="Y480">VLOOKUP($A480,'movie-row'!$A$2:$Z$101,_xlfn.XMATCH(Y$33,'movie-row'!$A$1:$Z$1),0)</f>
        <v>2</v>
      </c>
      <c r="Z480" s="26" cm="1">
        <f t="array" ref="Z480">VLOOKUP($A480,'movie-row'!$A$2:$Z$101,_xlfn.XMATCH(Z$33,'movie-row'!$A$1:$Z$1),0)</f>
        <v>0</v>
      </c>
      <c r="AB480" s="26">
        <f t="shared" si="340"/>
        <v>0</v>
      </c>
      <c r="AC480" s="26">
        <f t="shared" si="341"/>
        <v>0.72094811459757335</v>
      </c>
      <c r="AD480" s="26">
        <f t="shared" si="342"/>
        <v>1.1118738749325461</v>
      </c>
      <c r="AE480" s="26">
        <f t="shared" si="343"/>
        <v>1.4728785490000738</v>
      </c>
      <c r="AF480" s="40">
        <f t="shared" si="344"/>
        <v>2.9844882681209666</v>
      </c>
      <c r="AG480" s="26">
        <f t="shared" si="345"/>
        <v>0.59250902219844026</v>
      </c>
      <c r="AH480" s="26">
        <f t="shared" si="346"/>
        <v>0</v>
      </c>
      <c r="AI480" s="26">
        <f t="shared" si="347"/>
        <v>0.61178655727330056</v>
      </c>
      <c r="AJ480" s="26">
        <f t="shared" si="348"/>
        <v>0.34539176488915735</v>
      </c>
      <c r="AK480" s="26">
        <f t="shared" si="349"/>
        <v>1.2544156721080721</v>
      </c>
      <c r="AL480" s="26">
        <f t="shared" si="350"/>
        <v>0.76806629457858522</v>
      </c>
      <c r="AM480" s="26">
        <f t="shared" si="351"/>
        <v>0.86861825267447135</v>
      </c>
      <c r="AN480" s="26">
        <f t="shared" si="352"/>
        <v>0</v>
      </c>
      <c r="AO480" s="40">
        <f t="shared" si="353"/>
        <v>1.3810324429737346</v>
      </c>
      <c r="AP480" s="26">
        <f t="shared" si="354"/>
        <v>1.2018467147055352</v>
      </c>
      <c r="AQ480" s="26">
        <f t="shared" si="355"/>
        <v>1.8244495357651562</v>
      </c>
      <c r="AR480" s="26">
        <f t="shared" si="356"/>
        <v>0.56203603003103519</v>
      </c>
      <c r="AS480" s="26">
        <f t="shared" si="357"/>
        <v>0.71624842445680648</v>
      </c>
      <c r="AT480" s="26">
        <f t="shared" si="358"/>
        <v>0.58666431823378917</v>
      </c>
      <c r="AU480" s="26">
        <f t="shared" si="359"/>
        <v>1.0516451644286857</v>
      </c>
      <c r="AV480" s="26">
        <f t="shared" si="360"/>
        <v>0.64721040885528947</v>
      </c>
      <c r="AW480" s="26">
        <f t="shared" si="361"/>
        <v>1.6966378700961957</v>
      </c>
      <c r="AX480" s="26">
        <f t="shared" si="362"/>
        <v>0.62489401438539482</v>
      </c>
      <c r="AY480" s="26">
        <f t="shared" si="363"/>
        <v>0.97102297386895586</v>
      </c>
      <c r="AZ480" s="26">
        <f t="shared" si="364"/>
        <v>0.8171657333458695</v>
      </c>
    </row>
    <row r="481" spans="1:52">
      <c r="A481" s="28" t="s">
        <v>87</v>
      </c>
      <c r="B481" s="26" cm="1">
        <f t="array" ref="B481">VLOOKUP($A481,'movie-row'!$A$2:$Z$101,_xlfn.XMATCH(B$29,'movie-row'!$A$1:$Z$1),0)</f>
        <v>0</v>
      </c>
      <c r="C481" s="26" cm="1">
        <f t="array" ref="C481">VLOOKUP($A481,'movie-row'!$A$2:$Z$101,_xlfn.XMATCH(C$29,'movie-row'!$A$1:$Z$1),0)</f>
        <v>0</v>
      </c>
      <c r="D481" s="26" cm="1">
        <f t="array" ref="D481">VLOOKUP($A481,'movie-row'!$A$2:$Z$101,_xlfn.XMATCH(D$29,'movie-row'!$A$1:$Z$1),0)</f>
        <v>2</v>
      </c>
      <c r="E481" s="26" cm="1">
        <f t="array" ref="E481">VLOOKUP($A481,'movie-row'!$A$2:$Z$101,_xlfn.XMATCH(E$29,'movie-row'!$A$1:$Z$1),0)</f>
        <v>0</v>
      </c>
      <c r="F481" s="40" cm="1">
        <f t="array" ref="F481">VLOOKUP($A481,'movie-row'!$A$2:$Z$101,_xlfn.XMATCH(F$29,'movie-row'!$A$1:$Z$1),0)</f>
        <v>4</v>
      </c>
      <c r="G481" s="26" cm="1">
        <f t="array" ref="G481">VLOOKUP($A481,'movie-row'!$A$2:$Z$101,_xlfn.XMATCH(G$29,'movie-row'!$A$1:$Z$1),0)</f>
        <v>0</v>
      </c>
      <c r="H481" s="26" cm="1">
        <f t="array" ref="H481">VLOOKUP($A481,'movie-row'!$A$2:$Z$101,_xlfn.XMATCH(H$29,'movie-row'!$A$1:$Z$1),0)</f>
        <v>0</v>
      </c>
      <c r="I481" s="26" cm="1">
        <f t="array" ref="I481">VLOOKUP($A481,'movie-row'!$A$2:$Z$101,_xlfn.XMATCH(I$29,'movie-row'!$A$1:$Z$1),0)</f>
        <v>0</v>
      </c>
      <c r="J481" s="26" cm="1">
        <f t="array" ref="J481">VLOOKUP($A481,'movie-row'!$A$2:$Z$101,_xlfn.XMATCH(J$29,'movie-row'!$A$1:$Z$1),0)</f>
        <v>0</v>
      </c>
      <c r="K481" s="26" cm="1">
        <f t="array" ref="K481">VLOOKUP($A481,'movie-row'!$A$2:$Z$101,_xlfn.XMATCH(K$29,'movie-row'!$A$1:$Z$1),0)</f>
        <v>0</v>
      </c>
      <c r="L481" s="26" cm="1">
        <f t="array" ref="L481">VLOOKUP($A481,'movie-row'!$A$2:$Z$101,_xlfn.XMATCH(L$29,'movie-row'!$A$1:$Z$1),0)</f>
        <v>1</v>
      </c>
      <c r="M481" s="26" cm="1">
        <f t="array" ref="M481">VLOOKUP($A481,'movie-row'!$A$2:$Z$101,_xlfn.XMATCH(M$29,'movie-row'!$A$1:$Z$1),0)</f>
        <v>0</v>
      </c>
      <c r="N481" s="26" cm="1">
        <f t="array" ref="N481">VLOOKUP($A481,'movie-row'!$A$2:$Z$101,_xlfn.XMATCH(N$29,'movie-row'!$A$1:$Z$1),0)</f>
        <v>0</v>
      </c>
      <c r="O481" s="40" cm="1">
        <f t="array" ref="O481">VLOOKUP($A481,'movie-row'!$A$2:$Z$101,_xlfn.XMATCH(O$29,'movie-row'!$A$1:$Z$1),0)</f>
        <v>0</v>
      </c>
      <c r="P481" s="26" cm="1">
        <f t="array" ref="P481">VLOOKUP($A481,'movie-row'!$A$2:$Z$101,_xlfn.XMATCH(P$29,'movie-row'!$A$1:$Z$1),0)</f>
        <v>4</v>
      </c>
      <c r="Q481" s="26" cm="1">
        <f t="array" ref="Q481">VLOOKUP($A481,'movie-row'!$A$2:$Z$101,_xlfn.XMATCH(Q$29,'movie-row'!$A$1:$Z$1),0)</f>
        <v>0</v>
      </c>
      <c r="R481" s="26" cm="1">
        <f t="array" ref="R481">VLOOKUP($A481,'movie-row'!$A$2:$Z$101,_xlfn.XMATCH(R$29,'movie-row'!$A$1:$Z$1),0)</f>
        <v>0</v>
      </c>
      <c r="S481" s="26" cm="1">
        <f t="array" ref="S481">VLOOKUP($A481,'movie-row'!$A$2:$Z$101,_xlfn.XMATCH(S$29,'movie-row'!$A$1:$Z$1),0)</f>
        <v>0</v>
      </c>
      <c r="T481" s="26" cm="1">
        <f t="array" ref="T481">VLOOKUP($A481,'movie-row'!$A$2:$Z$101,_xlfn.XMATCH(T$29,'movie-row'!$A$1:$Z$1),0)</f>
        <v>0</v>
      </c>
      <c r="U481" s="26" cm="1">
        <f t="array" ref="U481">VLOOKUP($A481,'movie-row'!$A$2:$Z$101,_xlfn.XMATCH(U$29,'movie-row'!$A$1:$Z$1),0)</f>
        <v>2</v>
      </c>
      <c r="V481" s="26" cm="1">
        <f t="array" ref="V481">VLOOKUP($A481,'movie-row'!$A$2:$Z$101,_xlfn.XMATCH(V$29,'movie-row'!$A$1:$Z$1),0)</f>
        <v>0</v>
      </c>
      <c r="W481" s="26" cm="1">
        <f t="array" ref="W481">VLOOKUP($A481,'movie-row'!$A$2:$Z$101,_xlfn.XMATCH(W$29,'movie-row'!$A$1:$Z$1),0)</f>
        <v>0</v>
      </c>
      <c r="X481" s="26" cm="1">
        <f t="array" ref="X481">VLOOKUP($A481,'movie-row'!$A$2:$Z$101,_xlfn.XMATCH(X$29,'movie-row'!$A$1:$Z$1),0)</f>
        <v>0</v>
      </c>
      <c r="Y481" s="26" cm="1">
        <f t="array" ref="Y481">VLOOKUP($A481,'movie-row'!$A$2:$Z$101,_xlfn.XMATCH(Y$29,'movie-row'!$A$1:$Z$1),0)</f>
        <v>0</v>
      </c>
      <c r="Z481" s="26" cm="1">
        <f t="array" ref="Z481">VLOOKUP($A481,'movie-row'!$A$2:$Z$101,_xlfn.XMATCH(Z$29,'movie-row'!$A$1:$Z$1),0)</f>
        <v>0</v>
      </c>
      <c r="AB481" s="26">
        <f t="shared" si="340"/>
        <v>0</v>
      </c>
      <c r="AC481" s="26">
        <f t="shared" si="341"/>
        <v>0.73451374551881599</v>
      </c>
      <c r="AD481" s="26">
        <f t="shared" si="342"/>
        <v>1.1165423316133787</v>
      </c>
      <c r="AE481" s="26">
        <f t="shared" si="343"/>
        <v>0.92678436415168997</v>
      </c>
      <c r="AF481" s="40">
        <f t="shared" si="344"/>
        <v>3.2653844828524479</v>
      </c>
      <c r="AG481" s="26">
        <f t="shared" si="345"/>
        <v>0.59571835021609776</v>
      </c>
      <c r="AH481" s="26">
        <f t="shared" si="346"/>
        <v>0.25287424063537056</v>
      </c>
      <c r="AI481" s="26">
        <f t="shared" si="347"/>
        <v>0.65297660882666086</v>
      </c>
      <c r="AJ481" s="26">
        <f t="shared" si="348"/>
        <v>0.69712075962055142</v>
      </c>
      <c r="AK481" s="26">
        <f t="shared" si="349"/>
        <v>1.3430690720711955</v>
      </c>
      <c r="AL481" s="26">
        <f t="shared" si="350"/>
        <v>0.84015088481029443</v>
      </c>
      <c r="AM481" s="26">
        <f t="shared" si="351"/>
        <v>1.0296507485493989</v>
      </c>
      <c r="AN481" s="26">
        <f t="shared" si="352"/>
        <v>0.26518445165371002</v>
      </c>
      <c r="AO481" s="40">
        <f t="shared" si="353"/>
        <v>1.4122332923793479</v>
      </c>
      <c r="AP481" s="26">
        <f t="shared" si="354"/>
        <v>1.5136426129423051</v>
      </c>
      <c r="AQ481" s="26">
        <f t="shared" si="355"/>
        <v>1.9725421712764557</v>
      </c>
      <c r="AR481" s="26">
        <f t="shared" si="356"/>
        <v>0.6826661079945735</v>
      </c>
      <c r="AS481" s="26">
        <f t="shared" si="357"/>
        <v>0.81149982519705166</v>
      </c>
      <c r="AT481" s="26">
        <f t="shared" si="358"/>
        <v>0.78740066644078521</v>
      </c>
      <c r="AU481" s="26">
        <f t="shared" si="359"/>
        <v>1.1402038805052646</v>
      </c>
      <c r="AV481" s="26">
        <f t="shared" si="360"/>
        <v>0.98135336863369893</v>
      </c>
      <c r="AW481" s="26">
        <f t="shared" si="361"/>
        <v>2.1390535327218876</v>
      </c>
      <c r="AX481" s="26">
        <f t="shared" si="362"/>
        <v>1.1121646169984898</v>
      </c>
      <c r="AY481" s="26">
        <f t="shared" si="363"/>
        <v>0.45966364106836222</v>
      </c>
      <c r="AZ481" s="26">
        <f t="shared" si="364"/>
        <v>0.83913103620715446</v>
      </c>
    </row>
    <row r="482" spans="1:52">
      <c r="A482" s="1" t="str">
        <f t="shared" ref="A482:A485" si="370">A481</f>
        <v>5503: The Fugitive (1993)</v>
      </c>
      <c r="B482" s="26" cm="1">
        <f t="array" ref="B482">VLOOKUP($A482,'movie-row'!$A$2:$Z$101,_xlfn.XMATCH(B$30,'movie-row'!$A$1:$Z$1),0)</f>
        <v>0</v>
      </c>
      <c r="C482" s="26" cm="1">
        <f t="array" ref="C482">VLOOKUP($A482,'movie-row'!$A$2:$Z$101,_xlfn.XMATCH(C$30,'movie-row'!$A$1:$Z$1),0)</f>
        <v>0</v>
      </c>
      <c r="D482" s="26" cm="1">
        <f t="array" ref="D482">VLOOKUP($A482,'movie-row'!$A$2:$Z$101,_xlfn.XMATCH(D$30,'movie-row'!$A$1:$Z$1),0)</f>
        <v>0</v>
      </c>
      <c r="E482" s="26" cm="1">
        <f t="array" ref="E482">VLOOKUP($A482,'movie-row'!$A$2:$Z$101,_xlfn.XMATCH(E$30,'movie-row'!$A$1:$Z$1),0)</f>
        <v>0</v>
      </c>
      <c r="F482" s="40" cm="1">
        <f t="array" ref="F482">VLOOKUP($A482,'movie-row'!$A$2:$Z$101,_xlfn.XMATCH(F$30,'movie-row'!$A$1:$Z$1),0)</f>
        <v>2</v>
      </c>
      <c r="G482" s="26" cm="1">
        <f t="array" ref="G482">VLOOKUP($A482,'movie-row'!$A$2:$Z$101,_xlfn.XMATCH(G$30,'movie-row'!$A$1:$Z$1),0)</f>
        <v>0</v>
      </c>
      <c r="H482" s="26" cm="1">
        <f t="array" ref="H482">VLOOKUP($A482,'movie-row'!$A$2:$Z$101,_xlfn.XMATCH(H$30,'movie-row'!$A$1:$Z$1),0)</f>
        <v>0</v>
      </c>
      <c r="I482" s="26" cm="1">
        <f t="array" ref="I482">VLOOKUP($A482,'movie-row'!$A$2:$Z$101,_xlfn.XMATCH(I$30,'movie-row'!$A$1:$Z$1),0)</f>
        <v>0</v>
      </c>
      <c r="J482" s="26" cm="1">
        <f t="array" ref="J482">VLOOKUP($A482,'movie-row'!$A$2:$Z$101,_xlfn.XMATCH(J$30,'movie-row'!$A$1:$Z$1),0)</f>
        <v>0</v>
      </c>
      <c r="K482" s="26" cm="1">
        <f t="array" ref="K482">VLOOKUP($A482,'movie-row'!$A$2:$Z$101,_xlfn.XMATCH(K$30,'movie-row'!$A$1:$Z$1),0)</f>
        <v>0</v>
      </c>
      <c r="L482" s="26" cm="1">
        <f t="array" ref="L482">VLOOKUP($A482,'movie-row'!$A$2:$Z$101,_xlfn.XMATCH(L$30,'movie-row'!$A$1:$Z$1),0)</f>
        <v>0</v>
      </c>
      <c r="M482" s="26" cm="1">
        <f t="array" ref="M482">VLOOKUP($A482,'movie-row'!$A$2:$Z$101,_xlfn.XMATCH(M$30,'movie-row'!$A$1:$Z$1),0)</f>
        <v>2</v>
      </c>
      <c r="N482" s="26" cm="1">
        <f t="array" ref="N482">VLOOKUP($A482,'movie-row'!$A$2:$Z$101,_xlfn.XMATCH(N$30,'movie-row'!$A$1:$Z$1),0)</f>
        <v>0</v>
      </c>
      <c r="O482" s="40" cm="1">
        <f t="array" ref="O482">VLOOKUP($A482,'movie-row'!$A$2:$Z$101,_xlfn.XMATCH(O$30,'movie-row'!$A$1:$Z$1),0)</f>
        <v>4</v>
      </c>
      <c r="P482" s="26" cm="1">
        <f t="array" ref="P482">VLOOKUP($A482,'movie-row'!$A$2:$Z$101,_xlfn.XMATCH(P$30,'movie-row'!$A$1:$Z$1),0)</f>
        <v>0</v>
      </c>
      <c r="Q482" s="26" cm="1">
        <f t="array" ref="Q482">VLOOKUP($A482,'movie-row'!$A$2:$Z$101,_xlfn.XMATCH(Q$30,'movie-row'!$A$1:$Z$1),0)</f>
        <v>4</v>
      </c>
      <c r="R482" s="26" cm="1">
        <f t="array" ref="R482">VLOOKUP($A482,'movie-row'!$A$2:$Z$101,_xlfn.XMATCH(R$30,'movie-row'!$A$1:$Z$1),0)</f>
        <v>0</v>
      </c>
      <c r="S482" s="26" cm="1">
        <f t="array" ref="S482">VLOOKUP($A482,'movie-row'!$A$2:$Z$101,_xlfn.XMATCH(S$30,'movie-row'!$A$1:$Z$1),0)</f>
        <v>0</v>
      </c>
      <c r="T482" s="26" cm="1">
        <f t="array" ref="T482">VLOOKUP($A482,'movie-row'!$A$2:$Z$101,_xlfn.XMATCH(T$30,'movie-row'!$A$1:$Z$1),0)</f>
        <v>0</v>
      </c>
      <c r="U482" s="26" cm="1">
        <f t="array" ref="U482">VLOOKUP($A482,'movie-row'!$A$2:$Z$101,_xlfn.XMATCH(U$30,'movie-row'!$A$1:$Z$1),0)</f>
        <v>0</v>
      </c>
      <c r="V482" s="26" cm="1">
        <f t="array" ref="V482">VLOOKUP($A482,'movie-row'!$A$2:$Z$101,_xlfn.XMATCH(V$30,'movie-row'!$A$1:$Z$1),0)</f>
        <v>0</v>
      </c>
      <c r="W482" s="26" cm="1">
        <f t="array" ref="W482">VLOOKUP($A482,'movie-row'!$A$2:$Z$101,_xlfn.XMATCH(W$30,'movie-row'!$A$1:$Z$1),0)</f>
        <v>4</v>
      </c>
      <c r="X482" s="26" cm="1">
        <f t="array" ref="X482">VLOOKUP($A482,'movie-row'!$A$2:$Z$101,_xlfn.XMATCH(X$30,'movie-row'!$A$1:$Z$1),0)</f>
        <v>2</v>
      </c>
      <c r="Y482" s="26" cm="1">
        <f t="array" ref="Y482">VLOOKUP($A482,'movie-row'!$A$2:$Z$101,_xlfn.XMATCH(Y$30,'movie-row'!$A$1:$Z$1),0)</f>
        <v>0</v>
      </c>
      <c r="Z482" s="26" cm="1">
        <f t="array" ref="Z482">VLOOKUP($A482,'movie-row'!$A$2:$Z$101,_xlfn.XMATCH(Z$30,'movie-row'!$A$1:$Z$1),0)</f>
        <v>4</v>
      </c>
      <c r="AB482" s="26">
        <f t="shared" si="340"/>
        <v>0.6486732656242985</v>
      </c>
      <c r="AC482" s="26">
        <f t="shared" si="341"/>
        <v>0.84997059061367508</v>
      </c>
      <c r="AD482" s="26">
        <f t="shared" si="342"/>
        <v>0.55651539893101254</v>
      </c>
      <c r="AE482" s="26">
        <f t="shared" si="343"/>
        <v>0.95093678590217245</v>
      </c>
      <c r="AF482" s="40">
        <f t="shared" si="344"/>
        <v>2.5328331256008711</v>
      </c>
      <c r="AG482" s="26">
        <f t="shared" si="345"/>
        <v>0.61465136813531396</v>
      </c>
      <c r="AH482" s="26">
        <f t="shared" si="346"/>
        <v>0.29657859241211176</v>
      </c>
      <c r="AI482" s="26">
        <f t="shared" si="347"/>
        <v>0.7527669532588146</v>
      </c>
      <c r="AJ482" s="26">
        <f t="shared" si="348"/>
        <v>1.2345042321829331</v>
      </c>
      <c r="AK482" s="26">
        <f t="shared" si="349"/>
        <v>1.8795605378508584</v>
      </c>
      <c r="AL482" s="26">
        <f t="shared" si="350"/>
        <v>1.1174630308184332</v>
      </c>
      <c r="AM482" s="26">
        <f t="shared" si="351"/>
        <v>1.5932641442614053</v>
      </c>
      <c r="AN482" s="26">
        <f t="shared" si="352"/>
        <v>0.38234216773718882</v>
      </c>
      <c r="AO482" s="40">
        <f t="shared" si="353"/>
        <v>1.629083370549727</v>
      </c>
      <c r="AP482" s="26">
        <f t="shared" si="354"/>
        <v>0.64466108344825035</v>
      </c>
      <c r="AQ482" s="26">
        <f t="shared" si="355"/>
        <v>2.4768377111054529</v>
      </c>
      <c r="AR482" s="26">
        <f t="shared" si="356"/>
        <v>0.72858158744796264</v>
      </c>
      <c r="AS482" s="26">
        <f t="shared" si="357"/>
        <v>0.86298548372323169</v>
      </c>
      <c r="AT482" s="26">
        <f t="shared" si="358"/>
        <v>0.80903681665806682</v>
      </c>
      <c r="AU482" s="26">
        <f t="shared" si="359"/>
        <v>0.84951740065398151</v>
      </c>
      <c r="AV482" s="26">
        <f t="shared" si="360"/>
        <v>1.486605707955327</v>
      </c>
      <c r="AW482" s="26">
        <f t="shared" si="361"/>
        <v>3.0132466718875004</v>
      </c>
      <c r="AX482" s="26">
        <f t="shared" si="362"/>
        <v>1.219363223801915</v>
      </c>
      <c r="AY482" s="26">
        <f t="shared" si="363"/>
        <v>0.52761791817933001</v>
      </c>
      <c r="AZ482" s="26">
        <f t="shared" si="364"/>
        <v>0.93691306367157345</v>
      </c>
    </row>
    <row r="483" spans="1:52">
      <c r="A483" s="1" t="str">
        <f t="shared" si="370"/>
        <v>5503: The Fugitive (1993)</v>
      </c>
      <c r="B483" s="26" cm="1">
        <f t="array" ref="B483">VLOOKUP($A483,'movie-row'!$A$2:$Z$101,_xlfn.XMATCH(B$31,'movie-row'!$A$1:$Z$1),0)</f>
        <v>0</v>
      </c>
      <c r="C483" s="26" cm="1">
        <f t="array" ref="C483">VLOOKUP($A483,'movie-row'!$A$2:$Z$101,_xlfn.XMATCH(C$31,'movie-row'!$A$1:$Z$1),0)</f>
        <v>4</v>
      </c>
      <c r="D483" s="26" cm="1">
        <f t="array" ref="D483">VLOOKUP($A483,'movie-row'!$A$2:$Z$101,_xlfn.XMATCH(D$31,'movie-row'!$A$1:$Z$1),0)</f>
        <v>0</v>
      </c>
      <c r="E483" s="26" cm="1">
        <f t="array" ref="E483">VLOOKUP($A483,'movie-row'!$A$2:$Z$101,_xlfn.XMATCH(E$31,'movie-row'!$A$1:$Z$1),0)</f>
        <v>4</v>
      </c>
      <c r="F483" s="40" cm="1">
        <f t="array" ref="F483">VLOOKUP($A483,'movie-row'!$A$2:$Z$101,_xlfn.XMATCH(F$31,'movie-row'!$A$1:$Z$1),0)</f>
        <v>2.5</v>
      </c>
      <c r="G483" s="26" cm="1">
        <f t="array" ref="G483">VLOOKUP($A483,'movie-row'!$A$2:$Z$101,_xlfn.XMATCH(G$31,'movie-row'!$A$1:$Z$1),0)</f>
        <v>0</v>
      </c>
      <c r="H483" s="26" cm="1">
        <f t="array" ref="H483">VLOOKUP($A483,'movie-row'!$A$2:$Z$101,_xlfn.XMATCH(H$31,'movie-row'!$A$1:$Z$1),0)</f>
        <v>0</v>
      </c>
      <c r="I483" s="26" cm="1">
        <f t="array" ref="I483">VLOOKUP($A483,'movie-row'!$A$2:$Z$101,_xlfn.XMATCH(I$31,'movie-row'!$A$1:$Z$1),0)</f>
        <v>0</v>
      </c>
      <c r="J483" s="26" cm="1">
        <f t="array" ref="J483">VLOOKUP($A483,'movie-row'!$A$2:$Z$101,_xlfn.XMATCH(J$31,'movie-row'!$A$1:$Z$1),0)</f>
        <v>0</v>
      </c>
      <c r="K483" s="26" cm="1">
        <f t="array" ref="K483">VLOOKUP($A483,'movie-row'!$A$2:$Z$101,_xlfn.XMATCH(K$31,'movie-row'!$A$1:$Z$1),0)</f>
        <v>0</v>
      </c>
      <c r="L483" s="26" cm="1">
        <f t="array" ref="L483">VLOOKUP($A483,'movie-row'!$A$2:$Z$101,_xlfn.XMATCH(L$31,'movie-row'!$A$1:$Z$1),0)</f>
        <v>0</v>
      </c>
      <c r="M483" s="26" cm="1">
        <f t="array" ref="M483">VLOOKUP($A483,'movie-row'!$A$2:$Z$101,_xlfn.XMATCH(M$31,'movie-row'!$A$1:$Z$1),0)</f>
        <v>0</v>
      </c>
      <c r="N483" s="26" cm="1">
        <f t="array" ref="N483">VLOOKUP($A483,'movie-row'!$A$2:$Z$101,_xlfn.XMATCH(N$31,'movie-row'!$A$1:$Z$1),0)</f>
        <v>0</v>
      </c>
      <c r="O483" s="40" cm="1">
        <f t="array" ref="O483">VLOOKUP($A483,'movie-row'!$A$2:$Z$101,_xlfn.XMATCH(O$31,'movie-row'!$A$1:$Z$1),0)</f>
        <v>0</v>
      </c>
      <c r="P483" s="26" cm="1">
        <f t="array" ref="P483">VLOOKUP($A483,'movie-row'!$A$2:$Z$101,_xlfn.XMATCH(P$31,'movie-row'!$A$1:$Z$1),0)</f>
        <v>0</v>
      </c>
      <c r="Q483" s="26" cm="1">
        <f t="array" ref="Q483">VLOOKUP($A483,'movie-row'!$A$2:$Z$101,_xlfn.XMATCH(Q$31,'movie-row'!$A$1:$Z$1),0)</f>
        <v>3.5</v>
      </c>
      <c r="R483" s="26" cm="1">
        <f t="array" ref="R483">VLOOKUP($A483,'movie-row'!$A$2:$Z$101,_xlfn.XMATCH(R$31,'movie-row'!$A$1:$Z$1),0)</f>
        <v>0</v>
      </c>
      <c r="S483" s="26" cm="1">
        <f t="array" ref="S483">VLOOKUP($A483,'movie-row'!$A$2:$Z$101,_xlfn.XMATCH(S$31,'movie-row'!$A$1:$Z$1),0)</f>
        <v>4</v>
      </c>
      <c r="T483" s="26" cm="1">
        <f t="array" ref="T483">VLOOKUP($A483,'movie-row'!$A$2:$Z$101,_xlfn.XMATCH(T$31,'movie-row'!$A$1:$Z$1),0)</f>
        <v>0</v>
      </c>
      <c r="U483" s="26" cm="1">
        <f t="array" ref="U483">VLOOKUP($A483,'movie-row'!$A$2:$Z$101,_xlfn.XMATCH(U$31,'movie-row'!$A$1:$Z$1),0)</f>
        <v>0</v>
      </c>
      <c r="V483" s="26" cm="1">
        <f t="array" ref="V483">VLOOKUP($A483,'movie-row'!$A$2:$Z$101,_xlfn.XMATCH(V$31,'movie-row'!$A$1:$Z$1),0)</f>
        <v>0</v>
      </c>
      <c r="W483" s="26" cm="1">
        <f t="array" ref="W483">VLOOKUP($A483,'movie-row'!$A$2:$Z$101,_xlfn.XMATCH(W$31,'movie-row'!$A$1:$Z$1),0)</f>
        <v>3.5</v>
      </c>
      <c r="X483" s="26" cm="1">
        <f t="array" ref="X483">VLOOKUP($A483,'movie-row'!$A$2:$Z$101,_xlfn.XMATCH(X$31,'movie-row'!$A$1:$Z$1),0)</f>
        <v>0</v>
      </c>
      <c r="Y483" s="26" cm="1">
        <f t="array" ref="Y483">VLOOKUP($A483,'movie-row'!$A$2:$Z$101,_xlfn.XMATCH(Y$31,'movie-row'!$A$1:$Z$1),0)</f>
        <v>2.5</v>
      </c>
      <c r="Z483" s="26" cm="1">
        <f t="array" ref="Z483">VLOOKUP($A483,'movie-row'!$A$2:$Z$101,_xlfn.XMATCH(Z$31,'movie-row'!$A$1:$Z$1),0)</f>
        <v>0</v>
      </c>
      <c r="AB483" s="26">
        <f t="shared" si="340"/>
        <v>0.67090951120723274</v>
      </c>
      <c r="AC483" s="26">
        <f t="shared" si="341"/>
        <v>1.5155317071226362</v>
      </c>
      <c r="AD483" s="26">
        <f t="shared" si="342"/>
        <v>1.1681113428990157</v>
      </c>
      <c r="AE483" s="26">
        <f t="shared" si="343"/>
        <v>1.0363178362802745</v>
      </c>
      <c r="AF483" s="40">
        <f t="shared" si="344"/>
        <v>2.224214072067086</v>
      </c>
      <c r="AG483" s="26">
        <f t="shared" si="345"/>
        <v>0.72066962177283844</v>
      </c>
      <c r="AH483" s="26">
        <f t="shared" si="346"/>
        <v>0.32342960301281204</v>
      </c>
      <c r="AI483" s="26">
        <f t="shared" si="347"/>
        <v>0.89042589431119312</v>
      </c>
      <c r="AJ483" s="26">
        <f t="shared" si="348"/>
        <v>1.2832922141242962</v>
      </c>
      <c r="AK483" s="26">
        <f t="shared" si="349"/>
        <v>2.558347014959014</v>
      </c>
      <c r="AL483" s="26">
        <f t="shared" si="350"/>
        <v>1.1877372602804248</v>
      </c>
      <c r="AM483" s="26">
        <f t="shared" si="351"/>
        <v>1.1494428588702015</v>
      </c>
      <c r="AN483" s="26">
        <f t="shared" si="352"/>
        <v>0.42525349693283931</v>
      </c>
      <c r="AO483" s="40">
        <f t="shared" si="353"/>
        <v>0.85232250852224967</v>
      </c>
      <c r="AP483" s="26">
        <f t="shared" si="354"/>
        <v>0.6678618853236874</v>
      </c>
      <c r="AQ483" s="26">
        <f t="shared" si="355"/>
        <v>1.8418009676326303</v>
      </c>
      <c r="AR483" s="26">
        <f t="shared" si="356"/>
        <v>0.83043025486583877</v>
      </c>
      <c r="AS483" s="26">
        <f t="shared" si="357"/>
        <v>0.91614170275169626</v>
      </c>
      <c r="AT483" s="26">
        <f t="shared" si="358"/>
        <v>0.91629108677695414</v>
      </c>
      <c r="AU483" s="26">
        <f t="shared" si="359"/>
        <v>0.92353335143379334</v>
      </c>
      <c r="AV483" s="26">
        <f t="shared" si="360"/>
        <v>1.6317190380455242</v>
      </c>
      <c r="AW483" s="26">
        <f t="shared" si="361"/>
        <v>2.2023195446043076</v>
      </c>
      <c r="AX483" s="26">
        <f t="shared" si="362"/>
        <v>0.73355561735676722</v>
      </c>
      <c r="AY483" s="26">
        <f t="shared" si="363"/>
        <v>0.6492349648704282</v>
      </c>
      <c r="AZ483" s="26">
        <f t="shared" si="364"/>
        <v>0.15041380665044138</v>
      </c>
    </row>
    <row r="484" spans="1:52">
      <c r="A484" s="1" t="str">
        <f t="shared" si="370"/>
        <v>5503: The Fugitive (1993)</v>
      </c>
      <c r="B484" s="26" cm="1">
        <f t="array" ref="B484">VLOOKUP($A484,'movie-row'!$A$2:$Z$101,_xlfn.XMATCH(B$32,'movie-row'!$A$1:$Z$1),0)</f>
        <v>0</v>
      </c>
      <c r="C484" s="26" cm="1">
        <f t="array" ref="C484">VLOOKUP($A484,'movie-row'!$A$2:$Z$101,_xlfn.XMATCH(C$32,'movie-row'!$A$1:$Z$1),0)</f>
        <v>0</v>
      </c>
      <c r="D484" s="26" cm="1">
        <f t="array" ref="D484">VLOOKUP($A484,'movie-row'!$A$2:$Z$101,_xlfn.XMATCH(D$32,'movie-row'!$A$1:$Z$1),0)</f>
        <v>0</v>
      </c>
      <c r="E484" s="26" cm="1">
        <f t="array" ref="E484">VLOOKUP($A484,'movie-row'!$A$2:$Z$101,_xlfn.XMATCH(E$32,'movie-row'!$A$1:$Z$1),0)</f>
        <v>0</v>
      </c>
      <c r="F484" s="40" cm="1">
        <f t="array" ref="F484">VLOOKUP($A484,'movie-row'!$A$2:$Z$101,_xlfn.XMATCH(F$32,'movie-row'!$A$1:$Z$1),0)</f>
        <v>4</v>
      </c>
      <c r="G484" s="26" cm="1">
        <f t="array" ref="G484">VLOOKUP($A484,'movie-row'!$A$2:$Z$101,_xlfn.XMATCH(G$32,'movie-row'!$A$1:$Z$1),0)</f>
        <v>0</v>
      </c>
      <c r="H484" s="26" cm="1">
        <f t="array" ref="H484">VLOOKUP($A484,'movie-row'!$A$2:$Z$101,_xlfn.XMATCH(H$32,'movie-row'!$A$1:$Z$1),0)</f>
        <v>0</v>
      </c>
      <c r="I484" s="26" cm="1">
        <f t="array" ref="I484">VLOOKUP($A484,'movie-row'!$A$2:$Z$101,_xlfn.XMATCH(I$32,'movie-row'!$A$1:$Z$1),0)</f>
        <v>4</v>
      </c>
      <c r="J484" s="26" cm="1">
        <f t="array" ref="J484">VLOOKUP($A484,'movie-row'!$A$2:$Z$101,_xlfn.XMATCH(J$32,'movie-row'!$A$1:$Z$1),0)</f>
        <v>0</v>
      </c>
      <c r="K484" s="26" cm="1">
        <f t="array" ref="K484">VLOOKUP($A484,'movie-row'!$A$2:$Z$101,_xlfn.XMATCH(K$32,'movie-row'!$A$1:$Z$1),0)</f>
        <v>4</v>
      </c>
      <c r="L484" s="26" cm="1">
        <f t="array" ref="L484">VLOOKUP($A484,'movie-row'!$A$2:$Z$101,_xlfn.XMATCH(L$32,'movie-row'!$A$1:$Z$1),0)</f>
        <v>0</v>
      </c>
      <c r="M484" s="26" cm="1">
        <f t="array" ref="M484">VLOOKUP($A484,'movie-row'!$A$2:$Z$101,_xlfn.XMATCH(M$32,'movie-row'!$A$1:$Z$1),0)</f>
        <v>3.5</v>
      </c>
      <c r="N484" s="26" cm="1">
        <f t="array" ref="N484">VLOOKUP($A484,'movie-row'!$A$2:$Z$101,_xlfn.XMATCH(N$32,'movie-row'!$A$1:$Z$1),0)</f>
        <v>0</v>
      </c>
      <c r="O484" s="40" cm="1">
        <f t="array" ref="O484">VLOOKUP($A484,'movie-row'!$A$2:$Z$101,_xlfn.XMATCH(O$32,'movie-row'!$A$1:$Z$1),0)</f>
        <v>0</v>
      </c>
      <c r="P484" s="26" cm="1">
        <f t="array" ref="P484">VLOOKUP($A484,'movie-row'!$A$2:$Z$101,_xlfn.XMATCH(P$32,'movie-row'!$A$1:$Z$1),0)</f>
        <v>2.5</v>
      </c>
      <c r="Q484" s="26" cm="1">
        <f t="array" ref="Q484">VLOOKUP($A484,'movie-row'!$A$2:$Z$101,_xlfn.XMATCH(Q$32,'movie-row'!$A$1:$Z$1),0)</f>
        <v>2</v>
      </c>
      <c r="R484" s="26" cm="1">
        <f t="array" ref="R484">VLOOKUP($A484,'movie-row'!$A$2:$Z$101,_xlfn.XMATCH(R$32,'movie-row'!$A$1:$Z$1),0)</f>
        <v>0</v>
      </c>
      <c r="S484" s="26" cm="1">
        <f t="array" ref="S484">VLOOKUP($A484,'movie-row'!$A$2:$Z$101,_xlfn.XMATCH(S$32,'movie-row'!$A$1:$Z$1),0)</f>
        <v>0</v>
      </c>
      <c r="T484" s="26" cm="1">
        <f t="array" ref="T484">VLOOKUP($A484,'movie-row'!$A$2:$Z$101,_xlfn.XMATCH(T$32,'movie-row'!$A$1:$Z$1),0)</f>
        <v>2</v>
      </c>
      <c r="U484" s="26" cm="1">
        <f t="array" ref="U484">VLOOKUP($A484,'movie-row'!$A$2:$Z$101,_xlfn.XMATCH(U$32,'movie-row'!$A$1:$Z$1),0)</f>
        <v>4</v>
      </c>
      <c r="V484" s="26" cm="1">
        <f t="array" ref="V484">VLOOKUP($A484,'movie-row'!$A$2:$Z$101,_xlfn.XMATCH(V$32,'movie-row'!$A$1:$Z$1),0)</f>
        <v>4</v>
      </c>
      <c r="W484" s="26" cm="1">
        <f t="array" ref="W484">VLOOKUP($A484,'movie-row'!$A$2:$Z$101,_xlfn.XMATCH(W$32,'movie-row'!$A$1:$Z$1),0)</f>
        <v>0</v>
      </c>
      <c r="X484" s="26" cm="1">
        <f t="array" ref="X484">VLOOKUP($A484,'movie-row'!$A$2:$Z$101,_xlfn.XMATCH(X$32,'movie-row'!$A$1:$Z$1),0)</f>
        <v>0</v>
      </c>
      <c r="Y484" s="26" cm="1">
        <f t="array" ref="Y484">VLOOKUP($A484,'movie-row'!$A$2:$Z$101,_xlfn.XMATCH(Y$32,'movie-row'!$A$1:$Z$1),0)</f>
        <v>0</v>
      </c>
      <c r="Z484" s="26" cm="1">
        <f t="array" ref="Z484">VLOOKUP($A484,'movie-row'!$A$2:$Z$101,_xlfn.XMATCH(Z$32,'movie-row'!$A$1:$Z$1),0)</f>
        <v>0</v>
      </c>
      <c r="AB484" s="26">
        <f t="shared" si="340"/>
        <v>1.2443267745416655</v>
      </c>
      <c r="AC484" s="26">
        <f t="shared" si="341"/>
        <v>0.54071108594818007</v>
      </c>
      <c r="AD484" s="26">
        <f t="shared" si="342"/>
        <v>1.1792777535671539</v>
      </c>
      <c r="AE484" s="26">
        <f t="shared" si="343"/>
        <v>0.51986057141102948</v>
      </c>
      <c r="AF484" s="40">
        <f t="shared" si="344"/>
        <v>2.1819436111943191</v>
      </c>
      <c r="AG484" s="26">
        <f t="shared" si="345"/>
        <v>0.73944802879793314</v>
      </c>
      <c r="AH484" s="26">
        <f t="shared" si="346"/>
        <v>0.96519500122466606</v>
      </c>
      <c r="AI484" s="26">
        <f t="shared" si="347"/>
        <v>1.0920439863300306</v>
      </c>
      <c r="AJ484" s="26">
        <f t="shared" si="348"/>
        <v>1.4827847547224287</v>
      </c>
      <c r="AK484" s="26">
        <f t="shared" si="349"/>
        <v>2.8553611646630306</v>
      </c>
      <c r="AL484" s="26">
        <f t="shared" si="350"/>
        <v>1.2164782868554715</v>
      </c>
      <c r="AM484" s="26">
        <f t="shared" si="351"/>
        <v>1.4904176282004145</v>
      </c>
      <c r="AN484" s="26">
        <f t="shared" si="352"/>
        <v>0.45380875372780149</v>
      </c>
      <c r="AO484" s="40">
        <f t="shared" si="353"/>
        <v>0.90007099849476724</v>
      </c>
      <c r="AP484" s="26">
        <f t="shared" si="354"/>
        <v>0.85536025311647723</v>
      </c>
      <c r="AQ484" s="26">
        <f t="shared" si="355"/>
        <v>1.6513462541669008</v>
      </c>
      <c r="AR484" s="26">
        <f t="shared" si="356"/>
        <v>0.85906440164196862</v>
      </c>
      <c r="AS484" s="26">
        <f t="shared" si="357"/>
        <v>0.17328114096780359</v>
      </c>
      <c r="AT484" s="26">
        <f t="shared" si="358"/>
        <v>1.0436821955055231</v>
      </c>
      <c r="AU484" s="26">
        <f t="shared" si="359"/>
        <v>1.5098774350131576</v>
      </c>
      <c r="AV484" s="26">
        <f t="shared" si="360"/>
        <v>2.1258374694931645</v>
      </c>
      <c r="AW484" s="26">
        <f t="shared" si="361"/>
        <v>1.4915106223403509</v>
      </c>
      <c r="AX484" s="26">
        <f t="shared" si="362"/>
        <v>0.83736826085761107</v>
      </c>
      <c r="AY484" s="26">
        <f t="shared" si="363"/>
        <v>0.41184847390926677</v>
      </c>
      <c r="AZ484" s="26">
        <f t="shared" si="364"/>
        <v>0.20128373504340916</v>
      </c>
    </row>
    <row r="485" spans="1:52">
      <c r="A485" s="1" t="str">
        <f t="shared" si="370"/>
        <v>5503: The Fugitive (1993)</v>
      </c>
      <c r="B485" s="26" cm="1">
        <f t="array" ref="B485">VLOOKUP($A485,'movie-row'!$A$2:$Z$101,_xlfn.XMATCH(B$33,'movie-row'!$A$1:$Z$1),0)</f>
        <v>0</v>
      </c>
      <c r="C485" s="26" cm="1">
        <f t="array" ref="C485">VLOOKUP($A485,'movie-row'!$A$2:$Z$101,_xlfn.XMATCH(C$33,'movie-row'!$A$1:$Z$1),0)</f>
        <v>0</v>
      </c>
      <c r="D485" s="26" cm="1">
        <f t="array" ref="D485">VLOOKUP($A485,'movie-row'!$A$2:$Z$101,_xlfn.XMATCH(D$33,'movie-row'!$A$1:$Z$1),0)</f>
        <v>3.5</v>
      </c>
      <c r="E485" s="26" cm="1">
        <f t="array" ref="E485">VLOOKUP($A485,'movie-row'!$A$2:$Z$101,_xlfn.XMATCH(E$33,'movie-row'!$A$1:$Z$1),0)</f>
        <v>0</v>
      </c>
      <c r="F485" s="40" cm="1">
        <f t="array" ref="F485">VLOOKUP($A485,'movie-row'!$A$2:$Z$101,_xlfn.XMATCH(F$33,'movie-row'!$A$1:$Z$1),0)</f>
        <v>4</v>
      </c>
      <c r="G485" s="26" cm="1">
        <f t="array" ref="G485">VLOOKUP($A485,'movie-row'!$A$2:$Z$101,_xlfn.XMATCH(G$33,'movie-row'!$A$1:$Z$1),0)</f>
        <v>3.5</v>
      </c>
      <c r="H485" s="26" cm="1">
        <f t="array" ref="H485">VLOOKUP($A485,'movie-row'!$A$2:$Z$101,_xlfn.XMATCH(H$33,'movie-row'!$A$1:$Z$1),0)</f>
        <v>2</v>
      </c>
      <c r="I485" s="26" cm="1">
        <f t="array" ref="I485">VLOOKUP($A485,'movie-row'!$A$2:$Z$101,_xlfn.XMATCH(I$33,'movie-row'!$A$1:$Z$1),0)</f>
        <v>0</v>
      </c>
      <c r="J485" s="26" cm="1">
        <f t="array" ref="J485">VLOOKUP($A485,'movie-row'!$A$2:$Z$101,_xlfn.XMATCH(J$33,'movie-row'!$A$1:$Z$1),0)</f>
        <v>4</v>
      </c>
      <c r="K485" s="26" cm="1">
        <f t="array" ref="K485">VLOOKUP($A485,'movie-row'!$A$2:$Z$101,_xlfn.XMATCH(K$33,'movie-row'!$A$1:$Z$1),0)</f>
        <v>3.5</v>
      </c>
      <c r="L485" s="26" cm="1">
        <f t="array" ref="L485">VLOOKUP($A485,'movie-row'!$A$2:$Z$101,_xlfn.XMATCH(L$33,'movie-row'!$A$1:$Z$1),0)</f>
        <v>3.5</v>
      </c>
      <c r="M485" s="26" cm="1">
        <f t="array" ref="M485">VLOOKUP($A485,'movie-row'!$A$2:$Z$101,_xlfn.XMATCH(M$33,'movie-row'!$A$1:$Z$1),0)</f>
        <v>0</v>
      </c>
      <c r="N485" s="26" cm="1">
        <f t="array" ref="N485">VLOOKUP($A485,'movie-row'!$A$2:$Z$101,_xlfn.XMATCH(N$33,'movie-row'!$A$1:$Z$1),0)</f>
        <v>2</v>
      </c>
      <c r="O485" s="40" cm="1">
        <f t="array" ref="O485">VLOOKUP($A485,'movie-row'!$A$2:$Z$101,_xlfn.XMATCH(O$33,'movie-row'!$A$1:$Z$1),0)</f>
        <v>3.5</v>
      </c>
      <c r="P485" s="26" cm="1">
        <f t="array" ref="P485">VLOOKUP($A485,'movie-row'!$A$2:$Z$101,_xlfn.XMATCH(P$33,'movie-row'!$A$1:$Z$1),0)</f>
        <v>0</v>
      </c>
      <c r="Q485" s="26" cm="1">
        <f t="array" ref="Q485">VLOOKUP($A485,'movie-row'!$A$2:$Z$101,_xlfn.XMATCH(Q$33,'movie-row'!$A$1:$Z$1),0)</f>
        <v>0</v>
      </c>
      <c r="R485" s="26" cm="1">
        <f t="array" ref="R485">VLOOKUP($A485,'movie-row'!$A$2:$Z$101,_xlfn.XMATCH(R$33,'movie-row'!$A$1:$Z$1),0)</f>
        <v>4</v>
      </c>
      <c r="S485" s="26" cm="1">
        <f t="array" ref="S485">VLOOKUP($A485,'movie-row'!$A$2:$Z$101,_xlfn.XMATCH(S$33,'movie-row'!$A$1:$Z$1),0)</f>
        <v>0</v>
      </c>
      <c r="T485" s="26" cm="1">
        <f t="array" ref="T485">VLOOKUP($A485,'movie-row'!$A$2:$Z$101,_xlfn.XMATCH(T$33,'movie-row'!$A$1:$Z$1),0)</f>
        <v>2.5</v>
      </c>
      <c r="U485" s="26" cm="1">
        <f t="array" ref="U485">VLOOKUP($A485,'movie-row'!$A$2:$Z$101,_xlfn.XMATCH(U$33,'movie-row'!$A$1:$Z$1),0)</f>
        <v>0</v>
      </c>
      <c r="V485" s="26" cm="1">
        <f t="array" ref="V485">VLOOKUP($A485,'movie-row'!$A$2:$Z$101,_xlfn.XMATCH(V$33,'movie-row'!$A$1:$Z$1),0)</f>
        <v>2</v>
      </c>
      <c r="W485" s="26" cm="1">
        <f t="array" ref="W485">VLOOKUP($A485,'movie-row'!$A$2:$Z$101,_xlfn.XMATCH(W$33,'movie-row'!$A$1:$Z$1),0)</f>
        <v>4</v>
      </c>
      <c r="X485" s="26" cm="1">
        <f t="array" ref="X485">VLOOKUP($A485,'movie-row'!$A$2:$Z$101,_xlfn.XMATCH(X$33,'movie-row'!$A$1:$Z$1),0)</f>
        <v>4</v>
      </c>
      <c r="Y485" s="26" cm="1">
        <f t="array" ref="Y485">VLOOKUP($A485,'movie-row'!$A$2:$Z$101,_xlfn.XMATCH(Y$33,'movie-row'!$A$1:$Z$1),0)</f>
        <v>0</v>
      </c>
      <c r="Z485" s="26" cm="1">
        <f t="array" ref="Z485">VLOOKUP($A485,'movie-row'!$A$2:$Z$101,_xlfn.XMATCH(Z$33,'movie-row'!$A$1:$Z$1),0)</f>
        <v>0</v>
      </c>
      <c r="AB485" s="26">
        <f t="shared" si="340"/>
        <v>1.297749162442811</v>
      </c>
      <c r="AC485" s="26">
        <f t="shared" si="341"/>
        <v>1.0879928355810116</v>
      </c>
      <c r="AD485" s="26">
        <f t="shared" si="342"/>
        <v>2.0631617229760248</v>
      </c>
      <c r="AE485" s="26">
        <f t="shared" si="343"/>
        <v>0.56610044225483347</v>
      </c>
      <c r="AF485" s="40">
        <f t="shared" si="344"/>
        <v>2.0495449597073327</v>
      </c>
      <c r="AG485" s="26">
        <f t="shared" si="345"/>
        <v>1.3401283598344715</v>
      </c>
      <c r="AH485" s="26">
        <f t="shared" si="346"/>
        <v>1.5027763815011896</v>
      </c>
      <c r="AI485" s="26">
        <f t="shared" si="347"/>
        <v>0.45883991795497542</v>
      </c>
      <c r="AJ485" s="26">
        <f t="shared" si="348"/>
        <v>1.611514509571476</v>
      </c>
      <c r="AK485" s="26">
        <f t="shared" si="349"/>
        <v>2.0513793920723407</v>
      </c>
      <c r="AL485" s="26">
        <f t="shared" si="350"/>
        <v>1.2997762981820706</v>
      </c>
      <c r="AM485" s="26">
        <f t="shared" si="351"/>
        <v>0.49962866712834758</v>
      </c>
      <c r="AN485" s="26">
        <f t="shared" si="352"/>
        <v>0.47341112994846041</v>
      </c>
      <c r="AO485" s="40">
        <f t="shared" si="353"/>
        <v>1.6392125956468606</v>
      </c>
      <c r="AP485" s="26">
        <f t="shared" si="354"/>
        <v>0.6163319342913145</v>
      </c>
      <c r="AQ485" s="26">
        <f t="shared" si="355"/>
        <v>1.31046042497971</v>
      </c>
      <c r="AR485" s="26">
        <f t="shared" si="356"/>
        <v>0.89925764804965613</v>
      </c>
      <c r="AS485" s="26">
        <f t="shared" si="357"/>
        <v>0.17906210611420162</v>
      </c>
      <c r="AT485" s="26">
        <f t="shared" si="358"/>
        <v>0.59487486064147066</v>
      </c>
      <c r="AU485" s="26">
        <f t="shared" si="359"/>
        <v>0.71038949876177904</v>
      </c>
      <c r="AV485" s="26">
        <f t="shared" si="360"/>
        <v>1.8591307140405933</v>
      </c>
      <c r="AW485" s="26">
        <f t="shared" si="361"/>
        <v>2.288507720588743</v>
      </c>
      <c r="AX485" s="26">
        <f t="shared" si="362"/>
        <v>1.5525751877553082</v>
      </c>
      <c r="AY485" s="26">
        <f t="shared" si="363"/>
        <v>0.4516350019726133</v>
      </c>
      <c r="AZ485" s="26">
        <f t="shared" si="364"/>
        <v>0.65553285328779154</v>
      </c>
    </row>
    <row r="486" spans="1:52">
      <c r="A486" s="28" t="s">
        <v>88</v>
      </c>
      <c r="B486" s="26" cm="1">
        <f t="array" ref="B486">VLOOKUP($A486,'movie-row'!$A$2:$Z$101,_xlfn.XMATCH(B$29,'movie-row'!$A$1:$Z$1),0)</f>
        <v>3.5</v>
      </c>
      <c r="C486" s="26" cm="1">
        <f t="array" ref="C486">VLOOKUP($A486,'movie-row'!$A$2:$Z$101,_xlfn.XMATCH(C$29,'movie-row'!$A$1:$Z$1),0)</f>
        <v>0</v>
      </c>
      <c r="D486" s="26" cm="1">
        <f t="array" ref="D486">VLOOKUP($A486,'movie-row'!$A$2:$Z$101,_xlfn.XMATCH(D$29,'movie-row'!$A$1:$Z$1),0)</f>
        <v>0</v>
      </c>
      <c r="E486" s="26" cm="1">
        <f t="array" ref="E486">VLOOKUP($A486,'movie-row'!$A$2:$Z$101,_xlfn.XMATCH(E$29,'movie-row'!$A$1:$Z$1),0)</f>
        <v>0</v>
      </c>
      <c r="F486" s="40" cm="1">
        <f t="array" ref="F486">VLOOKUP($A486,'movie-row'!$A$2:$Z$101,_xlfn.XMATCH(F$29,'movie-row'!$A$1:$Z$1),0)</f>
        <v>0</v>
      </c>
      <c r="G486" s="26" cm="1">
        <f t="array" ref="G486">VLOOKUP($A486,'movie-row'!$A$2:$Z$101,_xlfn.XMATCH(G$29,'movie-row'!$A$1:$Z$1),0)</f>
        <v>0</v>
      </c>
      <c r="H486" s="26" cm="1">
        <f t="array" ref="H486">VLOOKUP($A486,'movie-row'!$A$2:$Z$101,_xlfn.XMATCH(H$29,'movie-row'!$A$1:$Z$1),0)</f>
        <v>0</v>
      </c>
      <c r="I486" s="26" cm="1">
        <f t="array" ref="I486">VLOOKUP($A486,'movie-row'!$A$2:$Z$101,_xlfn.XMATCH(I$29,'movie-row'!$A$1:$Z$1),0)</f>
        <v>0</v>
      </c>
      <c r="J486" s="26" cm="1">
        <f t="array" ref="J486">VLOOKUP($A486,'movie-row'!$A$2:$Z$101,_xlfn.XMATCH(J$29,'movie-row'!$A$1:$Z$1),0)</f>
        <v>3</v>
      </c>
      <c r="K486" s="26" cm="1">
        <f t="array" ref="K486">VLOOKUP($A486,'movie-row'!$A$2:$Z$101,_xlfn.XMATCH(K$29,'movie-row'!$A$1:$Z$1),0)</f>
        <v>2.5</v>
      </c>
      <c r="L486" s="26" cm="1">
        <f t="array" ref="L486">VLOOKUP($A486,'movie-row'!$A$2:$Z$101,_xlfn.XMATCH(L$29,'movie-row'!$A$1:$Z$1),0)</f>
        <v>2.5</v>
      </c>
      <c r="M486" s="26" cm="1">
        <f t="array" ref="M486">VLOOKUP($A486,'movie-row'!$A$2:$Z$101,_xlfn.XMATCH(M$29,'movie-row'!$A$1:$Z$1),0)</f>
        <v>2.5</v>
      </c>
      <c r="N486" s="26" cm="1">
        <f t="array" ref="N486">VLOOKUP($A486,'movie-row'!$A$2:$Z$101,_xlfn.XMATCH(N$29,'movie-row'!$A$1:$Z$1),0)</f>
        <v>0</v>
      </c>
      <c r="O486" s="40" cm="1">
        <f t="array" ref="O486">VLOOKUP($A486,'movie-row'!$A$2:$Z$101,_xlfn.XMATCH(O$29,'movie-row'!$A$1:$Z$1),0)</f>
        <v>0</v>
      </c>
      <c r="P486" s="26" cm="1">
        <f t="array" ref="P486">VLOOKUP($A486,'movie-row'!$A$2:$Z$101,_xlfn.XMATCH(P$29,'movie-row'!$A$1:$Z$1),0)</f>
        <v>1</v>
      </c>
      <c r="Q486" s="26" cm="1">
        <f t="array" ref="Q486">VLOOKUP($A486,'movie-row'!$A$2:$Z$101,_xlfn.XMATCH(Q$29,'movie-row'!$A$1:$Z$1),0)</f>
        <v>2.5</v>
      </c>
      <c r="R486" s="26" cm="1">
        <f t="array" ref="R486">VLOOKUP($A486,'movie-row'!$A$2:$Z$101,_xlfn.XMATCH(R$29,'movie-row'!$A$1:$Z$1),0)</f>
        <v>0</v>
      </c>
      <c r="S486" s="26" cm="1">
        <f t="array" ref="S486">VLOOKUP($A486,'movie-row'!$A$2:$Z$101,_xlfn.XMATCH(S$29,'movie-row'!$A$1:$Z$1),0)</f>
        <v>0</v>
      </c>
      <c r="T486" s="26" cm="1">
        <f t="array" ref="T486">VLOOKUP($A486,'movie-row'!$A$2:$Z$101,_xlfn.XMATCH(T$29,'movie-row'!$A$1:$Z$1),0)</f>
        <v>0</v>
      </c>
      <c r="U486" s="26" cm="1">
        <f t="array" ref="U486">VLOOKUP($A486,'movie-row'!$A$2:$Z$101,_xlfn.XMATCH(U$29,'movie-row'!$A$1:$Z$1),0)</f>
        <v>0</v>
      </c>
      <c r="V486" s="26" cm="1">
        <f t="array" ref="V486">VLOOKUP($A486,'movie-row'!$A$2:$Z$101,_xlfn.XMATCH(V$29,'movie-row'!$A$1:$Z$1),0)</f>
        <v>3</v>
      </c>
      <c r="W486" s="26" cm="1">
        <f t="array" ref="W486">VLOOKUP($A486,'movie-row'!$A$2:$Z$101,_xlfn.XMATCH(W$29,'movie-row'!$A$1:$Z$1),0)</f>
        <v>3</v>
      </c>
      <c r="X486" s="26" cm="1">
        <f t="array" ref="X486">VLOOKUP($A486,'movie-row'!$A$2:$Z$101,_xlfn.XMATCH(X$29,'movie-row'!$A$1:$Z$1),0)</f>
        <v>0</v>
      </c>
      <c r="Y486" s="26" cm="1">
        <f t="array" ref="Y486">VLOOKUP($A486,'movie-row'!$A$2:$Z$101,_xlfn.XMATCH(Y$29,'movie-row'!$A$1:$Z$1),0)</f>
        <v>0</v>
      </c>
      <c r="Z486" s="26" cm="1">
        <f t="array" ref="Z486">VLOOKUP($A486,'movie-row'!$A$2:$Z$101,_xlfn.XMATCH(Z$29,'movie-row'!$A$1:$Z$1),0)</f>
        <v>0</v>
      </c>
      <c r="AB486" s="26">
        <f t="shared" si="340"/>
        <v>1.359401767718676</v>
      </c>
      <c r="AC486" s="26">
        <f t="shared" si="341"/>
        <v>1.1781890289084362</v>
      </c>
      <c r="AD486" s="26">
        <f t="shared" si="342"/>
        <v>1.5487357799901373</v>
      </c>
      <c r="AE486" s="26">
        <f t="shared" si="343"/>
        <v>1.3816623641363406</v>
      </c>
      <c r="AF486" s="40">
        <f t="shared" si="344"/>
        <v>1.7769886138216959</v>
      </c>
      <c r="AG486" s="26">
        <f t="shared" si="345"/>
        <v>1.0374597585869243</v>
      </c>
      <c r="AH486" s="26">
        <f t="shared" si="346"/>
        <v>1.0108696938905888</v>
      </c>
      <c r="AI486" s="26">
        <f t="shared" si="347"/>
        <v>0.48973245661999565</v>
      </c>
      <c r="AJ486" s="26">
        <f t="shared" si="348"/>
        <v>0.86506371968345241</v>
      </c>
      <c r="AK486" s="26">
        <f t="shared" si="349"/>
        <v>1.8013495071032266</v>
      </c>
      <c r="AL486" s="26">
        <f t="shared" si="350"/>
        <v>1.0907515916576818</v>
      </c>
      <c r="AM486" s="26">
        <f t="shared" si="351"/>
        <v>1.1494905470524586</v>
      </c>
      <c r="AN486" s="26">
        <f t="shared" si="352"/>
        <v>0</v>
      </c>
      <c r="AO486" s="40">
        <f t="shared" si="353"/>
        <v>1.3818791116680513</v>
      </c>
      <c r="AP486" s="26">
        <f t="shared" si="354"/>
        <v>1.1369451846401784</v>
      </c>
      <c r="AQ486" s="26">
        <f t="shared" si="355"/>
        <v>1.4018708359634096</v>
      </c>
      <c r="AR486" s="26">
        <f t="shared" si="356"/>
        <v>0.51199958099593013</v>
      </c>
      <c r="AS486" s="26">
        <f t="shared" si="357"/>
        <v>0.20287495629926292</v>
      </c>
      <c r="AT486" s="26">
        <f t="shared" si="358"/>
        <v>0.43589296747150102</v>
      </c>
      <c r="AU486" s="26">
        <f t="shared" si="359"/>
        <v>1.3465708425585989</v>
      </c>
      <c r="AV486" s="26">
        <f t="shared" si="360"/>
        <v>1.5731018660377469</v>
      </c>
      <c r="AW486" s="26">
        <f t="shared" si="361"/>
        <v>1.466391467664744</v>
      </c>
      <c r="AX486" s="26">
        <f t="shared" si="362"/>
        <v>0.52734810929091935</v>
      </c>
      <c r="AY486" s="26">
        <f t="shared" si="363"/>
        <v>0.95388180975948222</v>
      </c>
      <c r="AZ486" s="26">
        <f t="shared" si="364"/>
        <v>0.81363396418201606</v>
      </c>
    </row>
    <row r="487" spans="1:52">
      <c r="A487" s="1" t="str">
        <f t="shared" ref="A487:A490" si="371">A486</f>
        <v>7443: Chicken Run (2000)</v>
      </c>
      <c r="B487" s="26" cm="1">
        <f t="array" ref="B487">VLOOKUP($A487,'movie-row'!$A$2:$Z$101,_xlfn.XMATCH(B$30,'movie-row'!$A$1:$Z$1),0)</f>
        <v>0</v>
      </c>
      <c r="C487" s="26" cm="1">
        <f t="array" ref="C487">VLOOKUP($A487,'movie-row'!$A$2:$Z$101,_xlfn.XMATCH(C$30,'movie-row'!$A$1:$Z$1),0)</f>
        <v>3</v>
      </c>
      <c r="D487" s="26" cm="1">
        <f t="array" ref="D487">VLOOKUP($A487,'movie-row'!$A$2:$Z$101,_xlfn.XMATCH(D$30,'movie-row'!$A$1:$Z$1),0)</f>
        <v>3</v>
      </c>
      <c r="E487" s="26" cm="1">
        <f t="array" ref="E487">VLOOKUP($A487,'movie-row'!$A$2:$Z$101,_xlfn.XMATCH(E$30,'movie-row'!$A$1:$Z$1),0)</f>
        <v>0</v>
      </c>
      <c r="F487" s="40" cm="1">
        <f t="array" ref="F487">VLOOKUP($A487,'movie-row'!$A$2:$Z$101,_xlfn.XMATCH(F$30,'movie-row'!$A$1:$Z$1),0)</f>
        <v>0</v>
      </c>
      <c r="G487" s="26" cm="1">
        <f t="array" ref="G487">VLOOKUP($A487,'movie-row'!$A$2:$Z$101,_xlfn.XMATCH(G$30,'movie-row'!$A$1:$Z$1),0)</f>
        <v>0</v>
      </c>
      <c r="H487" s="26" cm="1">
        <f t="array" ref="H487">VLOOKUP($A487,'movie-row'!$A$2:$Z$101,_xlfn.XMATCH(H$30,'movie-row'!$A$1:$Z$1),0)</f>
        <v>0</v>
      </c>
      <c r="I487" s="26" cm="1">
        <f t="array" ref="I487">VLOOKUP($A487,'movie-row'!$A$2:$Z$101,_xlfn.XMATCH(I$30,'movie-row'!$A$1:$Z$1),0)</f>
        <v>0</v>
      </c>
      <c r="J487" s="26" cm="1">
        <f t="array" ref="J487">VLOOKUP($A487,'movie-row'!$A$2:$Z$101,_xlfn.XMATCH(J$30,'movie-row'!$A$1:$Z$1),0)</f>
        <v>0</v>
      </c>
      <c r="K487" s="26" cm="1">
        <f t="array" ref="K487">VLOOKUP($A487,'movie-row'!$A$2:$Z$101,_xlfn.XMATCH(K$30,'movie-row'!$A$1:$Z$1),0)</f>
        <v>3.5</v>
      </c>
      <c r="L487" s="26" cm="1">
        <f t="array" ref="L487">VLOOKUP($A487,'movie-row'!$A$2:$Z$101,_xlfn.XMATCH(L$30,'movie-row'!$A$1:$Z$1),0)</f>
        <v>0</v>
      </c>
      <c r="M487" s="26" cm="1">
        <f t="array" ref="M487">VLOOKUP($A487,'movie-row'!$A$2:$Z$101,_xlfn.XMATCH(M$30,'movie-row'!$A$1:$Z$1),0)</f>
        <v>0</v>
      </c>
      <c r="N487" s="26" cm="1">
        <f t="array" ref="N487">VLOOKUP($A487,'movie-row'!$A$2:$Z$101,_xlfn.XMATCH(N$30,'movie-row'!$A$1:$Z$1),0)</f>
        <v>0</v>
      </c>
      <c r="O487" s="40" cm="1">
        <f t="array" ref="O487">VLOOKUP($A487,'movie-row'!$A$2:$Z$101,_xlfn.XMATCH(O$30,'movie-row'!$A$1:$Z$1),0)</f>
        <v>1</v>
      </c>
      <c r="P487" s="26" cm="1">
        <f t="array" ref="P487">VLOOKUP($A487,'movie-row'!$A$2:$Z$101,_xlfn.XMATCH(P$30,'movie-row'!$A$1:$Z$1),0)</f>
        <v>0</v>
      </c>
      <c r="Q487" s="26" cm="1">
        <f t="array" ref="Q487">VLOOKUP($A487,'movie-row'!$A$2:$Z$101,_xlfn.XMATCH(Q$30,'movie-row'!$A$1:$Z$1),0)</f>
        <v>1</v>
      </c>
      <c r="R487" s="26" cm="1">
        <f t="array" ref="R487">VLOOKUP($A487,'movie-row'!$A$2:$Z$101,_xlfn.XMATCH(R$30,'movie-row'!$A$1:$Z$1),0)</f>
        <v>0</v>
      </c>
      <c r="S487" s="26" cm="1">
        <f t="array" ref="S487">VLOOKUP($A487,'movie-row'!$A$2:$Z$101,_xlfn.XMATCH(S$30,'movie-row'!$A$1:$Z$1),0)</f>
        <v>0</v>
      </c>
      <c r="T487" s="26" cm="1">
        <f t="array" ref="T487">VLOOKUP($A487,'movie-row'!$A$2:$Z$101,_xlfn.XMATCH(T$30,'movie-row'!$A$1:$Z$1),0)</f>
        <v>0</v>
      </c>
      <c r="U487" s="26" cm="1">
        <f t="array" ref="U487">VLOOKUP($A487,'movie-row'!$A$2:$Z$101,_xlfn.XMATCH(U$30,'movie-row'!$A$1:$Z$1),0)</f>
        <v>0</v>
      </c>
      <c r="V487" s="26" cm="1">
        <f t="array" ref="V487">VLOOKUP($A487,'movie-row'!$A$2:$Z$101,_xlfn.XMATCH(V$30,'movie-row'!$A$1:$Z$1),0)</f>
        <v>0</v>
      </c>
      <c r="W487" s="26" cm="1">
        <f t="array" ref="W487">VLOOKUP($A487,'movie-row'!$A$2:$Z$101,_xlfn.XMATCH(W$30,'movie-row'!$A$1:$Z$1),0)</f>
        <v>0</v>
      </c>
      <c r="X487" s="26" cm="1">
        <f t="array" ref="X487">VLOOKUP($A487,'movie-row'!$A$2:$Z$101,_xlfn.XMATCH(X$30,'movie-row'!$A$1:$Z$1),0)</f>
        <v>0</v>
      </c>
      <c r="Y487" s="26" cm="1">
        <f t="array" ref="Y487">VLOOKUP($A487,'movie-row'!$A$2:$Z$101,_xlfn.XMATCH(Y$30,'movie-row'!$A$1:$Z$1),0)</f>
        <v>0</v>
      </c>
      <c r="Z487" s="26" cm="1">
        <f t="array" ref="Z487">VLOOKUP($A487,'movie-row'!$A$2:$Z$101,_xlfn.XMATCH(Z$30,'movie-row'!$A$1:$Z$1),0)</f>
        <v>1</v>
      </c>
      <c r="AB487" s="26">
        <f t="shared" si="340"/>
        <v>0.61944331467627922</v>
      </c>
      <c r="AC487" s="26">
        <f t="shared" si="341"/>
        <v>2.1798826553861637</v>
      </c>
      <c r="AD487" s="26">
        <f t="shared" si="342"/>
        <v>1.9282774190935883</v>
      </c>
      <c r="AE487" s="26">
        <f t="shared" si="343"/>
        <v>1.4462746728751519</v>
      </c>
      <c r="AF487" s="40">
        <f t="shared" si="344"/>
        <v>1.9061230031852787</v>
      </c>
      <c r="AG487" s="26">
        <f t="shared" si="345"/>
        <v>1.9955870630871273</v>
      </c>
      <c r="AH487" s="26">
        <f t="shared" si="346"/>
        <v>1.3998082947165611</v>
      </c>
      <c r="AI487" s="26">
        <f t="shared" si="347"/>
        <v>0.56457521494411089</v>
      </c>
      <c r="AJ487" s="26">
        <f t="shared" si="348"/>
        <v>0.78789658028486231</v>
      </c>
      <c r="AK487" s="26">
        <f t="shared" si="349"/>
        <v>2.0789890797090811</v>
      </c>
      <c r="AL487" s="26">
        <f t="shared" si="350"/>
        <v>1.0205351208485984</v>
      </c>
      <c r="AM487" s="26">
        <f t="shared" si="351"/>
        <v>1.101887376465057</v>
      </c>
      <c r="AN487" s="26">
        <f t="shared" si="352"/>
        <v>0</v>
      </c>
      <c r="AO487" s="40">
        <f t="shared" si="353"/>
        <v>1.4913202746184331</v>
      </c>
      <c r="AP487" s="26">
        <f t="shared" si="354"/>
        <v>1.5998857465450651</v>
      </c>
      <c r="AQ487" s="26">
        <f t="shared" si="355"/>
        <v>1.5291288756365817</v>
      </c>
      <c r="AR487" s="26">
        <f t="shared" si="356"/>
        <v>0.54643619058597204</v>
      </c>
      <c r="AS487" s="26">
        <f t="shared" si="357"/>
        <v>0.21574637093080792</v>
      </c>
      <c r="AT487" s="26">
        <f t="shared" si="358"/>
        <v>0.43938462371160519</v>
      </c>
      <c r="AU487" s="26">
        <f t="shared" si="359"/>
        <v>1.5029737840256348</v>
      </c>
      <c r="AV487" s="26">
        <f t="shared" si="360"/>
        <v>0.67232381921083251</v>
      </c>
      <c r="AW487" s="26">
        <f t="shared" si="361"/>
        <v>1.185696913903153</v>
      </c>
      <c r="AX487" s="26">
        <f t="shared" si="362"/>
        <v>1.4170173212296806</v>
      </c>
      <c r="AY487" s="26">
        <f t="shared" si="363"/>
        <v>1.069579920546466</v>
      </c>
      <c r="AZ487" s="26">
        <f t="shared" si="364"/>
        <v>0.8471025659272956</v>
      </c>
    </row>
    <row r="488" spans="1:52">
      <c r="A488" s="1" t="str">
        <f t="shared" si="371"/>
        <v>7443: Chicken Run (2000)</v>
      </c>
      <c r="B488" s="26" cm="1">
        <f t="array" ref="B488">VLOOKUP($A488,'movie-row'!$A$2:$Z$101,_xlfn.XMATCH(B$31,'movie-row'!$A$1:$Z$1),0)</f>
        <v>3</v>
      </c>
      <c r="C488" s="26" cm="1">
        <f t="array" ref="C488">VLOOKUP($A488,'movie-row'!$A$2:$Z$101,_xlfn.XMATCH(C$31,'movie-row'!$A$1:$Z$1),0)</f>
        <v>0</v>
      </c>
      <c r="D488" s="26" cm="1">
        <f t="array" ref="D488">VLOOKUP($A488,'movie-row'!$A$2:$Z$101,_xlfn.XMATCH(D$31,'movie-row'!$A$1:$Z$1),0)</f>
        <v>0</v>
      </c>
      <c r="E488" s="26" cm="1">
        <f t="array" ref="E488">VLOOKUP($A488,'movie-row'!$A$2:$Z$101,_xlfn.XMATCH(E$31,'movie-row'!$A$1:$Z$1),0)</f>
        <v>4</v>
      </c>
      <c r="F488" s="40" cm="1">
        <f t="array" ref="F488">VLOOKUP($A488,'movie-row'!$A$2:$Z$101,_xlfn.XMATCH(F$31,'movie-row'!$A$1:$Z$1),0)</f>
        <v>2.5</v>
      </c>
      <c r="G488" s="26" cm="1">
        <f t="array" ref="G488">VLOOKUP($A488,'movie-row'!$A$2:$Z$101,_xlfn.XMATCH(G$31,'movie-row'!$A$1:$Z$1),0)</f>
        <v>0</v>
      </c>
      <c r="H488" s="26" cm="1">
        <f t="array" ref="H488">VLOOKUP($A488,'movie-row'!$A$2:$Z$101,_xlfn.XMATCH(H$31,'movie-row'!$A$1:$Z$1),0)</f>
        <v>3.5</v>
      </c>
      <c r="I488" s="26" cm="1">
        <f t="array" ref="I488">VLOOKUP($A488,'movie-row'!$A$2:$Z$101,_xlfn.XMATCH(I$31,'movie-row'!$A$1:$Z$1),0)</f>
        <v>0</v>
      </c>
      <c r="J488" s="26" cm="1">
        <f t="array" ref="J488">VLOOKUP($A488,'movie-row'!$A$2:$Z$101,_xlfn.XMATCH(J$31,'movie-row'!$A$1:$Z$1),0)</f>
        <v>0</v>
      </c>
      <c r="K488" s="26" cm="1">
        <f t="array" ref="K488">VLOOKUP($A488,'movie-row'!$A$2:$Z$101,_xlfn.XMATCH(K$31,'movie-row'!$A$1:$Z$1),0)</f>
        <v>0</v>
      </c>
      <c r="L488" s="26" cm="1">
        <f t="array" ref="L488">VLOOKUP($A488,'movie-row'!$A$2:$Z$101,_xlfn.XMATCH(L$31,'movie-row'!$A$1:$Z$1),0)</f>
        <v>0</v>
      </c>
      <c r="M488" s="26" cm="1">
        <f t="array" ref="M488">VLOOKUP($A488,'movie-row'!$A$2:$Z$101,_xlfn.XMATCH(M$31,'movie-row'!$A$1:$Z$1),0)</f>
        <v>0</v>
      </c>
      <c r="N488" s="26" cm="1">
        <f t="array" ref="N488">VLOOKUP($A488,'movie-row'!$A$2:$Z$101,_xlfn.XMATCH(N$31,'movie-row'!$A$1:$Z$1),0)</f>
        <v>0</v>
      </c>
      <c r="O488" s="40" cm="1">
        <f t="array" ref="O488">VLOOKUP($A488,'movie-row'!$A$2:$Z$101,_xlfn.XMATCH(O$31,'movie-row'!$A$1:$Z$1),0)</f>
        <v>0</v>
      </c>
      <c r="P488" s="26" cm="1">
        <f t="array" ref="P488">VLOOKUP($A488,'movie-row'!$A$2:$Z$101,_xlfn.XMATCH(P$31,'movie-row'!$A$1:$Z$1),0)</f>
        <v>0</v>
      </c>
      <c r="Q488" s="26" cm="1">
        <f t="array" ref="Q488">VLOOKUP($A488,'movie-row'!$A$2:$Z$101,_xlfn.XMATCH(Q$31,'movie-row'!$A$1:$Z$1),0)</f>
        <v>3</v>
      </c>
      <c r="R488" s="26" cm="1">
        <f t="array" ref="R488">VLOOKUP($A488,'movie-row'!$A$2:$Z$101,_xlfn.XMATCH(R$31,'movie-row'!$A$1:$Z$1),0)</f>
        <v>0</v>
      </c>
      <c r="S488" s="26" cm="1">
        <f t="array" ref="S488">VLOOKUP($A488,'movie-row'!$A$2:$Z$101,_xlfn.XMATCH(S$31,'movie-row'!$A$1:$Z$1),0)</f>
        <v>1</v>
      </c>
      <c r="T488" s="26" cm="1">
        <f t="array" ref="T488">VLOOKUP($A488,'movie-row'!$A$2:$Z$101,_xlfn.XMATCH(T$31,'movie-row'!$A$1:$Z$1),0)</f>
        <v>0</v>
      </c>
      <c r="U488" s="26" cm="1">
        <f t="array" ref="U488">VLOOKUP($A488,'movie-row'!$A$2:$Z$101,_xlfn.XMATCH(U$31,'movie-row'!$A$1:$Z$1),0)</f>
        <v>3.5</v>
      </c>
      <c r="V488" s="26" cm="1">
        <f t="array" ref="V488">VLOOKUP($A488,'movie-row'!$A$2:$Z$101,_xlfn.XMATCH(V$31,'movie-row'!$A$1:$Z$1),0)</f>
        <v>0</v>
      </c>
      <c r="W488" s="26" cm="1">
        <f t="array" ref="W488">VLOOKUP($A488,'movie-row'!$A$2:$Z$101,_xlfn.XMATCH(W$31,'movie-row'!$A$1:$Z$1),0)</f>
        <v>0</v>
      </c>
      <c r="X488" s="26" cm="1">
        <f t="array" ref="X488">VLOOKUP($A488,'movie-row'!$A$2:$Z$101,_xlfn.XMATCH(X$31,'movie-row'!$A$1:$Z$1),0)</f>
        <v>0</v>
      </c>
      <c r="Y488" s="26" cm="1">
        <f t="array" ref="Y488">VLOOKUP($A488,'movie-row'!$A$2:$Z$101,_xlfn.XMATCH(Y$31,'movie-row'!$A$1:$Z$1),0)</f>
        <v>2.5</v>
      </c>
      <c r="Z488" s="26" cm="1">
        <f t="array" ref="Z488">VLOOKUP($A488,'movie-row'!$A$2:$Z$101,_xlfn.XMATCH(Z$31,'movie-row'!$A$1:$Z$1),0)</f>
        <v>0</v>
      </c>
      <c r="AB488" s="26">
        <f t="shared" si="340"/>
        <v>0.65949620378903651</v>
      </c>
      <c r="AC488" s="26">
        <f t="shared" si="341"/>
        <v>2.1652885337227725</v>
      </c>
      <c r="AD488" s="26">
        <f t="shared" si="342"/>
        <v>1.2005094541509549</v>
      </c>
      <c r="AE488" s="26">
        <f t="shared" si="343"/>
        <v>1.8472541549130033</v>
      </c>
      <c r="AF488" s="40">
        <f t="shared" si="344"/>
        <v>2.0209693140213809</v>
      </c>
      <c r="AG488" s="26">
        <f t="shared" si="345"/>
        <v>2.1296027978253957</v>
      </c>
      <c r="AH488" s="26">
        <f t="shared" si="346"/>
        <v>1.8417894668662926</v>
      </c>
      <c r="AI488" s="26">
        <f t="shared" si="347"/>
        <v>1.4325526173250205</v>
      </c>
      <c r="AJ488" s="26">
        <f t="shared" si="348"/>
        <v>1.6814927710031831</v>
      </c>
      <c r="AK488" s="26">
        <f t="shared" si="349"/>
        <v>1.3726616059982815</v>
      </c>
      <c r="AL488" s="26">
        <f t="shared" si="350"/>
        <v>1.0872947302188178</v>
      </c>
      <c r="AM488" s="26">
        <f t="shared" si="351"/>
        <v>1.2853318489287044</v>
      </c>
      <c r="AN488" s="26">
        <f t="shared" si="352"/>
        <v>0</v>
      </c>
      <c r="AO488" s="40">
        <f t="shared" si="353"/>
        <v>1.9800527465939826</v>
      </c>
      <c r="AP488" s="26">
        <f t="shared" si="354"/>
        <v>1.6838575373794855</v>
      </c>
      <c r="AQ488" s="26">
        <f t="shared" si="355"/>
        <v>2.0739888612016371</v>
      </c>
      <c r="AR488" s="26">
        <f t="shared" si="356"/>
        <v>0.62282269114937905</v>
      </c>
      <c r="AS488" s="26">
        <f t="shared" si="357"/>
        <v>0.22903542568792407</v>
      </c>
      <c r="AT488" s="26">
        <f t="shared" si="358"/>
        <v>1.3338511761260792</v>
      </c>
      <c r="AU488" s="26">
        <f t="shared" si="359"/>
        <v>1.7375384260654838</v>
      </c>
      <c r="AV488" s="26">
        <f t="shared" si="360"/>
        <v>1.6112590163546787</v>
      </c>
      <c r="AW488" s="26">
        <f t="shared" si="361"/>
        <v>1.9778267962853791</v>
      </c>
      <c r="AX488" s="26">
        <f t="shared" si="362"/>
        <v>1.5069397111280738</v>
      </c>
      <c r="AY488" s="26">
        <f t="shared" si="363"/>
        <v>1.2008313341524628</v>
      </c>
      <c r="AZ488" s="26">
        <f t="shared" si="364"/>
        <v>1.2310035037571314</v>
      </c>
    </row>
    <row r="489" spans="1:52">
      <c r="A489" s="1" t="str">
        <f t="shared" si="371"/>
        <v>7443: Chicken Run (2000)</v>
      </c>
      <c r="B489" s="26" cm="1">
        <f t="array" ref="B489">VLOOKUP($A489,'movie-row'!$A$2:$Z$101,_xlfn.XMATCH(B$32,'movie-row'!$A$1:$Z$1),0)</f>
        <v>0</v>
      </c>
      <c r="C489" s="26" cm="1">
        <f t="array" ref="C489">VLOOKUP($A489,'movie-row'!$A$2:$Z$101,_xlfn.XMATCH(C$32,'movie-row'!$A$1:$Z$1),0)</f>
        <v>3</v>
      </c>
      <c r="D489" s="26" cm="1">
        <f t="array" ref="D489">VLOOKUP($A489,'movie-row'!$A$2:$Z$101,_xlfn.XMATCH(D$32,'movie-row'!$A$1:$Z$1),0)</f>
        <v>3</v>
      </c>
      <c r="E489" s="26" cm="1">
        <f t="array" ref="E489">VLOOKUP($A489,'movie-row'!$A$2:$Z$101,_xlfn.XMATCH(E$32,'movie-row'!$A$1:$Z$1),0)</f>
        <v>0</v>
      </c>
      <c r="F489" s="40" cm="1">
        <f t="array" ref="F489">VLOOKUP($A489,'movie-row'!$A$2:$Z$101,_xlfn.XMATCH(F$32,'movie-row'!$A$1:$Z$1),0)</f>
        <v>4</v>
      </c>
      <c r="G489" s="26" cm="1">
        <f t="array" ref="G489">VLOOKUP($A489,'movie-row'!$A$2:$Z$101,_xlfn.XMATCH(G$32,'movie-row'!$A$1:$Z$1),0)</f>
        <v>3</v>
      </c>
      <c r="H489" s="26" cm="1">
        <f t="array" ref="H489">VLOOKUP($A489,'movie-row'!$A$2:$Z$101,_xlfn.XMATCH(H$32,'movie-row'!$A$1:$Z$1),0)</f>
        <v>3</v>
      </c>
      <c r="I489" s="26" cm="1">
        <f t="array" ref="I489">VLOOKUP($A489,'movie-row'!$A$2:$Z$101,_xlfn.XMATCH(I$32,'movie-row'!$A$1:$Z$1),0)</f>
        <v>3</v>
      </c>
      <c r="J489" s="26" cm="1">
        <f t="array" ref="J489">VLOOKUP($A489,'movie-row'!$A$2:$Z$101,_xlfn.XMATCH(J$32,'movie-row'!$A$1:$Z$1),0)</f>
        <v>0</v>
      </c>
      <c r="K489" s="26" cm="1">
        <f t="array" ref="K489">VLOOKUP($A489,'movie-row'!$A$2:$Z$101,_xlfn.XMATCH(K$32,'movie-row'!$A$1:$Z$1),0)</f>
        <v>0</v>
      </c>
      <c r="L489" s="26" cm="1">
        <f t="array" ref="L489">VLOOKUP($A489,'movie-row'!$A$2:$Z$101,_xlfn.XMATCH(L$32,'movie-row'!$A$1:$Z$1),0)</f>
        <v>0</v>
      </c>
      <c r="M489" s="26" cm="1">
        <f t="array" ref="M489">VLOOKUP($A489,'movie-row'!$A$2:$Z$101,_xlfn.XMATCH(M$32,'movie-row'!$A$1:$Z$1),0)</f>
        <v>0</v>
      </c>
      <c r="N489" s="26" cm="1">
        <f t="array" ref="N489">VLOOKUP($A489,'movie-row'!$A$2:$Z$101,_xlfn.XMATCH(N$32,'movie-row'!$A$1:$Z$1),0)</f>
        <v>0</v>
      </c>
      <c r="O489" s="40" cm="1">
        <f t="array" ref="O489">VLOOKUP($A489,'movie-row'!$A$2:$Z$101,_xlfn.XMATCH(O$32,'movie-row'!$A$1:$Z$1),0)</f>
        <v>3.5</v>
      </c>
      <c r="P489" s="26" cm="1">
        <f t="array" ref="P489">VLOOKUP($A489,'movie-row'!$A$2:$Z$101,_xlfn.XMATCH(P$32,'movie-row'!$A$1:$Z$1),0)</f>
        <v>2.5</v>
      </c>
      <c r="Q489" s="26" cm="1">
        <f t="array" ref="Q489">VLOOKUP($A489,'movie-row'!$A$2:$Z$101,_xlfn.XMATCH(Q$32,'movie-row'!$A$1:$Z$1),0)</f>
        <v>0</v>
      </c>
      <c r="R489" s="26" cm="1">
        <f t="array" ref="R489">VLOOKUP($A489,'movie-row'!$A$2:$Z$101,_xlfn.XMATCH(R$32,'movie-row'!$A$1:$Z$1),0)</f>
        <v>0</v>
      </c>
      <c r="S489" s="26" cm="1">
        <f t="array" ref="S489">VLOOKUP($A489,'movie-row'!$A$2:$Z$101,_xlfn.XMATCH(S$32,'movie-row'!$A$1:$Z$1),0)</f>
        <v>0</v>
      </c>
      <c r="T489" s="26" cm="1">
        <f t="array" ref="T489">VLOOKUP($A489,'movie-row'!$A$2:$Z$101,_xlfn.XMATCH(T$32,'movie-row'!$A$1:$Z$1),0)</f>
        <v>0</v>
      </c>
      <c r="U489" s="26" cm="1">
        <f t="array" ref="U489">VLOOKUP($A489,'movie-row'!$A$2:$Z$101,_xlfn.XMATCH(U$32,'movie-row'!$A$1:$Z$1),0)</f>
        <v>1</v>
      </c>
      <c r="V489" s="26" cm="1">
        <f t="array" ref="V489">VLOOKUP($A489,'movie-row'!$A$2:$Z$101,_xlfn.XMATCH(V$32,'movie-row'!$A$1:$Z$1),0)</f>
        <v>4</v>
      </c>
      <c r="W489" s="26" cm="1">
        <f t="array" ref="W489">VLOOKUP($A489,'movie-row'!$A$2:$Z$101,_xlfn.XMATCH(W$32,'movie-row'!$A$1:$Z$1),0)</f>
        <v>3</v>
      </c>
      <c r="X489" s="26" cm="1">
        <f t="array" ref="X489">VLOOKUP($A489,'movie-row'!$A$2:$Z$101,_xlfn.XMATCH(X$32,'movie-row'!$A$1:$Z$1),0)</f>
        <v>3</v>
      </c>
      <c r="Y489" s="26" cm="1">
        <f t="array" ref="Y489">VLOOKUP($A489,'movie-row'!$A$2:$Z$101,_xlfn.XMATCH(Y$32,'movie-row'!$A$1:$Z$1),0)</f>
        <v>0</v>
      </c>
      <c r="Z489" s="26" cm="1">
        <f t="array" ref="Z489">VLOOKUP($A489,'movie-row'!$A$2:$Z$101,_xlfn.XMATCH(Z$32,'movie-row'!$A$1:$Z$1),0)</f>
        <v>3</v>
      </c>
      <c r="AB489" s="26">
        <f t="shared" si="340"/>
        <v>0</v>
      </c>
      <c r="AC489" s="26">
        <f t="shared" si="341"/>
        <v>2.2827899176819488</v>
      </c>
      <c r="AD489" s="26">
        <f t="shared" si="342"/>
        <v>1.4546368592590713</v>
      </c>
      <c r="AE489" s="26">
        <f t="shared" si="343"/>
        <v>0.83206968766440093</v>
      </c>
      <c r="AF489" s="40">
        <f t="shared" si="344"/>
        <v>1.9670694211548223</v>
      </c>
      <c r="AG489" s="26">
        <f t="shared" si="345"/>
        <v>2.3743514538546973</v>
      </c>
      <c r="AH489" s="26">
        <f t="shared" si="346"/>
        <v>0.90667872574040698</v>
      </c>
      <c r="AI489" s="26">
        <f t="shared" si="347"/>
        <v>1.6352537507808489</v>
      </c>
      <c r="AJ489" s="26">
        <f t="shared" si="348"/>
        <v>1.7755875880156453</v>
      </c>
      <c r="AK489" s="26">
        <f t="shared" si="349"/>
        <v>2.2132255389719586</v>
      </c>
      <c r="AL489" s="26">
        <f t="shared" si="350"/>
        <v>1.9923756608364445</v>
      </c>
      <c r="AM489" s="26">
        <f t="shared" si="351"/>
        <v>1.3534097193591912</v>
      </c>
      <c r="AN489" s="26">
        <f t="shared" si="352"/>
        <v>0.66296112913427507</v>
      </c>
      <c r="AO489" s="40">
        <f t="shared" si="353"/>
        <v>2.2121879078498141</v>
      </c>
      <c r="AP489" s="26">
        <f t="shared" si="354"/>
        <v>2.757046254979155</v>
      </c>
      <c r="AQ489" s="26">
        <f t="shared" si="355"/>
        <v>2.3300454360570964</v>
      </c>
      <c r="AR489" s="26">
        <f t="shared" si="356"/>
        <v>0.64429830123147647</v>
      </c>
      <c r="AS489" s="26">
        <f t="shared" si="357"/>
        <v>0.69312456387121435</v>
      </c>
      <c r="AT489" s="26">
        <f t="shared" si="358"/>
        <v>1.4465515544155569</v>
      </c>
      <c r="AU489" s="26">
        <f t="shared" si="359"/>
        <v>0.94108345292293072</v>
      </c>
      <c r="AV489" s="26">
        <f t="shared" si="360"/>
        <v>2.0426568076998244</v>
      </c>
      <c r="AW489" s="26">
        <f t="shared" si="361"/>
        <v>2.353482831967022</v>
      </c>
      <c r="AX489" s="26">
        <f t="shared" si="362"/>
        <v>1.6912931388169927</v>
      </c>
      <c r="AY489" s="26">
        <f t="shared" si="363"/>
        <v>1.0449899757244627</v>
      </c>
      <c r="AZ489" s="26">
        <f t="shared" si="364"/>
        <v>1.5078197379273166</v>
      </c>
    </row>
    <row r="490" spans="1:52">
      <c r="A490" s="1" t="str">
        <f t="shared" si="371"/>
        <v>7443: Chicken Run (2000)</v>
      </c>
      <c r="B490" s="26" cm="1">
        <f t="array" ref="B490">VLOOKUP($A490,'movie-row'!$A$2:$Z$101,_xlfn.XMATCH(B$33,'movie-row'!$A$1:$Z$1),0)</f>
        <v>0</v>
      </c>
      <c r="C490" s="26" cm="1">
        <f t="array" ref="C490">VLOOKUP($A490,'movie-row'!$A$2:$Z$101,_xlfn.XMATCH(C$33,'movie-row'!$A$1:$Z$1),0)</f>
        <v>0</v>
      </c>
      <c r="D490" s="26" cm="1">
        <f t="array" ref="D490">VLOOKUP($A490,'movie-row'!$A$2:$Z$101,_xlfn.XMATCH(D$33,'movie-row'!$A$1:$Z$1),0)</f>
        <v>3</v>
      </c>
      <c r="E490" s="26" cm="1">
        <f t="array" ref="E490">VLOOKUP($A490,'movie-row'!$A$2:$Z$101,_xlfn.XMATCH(E$33,'movie-row'!$A$1:$Z$1),0)</f>
        <v>3.5</v>
      </c>
      <c r="F490" s="40" cm="1">
        <f t="array" ref="F490">VLOOKUP($A490,'movie-row'!$A$2:$Z$101,_xlfn.XMATCH(F$33,'movie-row'!$A$1:$Z$1),0)</f>
        <v>3</v>
      </c>
      <c r="G490" s="26" cm="1">
        <f t="array" ref="G490">VLOOKUP($A490,'movie-row'!$A$2:$Z$101,_xlfn.XMATCH(G$33,'movie-row'!$A$1:$Z$1),0)</f>
        <v>3</v>
      </c>
      <c r="H490" s="26" cm="1">
        <f t="array" ref="H490">VLOOKUP($A490,'movie-row'!$A$2:$Z$101,_xlfn.XMATCH(H$33,'movie-row'!$A$1:$Z$1),0)</f>
        <v>0</v>
      </c>
      <c r="I490" s="26" cm="1">
        <f t="array" ref="I490">VLOOKUP($A490,'movie-row'!$A$2:$Z$101,_xlfn.XMATCH(I$33,'movie-row'!$A$1:$Z$1),0)</f>
        <v>0</v>
      </c>
      <c r="J490" s="26" cm="1">
        <f t="array" ref="J490">VLOOKUP($A490,'movie-row'!$A$2:$Z$101,_xlfn.XMATCH(J$33,'movie-row'!$A$1:$Z$1),0)</f>
        <v>1</v>
      </c>
      <c r="K490" s="26" cm="1">
        <f t="array" ref="K490">VLOOKUP($A490,'movie-row'!$A$2:$Z$101,_xlfn.XMATCH(K$33,'movie-row'!$A$1:$Z$1),0)</f>
        <v>3</v>
      </c>
      <c r="L490" s="26" cm="1">
        <f t="array" ref="L490">VLOOKUP($A490,'movie-row'!$A$2:$Z$101,_xlfn.XMATCH(L$33,'movie-row'!$A$1:$Z$1),0)</f>
        <v>3</v>
      </c>
      <c r="M490" s="26" cm="1">
        <f t="array" ref="M490">VLOOKUP($A490,'movie-row'!$A$2:$Z$101,_xlfn.XMATCH(M$33,'movie-row'!$A$1:$Z$1),0)</f>
        <v>3</v>
      </c>
      <c r="N490" s="26" cm="1">
        <f t="array" ref="N490">VLOOKUP($A490,'movie-row'!$A$2:$Z$101,_xlfn.XMATCH(N$33,'movie-row'!$A$1:$Z$1),0)</f>
        <v>0</v>
      </c>
      <c r="O490" s="40" cm="1">
        <f t="array" ref="O490">VLOOKUP($A490,'movie-row'!$A$2:$Z$101,_xlfn.XMATCH(O$33,'movie-row'!$A$1:$Z$1),0)</f>
        <v>3</v>
      </c>
      <c r="P490" s="26" cm="1">
        <f t="array" ref="P490">VLOOKUP($A490,'movie-row'!$A$2:$Z$101,_xlfn.XMATCH(P$33,'movie-row'!$A$1:$Z$1),0)</f>
        <v>2.5</v>
      </c>
      <c r="Q490" s="26" cm="1">
        <f t="array" ref="Q490">VLOOKUP($A490,'movie-row'!$A$2:$Z$101,_xlfn.XMATCH(Q$33,'movie-row'!$A$1:$Z$1),0)</f>
        <v>0</v>
      </c>
      <c r="R490" s="26" cm="1">
        <f t="array" ref="R490">VLOOKUP($A490,'movie-row'!$A$2:$Z$101,_xlfn.XMATCH(R$33,'movie-row'!$A$1:$Z$1),0)</f>
        <v>3</v>
      </c>
      <c r="S490" s="26" cm="1">
        <f t="array" ref="S490">VLOOKUP($A490,'movie-row'!$A$2:$Z$101,_xlfn.XMATCH(S$33,'movie-row'!$A$1:$Z$1),0)</f>
        <v>0</v>
      </c>
      <c r="T490" s="26" cm="1">
        <f t="array" ref="T490">VLOOKUP($A490,'movie-row'!$A$2:$Z$101,_xlfn.XMATCH(T$33,'movie-row'!$A$1:$Z$1),0)</f>
        <v>2.5</v>
      </c>
      <c r="U490" s="26" cm="1">
        <f t="array" ref="U490">VLOOKUP($A490,'movie-row'!$A$2:$Z$101,_xlfn.XMATCH(U$33,'movie-row'!$A$1:$Z$1),0)</f>
        <v>3</v>
      </c>
      <c r="V490" s="26" cm="1">
        <f t="array" ref="V490">VLOOKUP($A490,'movie-row'!$A$2:$Z$101,_xlfn.XMATCH(V$33,'movie-row'!$A$1:$Z$1),0)</f>
        <v>0</v>
      </c>
      <c r="W490" s="26" cm="1">
        <f t="array" ref="W490">VLOOKUP($A490,'movie-row'!$A$2:$Z$101,_xlfn.XMATCH(W$33,'movie-row'!$A$1:$Z$1),0)</f>
        <v>1</v>
      </c>
      <c r="X490" s="26" cm="1">
        <f t="array" ref="X490">VLOOKUP($A490,'movie-row'!$A$2:$Z$101,_xlfn.XMATCH(X$33,'movie-row'!$A$1:$Z$1),0)</f>
        <v>0</v>
      </c>
      <c r="Y490" s="26" cm="1">
        <f t="array" ref="Y490">VLOOKUP($A490,'movie-row'!$A$2:$Z$101,_xlfn.XMATCH(Y$33,'movie-row'!$A$1:$Z$1),0)</f>
        <v>3</v>
      </c>
      <c r="Z490" s="26" cm="1">
        <f t="array" ref="Z490">VLOOKUP($A490,'movie-row'!$A$2:$Z$101,_xlfn.XMATCH(Z$33,'movie-row'!$A$1:$Z$1),0)</f>
        <v>0</v>
      </c>
      <c r="AB490" s="26">
        <f t="shared" si="340"/>
        <v>0</v>
      </c>
      <c r="AC490" s="26">
        <f t="shared" si="341"/>
        <v>2.2422702920379578</v>
      </c>
      <c r="AD490" s="26">
        <f t="shared" si="342"/>
        <v>1.4007742691330418</v>
      </c>
      <c r="AE490" s="26">
        <f t="shared" si="343"/>
        <v>1.5566038210090272</v>
      </c>
      <c r="AF490" s="40">
        <f t="shared" si="344"/>
        <v>1.1253846822579603</v>
      </c>
      <c r="AG490" s="26">
        <f t="shared" si="345"/>
        <v>1.7673651534923185</v>
      </c>
      <c r="AH490" s="26">
        <f t="shared" si="346"/>
        <v>0.37931136095305584</v>
      </c>
      <c r="AI490" s="26">
        <f t="shared" si="347"/>
        <v>1.5527452488468187</v>
      </c>
      <c r="AJ490" s="26">
        <f t="shared" si="348"/>
        <v>1.9727398644186303</v>
      </c>
      <c r="AK490" s="26">
        <f t="shared" si="349"/>
        <v>3.1559526172819927</v>
      </c>
      <c r="AL490" s="26">
        <f t="shared" si="350"/>
        <v>2.1562573181959843</v>
      </c>
      <c r="AM490" s="26">
        <f t="shared" si="351"/>
        <v>1.6730556279315112</v>
      </c>
      <c r="AN490" s="26">
        <f t="shared" si="352"/>
        <v>0.95585541934297202</v>
      </c>
      <c r="AO490" s="40">
        <f t="shared" si="353"/>
        <v>1.501637193676767</v>
      </c>
      <c r="AP490" s="26">
        <f t="shared" si="354"/>
        <v>2.7663926971997483</v>
      </c>
      <c r="AQ490" s="26">
        <f t="shared" si="355"/>
        <v>2.5449398549487201</v>
      </c>
      <c r="AR490" s="26">
        <f t="shared" si="356"/>
        <v>0.6744432360372421</v>
      </c>
      <c r="AS490" s="26">
        <f t="shared" si="357"/>
        <v>1.5826541292958247</v>
      </c>
      <c r="AT490" s="26">
        <f t="shared" si="358"/>
        <v>1.5190053430076247</v>
      </c>
      <c r="AU490" s="26">
        <f t="shared" si="359"/>
        <v>1.3351788067545458</v>
      </c>
      <c r="AV490" s="26">
        <f t="shared" si="360"/>
        <v>0.84040477401354063</v>
      </c>
      <c r="AW490" s="26">
        <f t="shared" si="361"/>
        <v>2.2638969857600975</v>
      </c>
      <c r="AX490" s="26">
        <f t="shared" si="362"/>
        <v>1.0467103260720139</v>
      </c>
      <c r="AY490" s="26">
        <f t="shared" si="363"/>
        <v>1.2307169598171268</v>
      </c>
      <c r="AZ490" s="26">
        <f t="shared" si="364"/>
        <v>0.8171657333458695</v>
      </c>
    </row>
    <row r="491" spans="1:52">
      <c r="A491" s="28" t="s">
        <v>89</v>
      </c>
      <c r="B491" s="26" cm="1">
        <f t="array" ref="B491">VLOOKUP($A491,'movie-row'!$A$2:$Z$101,_xlfn.XMATCH(B$29,'movie-row'!$A$1:$Z$1),0)</f>
        <v>0</v>
      </c>
      <c r="C491" s="26" cm="1">
        <f t="array" ref="C491">VLOOKUP($A491,'movie-row'!$A$2:$Z$101,_xlfn.XMATCH(C$29,'movie-row'!$A$1:$Z$1),0)</f>
        <v>5</v>
      </c>
      <c r="D491" s="26" cm="1">
        <f t="array" ref="D491">VLOOKUP($A491,'movie-row'!$A$2:$Z$101,_xlfn.XMATCH(D$29,'movie-row'!$A$1:$Z$1),0)</f>
        <v>0</v>
      </c>
      <c r="E491" s="26" cm="1">
        <f t="array" ref="E491">VLOOKUP($A491,'movie-row'!$A$2:$Z$101,_xlfn.XMATCH(E$29,'movie-row'!$A$1:$Z$1),0)</f>
        <v>0</v>
      </c>
      <c r="F491" s="40" cm="1">
        <f t="array" ref="F491">VLOOKUP($A491,'movie-row'!$A$2:$Z$101,_xlfn.XMATCH(F$29,'movie-row'!$A$1:$Z$1),0)</f>
        <v>0</v>
      </c>
      <c r="G491" s="26" cm="1">
        <f t="array" ref="G491">VLOOKUP($A491,'movie-row'!$A$2:$Z$101,_xlfn.XMATCH(G$29,'movie-row'!$A$1:$Z$1),0)</f>
        <v>5</v>
      </c>
      <c r="H491" s="26" cm="1">
        <f t="array" ref="H491">VLOOKUP($A491,'movie-row'!$A$2:$Z$101,_xlfn.XMATCH(H$29,'movie-row'!$A$1:$Z$1),0)</f>
        <v>0</v>
      </c>
      <c r="I491" s="26" cm="1">
        <f t="array" ref="I491">VLOOKUP($A491,'movie-row'!$A$2:$Z$101,_xlfn.XMATCH(I$29,'movie-row'!$A$1:$Z$1),0)</f>
        <v>0</v>
      </c>
      <c r="J491" s="26" cm="1">
        <f t="array" ref="J491">VLOOKUP($A491,'movie-row'!$A$2:$Z$101,_xlfn.XMATCH(J$29,'movie-row'!$A$1:$Z$1),0)</f>
        <v>3.5</v>
      </c>
      <c r="K491" s="26" cm="1">
        <f t="array" ref="K491">VLOOKUP($A491,'movie-row'!$A$2:$Z$101,_xlfn.XMATCH(K$29,'movie-row'!$A$1:$Z$1),0)</f>
        <v>4</v>
      </c>
      <c r="L491" s="26" cm="1">
        <f t="array" ref="L491">VLOOKUP($A491,'movie-row'!$A$2:$Z$101,_xlfn.XMATCH(L$29,'movie-row'!$A$1:$Z$1),0)</f>
        <v>2.5</v>
      </c>
      <c r="M491" s="26" cm="1">
        <f t="array" ref="M491">VLOOKUP($A491,'movie-row'!$A$2:$Z$101,_xlfn.XMATCH(M$29,'movie-row'!$A$1:$Z$1),0)</f>
        <v>4</v>
      </c>
      <c r="N491" s="26" cm="1">
        <f t="array" ref="N491">VLOOKUP($A491,'movie-row'!$A$2:$Z$101,_xlfn.XMATCH(N$29,'movie-row'!$A$1:$Z$1),0)</f>
        <v>0</v>
      </c>
      <c r="O491" s="40" cm="1">
        <f t="array" ref="O491">VLOOKUP($A491,'movie-row'!$A$2:$Z$101,_xlfn.XMATCH(O$29,'movie-row'!$A$1:$Z$1),0)</f>
        <v>0</v>
      </c>
      <c r="P491" s="26" cm="1">
        <f t="array" ref="P491">VLOOKUP($A491,'movie-row'!$A$2:$Z$101,_xlfn.XMATCH(P$29,'movie-row'!$A$1:$Z$1),0)</f>
        <v>4</v>
      </c>
      <c r="Q491" s="26" cm="1">
        <f t="array" ref="Q491">VLOOKUP($A491,'movie-row'!$A$2:$Z$101,_xlfn.XMATCH(Q$29,'movie-row'!$A$1:$Z$1),0)</f>
        <v>4</v>
      </c>
      <c r="R491" s="26" cm="1">
        <f t="array" ref="R491">VLOOKUP($A491,'movie-row'!$A$2:$Z$101,_xlfn.XMATCH(R$29,'movie-row'!$A$1:$Z$1),0)</f>
        <v>0</v>
      </c>
      <c r="S491" s="26" cm="1">
        <f t="array" ref="S491">VLOOKUP($A491,'movie-row'!$A$2:$Z$101,_xlfn.XMATCH(S$29,'movie-row'!$A$1:$Z$1),0)</f>
        <v>0</v>
      </c>
      <c r="T491" s="26" cm="1">
        <f t="array" ref="T491">VLOOKUP($A491,'movie-row'!$A$2:$Z$101,_xlfn.XMATCH(T$29,'movie-row'!$A$1:$Z$1),0)</f>
        <v>0</v>
      </c>
      <c r="U491" s="26" cm="1">
        <f t="array" ref="U491">VLOOKUP($A491,'movie-row'!$A$2:$Z$101,_xlfn.XMATCH(U$29,'movie-row'!$A$1:$Z$1),0)</f>
        <v>0</v>
      </c>
      <c r="V491" s="26" cm="1">
        <f t="array" ref="V491">VLOOKUP($A491,'movie-row'!$A$2:$Z$101,_xlfn.XMATCH(V$29,'movie-row'!$A$1:$Z$1),0)</f>
        <v>0</v>
      </c>
      <c r="W491" s="26" cm="1">
        <f t="array" ref="W491">VLOOKUP($A491,'movie-row'!$A$2:$Z$101,_xlfn.XMATCH(W$29,'movie-row'!$A$1:$Z$1),0)</f>
        <v>3.5</v>
      </c>
      <c r="X491" s="26" cm="1">
        <f t="array" ref="X491">VLOOKUP($A491,'movie-row'!$A$2:$Z$101,_xlfn.XMATCH(X$29,'movie-row'!$A$1:$Z$1),0)</f>
        <v>5</v>
      </c>
      <c r="Y491" s="26" cm="1">
        <f t="array" ref="Y491">VLOOKUP($A491,'movie-row'!$A$2:$Z$101,_xlfn.XMATCH(Y$29,'movie-row'!$A$1:$Z$1),0)</f>
        <v>0</v>
      </c>
      <c r="Z491" s="26" cm="1">
        <f t="array" ref="Z491">VLOOKUP($A491,'movie-row'!$A$2:$Z$101,_xlfn.XMATCH(Z$29,'movie-row'!$A$1:$Z$1),0)</f>
        <v>0</v>
      </c>
      <c r="AB491" s="26">
        <f t="shared" si="340"/>
        <v>0.92667609374899795</v>
      </c>
      <c r="AC491" s="26">
        <f t="shared" si="341"/>
        <v>2.5074655785860664</v>
      </c>
      <c r="AD491" s="26">
        <f t="shared" si="342"/>
        <v>1.2611877002405081</v>
      </c>
      <c r="AE491" s="26">
        <f t="shared" si="343"/>
        <v>0.70762555281854189</v>
      </c>
      <c r="AF491" s="40">
        <f t="shared" si="344"/>
        <v>1.2115768606731252</v>
      </c>
      <c r="AG491" s="26">
        <f t="shared" si="345"/>
        <v>1.9509416375318633</v>
      </c>
      <c r="AH491" s="26">
        <f t="shared" si="346"/>
        <v>0.44486788861816762</v>
      </c>
      <c r="AI491" s="26">
        <f t="shared" si="347"/>
        <v>1.7660089767156524</v>
      </c>
      <c r="AJ491" s="26">
        <f t="shared" si="348"/>
        <v>2.6538178830292347</v>
      </c>
      <c r="AK491" s="26">
        <f t="shared" si="349"/>
        <v>3.4696596183785484</v>
      </c>
      <c r="AL491" s="26">
        <f t="shared" si="350"/>
        <v>2.3585574888915075</v>
      </c>
      <c r="AM491" s="26">
        <f t="shared" si="351"/>
        <v>1.586315427315536</v>
      </c>
      <c r="AN491" s="26">
        <f t="shared" si="352"/>
        <v>1.0631337423320983</v>
      </c>
      <c r="AO491" s="40">
        <f t="shared" si="353"/>
        <v>1.5837981976253457</v>
      </c>
      <c r="AP491" s="26">
        <f t="shared" si="354"/>
        <v>3.1398930524947324</v>
      </c>
      <c r="AQ491" s="26">
        <f t="shared" si="355"/>
        <v>2.6979123303693542</v>
      </c>
      <c r="AR491" s="26">
        <f t="shared" si="356"/>
        <v>0.6826661079945735</v>
      </c>
      <c r="AS491" s="26">
        <f t="shared" si="357"/>
        <v>1.7068103557680598</v>
      </c>
      <c r="AT491" s="26">
        <f t="shared" si="358"/>
        <v>1.571457581456194</v>
      </c>
      <c r="AU491" s="26">
        <f t="shared" si="359"/>
        <v>1.0857458683439349</v>
      </c>
      <c r="AV491" s="26">
        <f t="shared" si="360"/>
        <v>1.0028075066069588</v>
      </c>
      <c r="AW491" s="26">
        <f t="shared" si="361"/>
        <v>2.9733114214878267</v>
      </c>
      <c r="AX491" s="26">
        <f t="shared" si="362"/>
        <v>1.2905810285350563</v>
      </c>
      <c r="AY491" s="26">
        <f t="shared" si="363"/>
        <v>1.0362515045413356</v>
      </c>
      <c r="AZ491" s="26">
        <f t="shared" si="364"/>
        <v>0.83913103620715446</v>
      </c>
    </row>
    <row r="492" spans="1:52">
      <c r="A492" s="1" t="str">
        <f t="shared" ref="A492:A495" si="372">A491</f>
        <v>8358: Cast Away (2000)</v>
      </c>
      <c r="B492" s="26" cm="1">
        <f t="array" ref="B492">VLOOKUP($A492,'movie-row'!$A$2:$Z$101,_xlfn.XMATCH(B$30,'movie-row'!$A$1:$Z$1),0)</f>
        <v>0</v>
      </c>
      <c r="C492" s="26" cm="1">
        <f t="array" ref="C492">VLOOKUP($A492,'movie-row'!$A$2:$Z$101,_xlfn.XMATCH(C$30,'movie-row'!$A$1:$Z$1),0)</f>
        <v>3.5</v>
      </c>
      <c r="D492" s="26" cm="1">
        <f t="array" ref="D492">VLOOKUP($A492,'movie-row'!$A$2:$Z$101,_xlfn.XMATCH(D$30,'movie-row'!$A$1:$Z$1),0)</f>
        <v>0</v>
      </c>
      <c r="E492" s="26" cm="1">
        <f t="array" ref="E492">VLOOKUP($A492,'movie-row'!$A$2:$Z$101,_xlfn.XMATCH(E$30,'movie-row'!$A$1:$Z$1),0)</f>
        <v>0</v>
      </c>
      <c r="F492" s="40" cm="1">
        <f t="array" ref="F492">VLOOKUP($A492,'movie-row'!$A$2:$Z$101,_xlfn.XMATCH(F$30,'movie-row'!$A$1:$Z$1),0)</f>
        <v>0</v>
      </c>
      <c r="G492" s="26" cm="1">
        <f t="array" ref="G492">VLOOKUP($A492,'movie-row'!$A$2:$Z$101,_xlfn.XMATCH(G$30,'movie-row'!$A$1:$Z$1),0)</f>
        <v>0</v>
      </c>
      <c r="H492" s="26" cm="1">
        <f t="array" ref="H492">VLOOKUP($A492,'movie-row'!$A$2:$Z$101,_xlfn.XMATCH(H$30,'movie-row'!$A$1:$Z$1),0)</f>
        <v>0</v>
      </c>
      <c r="I492" s="26" cm="1">
        <f t="array" ref="I492">VLOOKUP($A492,'movie-row'!$A$2:$Z$101,_xlfn.XMATCH(I$30,'movie-row'!$A$1:$Z$1),0)</f>
        <v>5</v>
      </c>
      <c r="J492" s="26" cm="1">
        <f t="array" ref="J492">VLOOKUP($A492,'movie-row'!$A$2:$Z$101,_xlfn.XMATCH(J$30,'movie-row'!$A$1:$Z$1),0)</f>
        <v>5</v>
      </c>
      <c r="K492" s="26" cm="1">
        <f t="array" ref="K492">VLOOKUP($A492,'movie-row'!$A$2:$Z$101,_xlfn.XMATCH(K$30,'movie-row'!$A$1:$Z$1),0)</f>
        <v>0</v>
      </c>
      <c r="L492" s="26" cm="1">
        <f t="array" ref="L492">VLOOKUP($A492,'movie-row'!$A$2:$Z$101,_xlfn.XMATCH(L$30,'movie-row'!$A$1:$Z$1),0)</f>
        <v>0</v>
      </c>
      <c r="M492" s="26" cm="1">
        <f t="array" ref="M492">VLOOKUP($A492,'movie-row'!$A$2:$Z$101,_xlfn.XMATCH(M$30,'movie-row'!$A$1:$Z$1),0)</f>
        <v>0</v>
      </c>
      <c r="N492" s="26" cm="1">
        <f t="array" ref="N492">VLOOKUP($A492,'movie-row'!$A$2:$Z$101,_xlfn.XMATCH(N$30,'movie-row'!$A$1:$Z$1),0)</f>
        <v>0</v>
      </c>
      <c r="O492" s="40" cm="1">
        <f t="array" ref="O492">VLOOKUP($A492,'movie-row'!$A$2:$Z$101,_xlfn.XMATCH(O$30,'movie-row'!$A$1:$Z$1),0)</f>
        <v>4</v>
      </c>
      <c r="P492" s="26" cm="1">
        <f t="array" ref="P492">VLOOKUP($A492,'movie-row'!$A$2:$Z$101,_xlfn.XMATCH(P$30,'movie-row'!$A$1:$Z$1),0)</f>
        <v>0</v>
      </c>
      <c r="Q492" s="26" cm="1">
        <f t="array" ref="Q492">VLOOKUP($A492,'movie-row'!$A$2:$Z$101,_xlfn.XMATCH(Q$30,'movie-row'!$A$1:$Z$1),0)</f>
        <v>4</v>
      </c>
      <c r="R492" s="26" cm="1">
        <f t="array" ref="R492">VLOOKUP($A492,'movie-row'!$A$2:$Z$101,_xlfn.XMATCH(R$30,'movie-row'!$A$1:$Z$1),0)</f>
        <v>0</v>
      </c>
      <c r="S492" s="26" cm="1">
        <f t="array" ref="S492">VLOOKUP($A492,'movie-row'!$A$2:$Z$101,_xlfn.XMATCH(S$30,'movie-row'!$A$1:$Z$1),0)</f>
        <v>0</v>
      </c>
      <c r="T492" s="26" cm="1">
        <f t="array" ref="T492">VLOOKUP($A492,'movie-row'!$A$2:$Z$101,_xlfn.XMATCH(T$30,'movie-row'!$A$1:$Z$1),0)</f>
        <v>5</v>
      </c>
      <c r="U492" s="26" cm="1">
        <f t="array" ref="U492">VLOOKUP($A492,'movie-row'!$A$2:$Z$101,_xlfn.XMATCH(U$30,'movie-row'!$A$1:$Z$1),0)</f>
        <v>0</v>
      </c>
      <c r="V492" s="26" cm="1">
        <f t="array" ref="V492">VLOOKUP($A492,'movie-row'!$A$2:$Z$101,_xlfn.XMATCH(V$30,'movie-row'!$A$1:$Z$1),0)</f>
        <v>5</v>
      </c>
      <c r="W492" s="26" cm="1">
        <f t="array" ref="W492">VLOOKUP($A492,'movie-row'!$A$2:$Z$101,_xlfn.XMATCH(W$30,'movie-row'!$A$1:$Z$1),0)</f>
        <v>4</v>
      </c>
      <c r="X492" s="26" cm="1">
        <f t="array" ref="X492">VLOOKUP($A492,'movie-row'!$A$2:$Z$101,_xlfn.XMATCH(X$30,'movie-row'!$A$1:$Z$1),0)</f>
        <v>0</v>
      </c>
      <c r="Y492" s="26" cm="1">
        <f t="array" ref="Y492">VLOOKUP($A492,'movie-row'!$A$2:$Z$101,_xlfn.XMATCH(Y$30,'movie-row'!$A$1:$Z$1),0)</f>
        <v>0</v>
      </c>
      <c r="Z492" s="26" cm="1">
        <f t="array" ref="Z492">VLOOKUP($A492,'movie-row'!$A$2:$Z$101,_xlfn.XMATCH(Z$30,'movie-row'!$A$1:$Z$1),0)</f>
        <v>4</v>
      </c>
      <c r="AB492" s="26">
        <f t="shared" si="340"/>
        <v>1.6997830338666735</v>
      </c>
      <c r="AC492" s="26">
        <f t="shared" si="341"/>
        <v>1.4070064672347562</v>
      </c>
      <c r="AD492" s="26">
        <f t="shared" si="342"/>
        <v>1.4138496073182731</v>
      </c>
      <c r="AE492" s="26">
        <f t="shared" si="343"/>
        <v>1.1584804551896124</v>
      </c>
      <c r="AF492" s="40">
        <f t="shared" si="344"/>
        <v>1.2784634696370289</v>
      </c>
      <c r="AG492" s="26">
        <f t="shared" si="345"/>
        <v>0.79026604474540363</v>
      </c>
      <c r="AH492" s="26">
        <f t="shared" si="346"/>
        <v>0.48514440451921803</v>
      </c>
      <c r="AI492" s="26">
        <f t="shared" si="347"/>
        <v>2.1178219361713526</v>
      </c>
      <c r="AJ492" s="26">
        <f t="shared" si="348"/>
        <v>2.124389830289084</v>
      </c>
      <c r="AK492" s="26">
        <f t="shared" si="349"/>
        <v>2.6813198502944395</v>
      </c>
      <c r="AL492" s="26">
        <f t="shared" si="350"/>
        <v>2.2439047993342363</v>
      </c>
      <c r="AM492" s="26">
        <f t="shared" si="351"/>
        <v>0.53995526986861786</v>
      </c>
      <c r="AN492" s="26">
        <f t="shared" si="352"/>
        <v>1.6648907876269239</v>
      </c>
      <c r="AO492" s="40">
        <f t="shared" si="353"/>
        <v>1.818867760528432</v>
      </c>
      <c r="AP492" s="26">
        <f t="shared" si="354"/>
        <v>2.3402506573859658</v>
      </c>
      <c r="AQ492" s="26">
        <f t="shared" si="355"/>
        <v>1.8602873825196855</v>
      </c>
      <c r="AR492" s="26">
        <f t="shared" si="356"/>
        <v>0.72858158744796264</v>
      </c>
      <c r="AS492" s="26">
        <f t="shared" si="357"/>
        <v>2.0506414061873497</v>
      </c>
      <c r="AT492" s="26">
        <f t="shared" si="358"/>
        <v>1.6291343449945466</v>
      </c>
      <c r="AU492" s="26">
        <f t="shared" si="359"/>
        <v>1.3320201520115518</v>
      </c>
      <c r="AV492" s="26">
        <f t="shared" si="360"/>
        <v>1.6064908041597321</v>
      </c>
      <c r="AW492" s="26">
        <f t="shared" si="361"/>
        <v>2.5255940692213525</v>
      </c>
      <c r="AX492" s="26">
        <f t="shared" si="362"/>
        <v>0</v>
      </c>
      <c r="AY492" s="26">
        <f t="shared" si="363"/>
        <v>1.1599069209409887</v>
      </c>
      <c r="AZ492" s="26">
        <f t="shared" si="364"/>
        <v>0.93691306367157345</v>
      </c>
    </row>
    <row r="493" spans="1:52">
      <c r="A493" s="1" t="str">
        <f t="shared" si="372"/>
        <v>8358: Cast Away (2000)</v>
      </c>
      <c r="B493" s="26" cm="1">
        <f t="array" ref="B493">VLOOKUP($A493,'movie-row'!$A$2:$Z$101,_xlfn.XMATCH(B$31,'movie-row'!$A$1:$Z$1),0)</f>
        <v>0</v>
      </c>
      <c r="C493" s="26" cm="1">
        <f t="array" ref="C493">VLOOKUP($A493,'movie-row'!$A$2:$Z$101,_xlfn.XMATCH(C$31,'movie-row'!$A$1:$Z$1),0)</f>
        <v>0</v>
      </c>
      <c r="D493" s="26" cm="1">
        <f t="array" ref="D493">VLOOKUP($A493,'movie-row'!$A$2:$Z$101,_xlfn.XMATCH(D$31,'movie-row'!$A$1:$Z$1),0)</f>
        <v>0</v>
      </c>
      <c r="E493" s="26" cm="1">
        <f t="array" ref="E493">VLOOKUP($A493,'movie-row'!$A$2:$Z$101,_xlfn.XMATCH(E$31,'movie-row'!$A$1:$Z$1),0)</f>
        <v>0</v>
      </c>
      <c r="F493" s="40" cm="1">
        <f t="array" ref="F493">VLOOKUP($A493,'movie-row'!$A$2:$Z$101,_xlfn.XMATCH(F$31,'movie-row'!$A$1:$Z$1),0)</f>
        <v>2.5</v>
      </c>
      <c r="G493" s="26" cm="1">
        <f t="array" ref="G493">VLOOKUP($A493,'movie-row'!$A$2:$Z$101,_xlfn.XMATCH(G$31,'movie-row'!$A$1:$Z$1),0)</f>
        <v>0</v>
      </c>
      <c r="H493" s="26" cm="1">
        <f t="array" ref="H493">VLOOKUP($A493,'movie-row'!$A$2:$Z$101,_xlfn.XMATCH(H$31,'movie-row'!$A$1:$Z$1),0)</f>
        <v>0</v>
      </c>
      <c r="I493" s="26" cm="1">
        <f t="array" ref="I493">VLOOKUP($A493,'movie-row'!$A$2:$Z$101,_xlfn.XMATCH(I$31,'movie-row'!$A$1:$Z$1),0)</f>
        <v>0</v>
      </c>
      <c r="J493" s="26" cm="1">
        <f t="array" ref="J493">VLOOKUP($A493,'movie-row'!$A$2:$Z$101,_xlfn.XMATCH(J$31,'movie-row'!$A$1:$Z$1),0)</f>
        <v>0</v>
      </c>
      <c r="K493" s="26" cm="1">
        <f t="array" ref="K493">VLOOKUP($A493,'movie-row'!$A$2:$Z$101,_xlfn.XMATCH(K$31,'movie-row'!$A$1:$Z$1),0)</f>
        <v>5</v>
      </c>
      <c r="L493" s="26" cm="1">
        <f t="array" ref="L493">VLOOKUP($A493,'movie-row'!$A$2:$Z$101,_xlfn.XMATCH(L$31,'movie-row'!$A$1:$Z$1),0)</f>
        <v>5</v>
      </c>
      <c r="M493" s="26" cm="1">
        <f t="array" ref="M493">VLOOKUP($A493,'movie-row'!$A$2:$Z$101,_xlfn.XMATCH(M$31,'movie-row'!$A$1:$Z$1),0)</f>
        <v>0</v>
      </c>
      <c r="N493" s="26" cm="1">
        <f t="array" ref="N493">VLOOKUP($A493,'movie-row'!$A$2:$Z$101,_xlfn.XMATCH(N$31,'movie-row'!$A$1:$Z$1),0)</f>
        <v>5</v>
      </c>
      <c r="O493" s="40" cm="1">
        <f t="array" ref="O493">VLOOKUP($A493,'movie-row'!$A$2:$Z$101,_xlfn.XMATCH(O$31,'movie-row'!$A$1:$Z$1),0)</f>
        <v>0</v>
      </c>
      <c r="P493" s="26" cm="1">
        <f t="array" ref="P493">VLOOKUP($A493,'movie-row'!$A$2:$Z$101,_xlfn.XMATCH(P$31,'movie-row'!$A$1:$Z$1),0)</f>
        <v>5</v>
      </c>
      <c r="Q493" s="26" cm="1">
        <f t="array" ref="Q493">VLOOKUP($A493,'movie-row'!$A$2:$Z$101,_xlfn.XMATCH(Q$31,'movie-row'!$A$1:$Z$1),0)</f>
        <v>4.5</v>
      </c>
      <c r="R493" s="26" cm="1">
        <f t="array" ref="R493">VLOOKUP($A493,'movie-row'!$A$2:$Z$101,_xlfn.XMATCH(R$31,'movie-row'!$A$1:$Z$1),0)</f>
        <v>0</v>
      </c>
      <c r="S493" s="26" cm="1">
        <f t="array" ref="S493">VLOOKUP($A493,'movie-row'!$A$2:$Z$101,_xlfn.XMATCH(S$31,'movie-row'!$A$1:$Z$1),0)</f>
        <v>4</v>
      </c>
      <c r="T493" s="26" cm="1">
        <f t="array" ref="T493">VLOOKUP($A493,'movie-row'!$A$2:$Z$101,_xlfn.XMATCH(T$31,'movie-row'!$A$1:$Z$1),0)</f>
        <v>0</v>
      </c>
      <c r="U493" s="26" cm="1">
        <f t="array" ref="U493">VLOOKUP($A493,'movie-row'!$A$2:$Z$101,_xlfn.XMATCH(U$31,'movie-row'!$A$1:$Z$1),0)</f>
        <v>0</v>
      </c>
      <c r="V493" s="26" cm="1">
        <f t="array" ref="V493">VLOOKUP($A493,'movie-row'!$A$2:$Z$101,_xlfn.XMATCH(V$31,'movie-row'!$A$1:$Z$1),0)</f>
        <v>0</v>
      </c>
      <c r="W493" s="26" cm="1">
        <f t="array" ref="W493">VLOOKUP($A493,'movie-row'!$A$2:$Z$101,_xlfn.XMATCH(W$31,'movie-row'!$A$1:$Z$1),0)</f>
        <v>0</v>
      </c>
      <c r="X493" s="26" cm="1">
        <f t="array" ref="X493">VLOOKUP($A493,'movie-row'!$A$2:$Z$101,_xlfn.XMATCH(X$31,'movie-row'!$A$1:$Z$1),0)</f>
        <v>0</v>
      </c>
      <c r="Y493" s="26" cm="1">
        <f t="array" ref="Y493">VLOOKUP($A493,'movie-row'!$A$2:$Z$101,_xlfn.XMATCH(Y$31,'movie-row'!$A$1:$Z$1),0)</f>
        <v>2.5</v>
      </c>
      <c r="Z493" s="26" cm="1">
        <f t="array" ref="Z493">VLOOKUP($A493,'movie-row'!$A$2:$Z$101,_xlfn.XMATCH(Z$31,'movie-row'!$A$1:$Z$1),0)</f>
        <v>0</v>
      </c>
      <c r="AB493" s="26">
        <f t="shared" si="340"/>
        <v>1.7500696103686473</v>
      </c>
      <c r="AC493" s="26">
        <f t="shared" si="341"/>
        <v>0.9060317061812061</v>
      </c>
      <c r="AD493" s="26">
        <f t="shared" si="342"/>
        <v>1.6784140880274605</v>
      </c>
      <c r="AE493" s="26">
        <f t="shared" si="343"/>
        <v>1.1886709823777155</v>
      </c>
      <c r="AF493" s="40">
        <f t="shared" si="344"/>
        <v>1.3647173119090974</v>
      </c>
      <c r="AG493" s="26">
        <f t="shared" si="345"/>
        <v>0.92657522799364944</v>
      </c>
      <c r="AH493" s="26">
        <f t="shared" si="346"/>
        <v>0.91043474048683648</v>
      </c>
      <c r="AI493" s="26">
        <f t="shared" si="347"/>
        <v>0.89042589431119312</v>
      </c>
      <c r="AJ493" s="26">
        <f t="shared" si="348"/>
        <v>1.0164183406989764</v>
      </c>
      <c r="AK493" s="26">
        <f t="shared" si="349"/>
        <v>3.5659555387344244</v>
      </c>
      <c r="AL493" s="26">
        <f t="shared" si="350"/>
        <v>2.4196752072781544</v>
      </c>
      <c r="AM493" s="26">
        <f t="shared" si="351"/>
        <v>0.5653914891038806</v>
      </c>
      <c r="AN493" s="26">
        <f t="shared" si="352"/>
        <v>2.0808043861723835</v>
      </c>
      <c r="AO493" s="40">
        <f t="shared" si="353"/>
        <v>1.0468246808868931</v>
      </c>
      <c r="AP493" s="26">
        <f t="shared" si="354"/>
        <v>2.7595399492528716</v>
      </c>
      <c r="AQ493" s="26">
        <f t="shared" si="355"/>
        <v>1.1651143746959387</v>
      </c>
      <c r="AR493" s="26">
        <f t="shared" si="356"/>
        <v>0.83043025486583877</v>
      </c>
      <c r="AS493" s="26">
        <f t="shared" si="357"/>
        <v>2.1739356635199378</v>
      </c>
      <c r="AT493" s="26">
        <f t="shared" si="358"/>
        <v>0.46206524118307701</v>
      </c>
      <c r="AU493" s="26">
        <f t="shared" si="359"/>
        <v>1.7081410241022268</v>
      </c>
      <c r="AV493" s="26">
        <f t="shared" si="360"/>
        <v>8.2218520525756789E-2</v>
      </c>
      <c r="AW493" s="26">
        <f t="shared" si="361"/>
        <v>2.2216998554716603</v>
      </c>
      <c r="AX493" s="26">
        <f t="shared" si="362"/>
        <v>0</v>
      </c>
      <c r="AY493" s="26">
        <f t="shared" si="363"/>
        <v>1.2927640623661352</v>
      </c>
      <c r="AZ493" s="26">
        <f t="shared" si="364"/>
        <v>0.15041380665044138</v>
      </c>
    </row>
    <row r="494" spans="1:52">
      <c r="A494" s="1" t="str">
        <f t="shared" si="372"/>
        <v>8358: Cast Away (2000)</v>
      </c>
      <c r="B494" s="26" cm="1">
        <f t="array" ref="B494">VLOOKUP($A494,'movie-row'!$A$2:$Z$101,_xlfn.XMATCH(B$32,'movie-row'!$A$1:$Z$1),0)</f>
        <v>0</v>
      </c>
      <c r="C494" s="26" cm="1">
        <f t="array" ref="C494">VLOOKUP($A494,'movie-row'!$A$2:$Z$101,_xlfn.XMATCH(C$32,'movie-row'!$A$1:$Z$1),0)</f>
        <v>3</v>
      </c>
      <c r="D494" s="26" cm="1">
        <f t="array" ref="D494">VLOOKUP($A494,'movie-row'!$A$2:$Z$101,_xlfn.XMATCH(D$32,'movie-row'!$A$1:$Z$1),0)</f>
        <v>3.5</v>
      </c>
      <c r="E494" s="26" cm="1">
        <f t="array" ref="E494">VLOOKUP($A494,'movie-row'!$A$2:$Z$101,_xlfn.XMATCH(E$32,'movie-row'!$A$1:$Z$1),0)</f>
        <v>5</v>
      </c>
      <c r="F494" s="40" cm="1">
        <f t="array" ref="F494">VLOOKUP($A494,'movie-row'!$A$2:$Z$101,_xlfn.XMATCH(F$32,'movie-row'!$A$1:$Z$1),0)</f>
        <v>0</v>
      </c>
      <c r="G494" s="26" cm="1">
        <f t="array" ref="G494">VLOOKUP($A494,'movie-row'!$A$2:$Z$101,_xlfn.XMATCH(G$32,'movie-row'!$A$1:$Z$1),0)</f>
        <v>0</v>
      </c>
      <c r="H494" s="26" cm="1">
        <f t="array" ref="H494">VLOOKUP($A494,'movie-row'!$A$2:$Z$101,_xlfn.XMATCH(H$32,'movie-row'!$A$1:$Z$1),0)</f>
        <v>3</v>
      </c>
      <c r="I494" s="26" cm="1">
        <f t="array" ref="I494">VLOOKUP($A494,'movie-row'!$A$2:$Z$101,_xlfn.XMATCH(I$32,'movie-row'!$A$1:$Z$1),0)</f>
        <v>4</v>
      </c>
      <c r="J494" s="26" cm="1">
        <f t="array" ref="J494">VLOOKUP($A494,'movie-row'!$A$2:$Z$101,_xlfn.XMATCH(J$32,'movie-row'!$A$1:$Z$1),0)</f>
        <v>0</v>
      </c>
      <c r="K494" s="26" cm="1">
        <f t="array" ref="K494">VLOOKUP($A494,'movie-row'!$A$2:$Z$101,_xlfn.XMATCH(K$32,'movie-row'!$A$1:$Z$1),0)</f>
        <v>4</v>
      </c>
      <c r="L494" s="26" cm="1">
        <f t="array" ref="L494">VLOOKUP($A494,'movie-row'!$A$2:$Z$101,_xlfn.XMATCH(L$32,'movie-row'!$A$1:$Z$1),0)</f>
        <v>0</v>
      </c>
      <c r="M494" s="26" cm="1">
        <f t="array" ref="M494">VLOOKUP($A494,'movie-row'!$A$2:$Z$101,_xlfn.XMATCH(M$32,'movie-row'!$A$1:$Z$1),0)</f>
        <v>0</v>
      </c>
      <c r="N494" s="26" cm="1">
        <f t="array" ref="N494">VLOOKUP($A494,'movie-row'!$A$2:$Z$101,_xlfn.XMATCH(N$32,'movie-row'!$A$1:$Z$1),0)</f>
        <v>0</v>
      </c>
      <c r="O494" s="40" cm="1">
        <f t="array" ref="O494">VLOOKUP($A494,'movie-row'!$A$2:$Z$101,_xlfn.XMATCH(O$32,'movie-row'!$A$1:$Z$1),0)</f>
        <v>0</v>
      </c>
      <c r="P494" s="26" cm="1">
        <f t="array" ref="P494">VLOOKUP($A494,'movie-row'!$A$2:$Z$101,_xlfn.XMATCH(P$32,'movie-row'!$A$1:$Z$1),0)</f>
        <v>2.5</v>
      </c>
      <c r="Q494" s="26" cm="1">
        <f t="array" ref="Q494">VLOOKUP($A494,'movie-row'!$A$2:$Z$101,_xlfn.XMATCH(Q$32,'movie-row'!$A$1:$Z$1),0)</f>
        <v>0</v>
      </c>
      <c r="R494" s="26" cm="1">
        <f t="array" ref="R494">VLOOKUP($A494,'movie-row'!$A$2:$Z$101,_xlfn.XMATCH(R$32,'movie-row'!$A$1:$Z$1),0)</f>
        <v>0</v>
      </c>
      <c r="S494" s="26" cm="1">
        <f t="array" ref="S494">VLOOKUP($A494,'movie-row'!$A$2:$Z$101,_xlfn.XMATCH(S$32,'movie-row'!$A$1:$Z$1),0)</f>
        <v>5</v>
      </c>
      <c r="T494" s="26" cm="1">
        <f t="array" ref="T494">VLOOKUP($A494,'movie-row'!$A$2:$Z$101,_xlfn.XMATCH(T$32,'movie-row'!$A$1:$Z$1),0)</f>
        <v>0</v>
      </c>
      <c r="U494" s="26" cm="1">
        <f t="array" ref="U494">VLOOKUP($A494,'movie-row'!$A$2:$Z$101,_xlfn.XMATCH(U$32,'movie-row'!$A$1:$Z$1),0)</f>
        <v>4</v>
      </c>
      <c r="V494" s="26" cm="1">
        <f t="array" ref="V494">VLOOKUP($A494,'movie-row'!$A$2:$Z$101,_xlfn.XMATCH(V$32,'movie-row'!$A$1:$Z$1),0)</f>
        <v>0</v>
      </c>
      <c r="W494" s="26" cm="1">
        <f t="array" ref="W494">VLOOKUP($A494,'movie-row'!$A$2:$Z$101,_xlfn.XMATCH(W$32,'movie-row'!$A$1:$Z$1),0)</f>
        <v>3</v>
      </c>
      <c r="X494" s="26" cm="1">
        <f t="array" ref="X494">VLOOKUP($A494,'movie-row'!$A$2:$Z$101,_xlfn.XMATCH(X$32,'movie-row'!$A$1:$Z$1),0)</f>
        <v>0</v>
      </c>
      <c r="Y494" s="26" cm="1">
        <f t="array" ref="Y494">VLOOKUP($A494,'movie-row'!$A$2:$Z$101,_xlfn.XMATCH(Y$32,'movie-row'!$A$1:$Z$1),0)</f>
        <v>0</v>
      </c>
      <c r="Z494" s="26" cm="1">
        <f t="array" ref="Z494">VLOOKUP($A494,'movie-row'!$A$2:$Z$101,_xlfn.XMATCH(Z$32,'movie-row'!$A$1:$Z$1),0)</f>
        <v>0</v>
      </c>
      <c r="AB494" s="26">
        <f t="shared" si="340"/>
        <v>1.9117258404550985</v>
      </c>
      <c r="AC494" s="26">
        <f t="shared" si="341"/>
        <v>1.0041736784846425</v>
      </c>
      <c r="AD494" s="26">
        <f t="shared" si="342"/>
        <v>2.603600930158005</v>
      </c>
      <c r="AE494" s="26">
        <f t="shared" si="343"/>
        <v>1.8802404381877516</v>
      </c>
      <c r="AF494" s="40">
        <f t="shared" si="344"/>
        <v>0.94742988085284652</v>
      </c>
      <c r="AG494" s="26">
        <f t="shared" si="345"/>
        <v>0.9507188941687712</v>
      </c>
      <c r="AH494" s="26">
        <f t="shared" si="346"/>
        <v>1.5607165032172039</v>
      </c>
      <c r="AI494" s="26">
        <f t="shared" si="347"/>
        <v>1.2449906256483558</v>
      </c>
      <c r="AJ494" s="26">
        <f t="shared" si="348"/>
        <v>1.8988263391153588</v>
      </c>
      <c r="AK494" s="26">
        <f t="shared" si="349"/>
        <v>2.6577294393583992</v>
      </c>
      <c r="AL494" s="26">
        <f t="shared" si="350"/>
        <v>1.3201116529502746</v>
      </c>
      <c r="AM494" s="26">
        <f t="shared" si="351"/>
        <v>0.5995544005540171</v>
      </c>
      <c r="AN494" s="26">
        <f t="shared" si="352"/>
        <v>1.0416780777342729</v>
      </c>
      <c r="AO494" s="40">
        <f t="shared" si="353"/>
        <v>1.7892696504833467</v>
      </c>
      <c r="AP494" s="26">
        <f t="shared" si="354"/>
        <v>1.6360466270021046</v>
      </c>
      <c r="AQ494" s="26">
        <f t="shared" si="355"/>
        <v>0.84634052512801028</v>
      </c>
      <c r="AR494" s="26">
        <f t="shared" si="356"/>
        <v>0.85906440164196862</v>
      </c>
      <c r="AS494" s="26">
        <f t="shared" si="357"/>
        <v>1.5213332257066867</v>
      </c>
      <c r="AT494" s="26">
        <f t="shared" si="358"/>
        <v>0.56778230699234644</v>
      </c>
      <c r="AU494" s="26">
        <f t="shared" si="359"/>
        <v>2.4370965101299995</v>
      </c>
      <c r="AV494" s="26">
        <f t="shared" si="360"/>
        <v>8.4040477401354063E-2</v>
      </c>
      <c r="AW494" s="26">
        <f t="shared" si="361"/>
        <v>3.3923043604042666</v>
      </c>
      <c r="AX494" s="26">
        <f t="shared" si="362"/>
        <v>0</v>
      </c>
      <c r="AY494" s="26">
        <f t="shared" si="363"/>
        <v>0.82103478023291521</v>
      </c>
      <c r="AZ494" s="26">
        <f t="shared" si="364"/>
        <v>0.35169754169385053</v>
      </c>
    </row>
    <row r="495" spans="1:52">
      <c r="A495" s="1" t="str">
        <f t="shared" si="372"/>
        <v>8358: Cast Away (2000)</v>
      </c>
      <c r="B495" s="26" cm="1">
        <f t="array" ref="B495">VLOOKUP($A495,'movie-row'!$A$2:$Z$101,_xlfn.XMATCH(B$33,'movie-row'!$A$1:$Z$1),0)</f>
        <v>5</v>
      </c>
      <c r="C495" s="26" cm="1">
        <f t="array" ref="C495">VLOOKUP($A495,'movie-row'!$A$2:$Z$101,_xlfn.XMATCH(C$33,'movie-row'!$A$1:$Z$1),0)</f>
        <v>0</v>
      </c>
      <c r="D495" s="26" cm="1">
        <f t="array" ref="D495">VLOOKUP($A495,'movie-row'!$A$2:$Z$101,_xlfn.XMATCH(D$33,'movie-row'!$A$1:$Z$1),0)</f>
        <v>4.5</v>
      </c>
      <c r="E495" s="26" cm="1">
        <f t="array" ref="E495">VLOOKUP($A495,'movie-row'!$A$2:$Z$101,_xlfn.XMATCH(E$33,'movie-row'!$A$1:$Z$1),0)</f>
        <v>0</v>
      </c>
      <c r="F495" s="40" cm="1">
        <f t="array" ref="F495">VLOOKUP($A495,'movie-row'!$A$2:$Z$101,_xlfn.XMATCH(F$33,'movie-row'!$A$1:$Z$1),0)</f>
        <v>4</v>
      </c>
      <c r="G495" s="26" cm="1">
        <f t="array" ref="G495">VLOOKUP($A495,'movie-row'!$A$2:$Z$101,_xlfn.XMATCH(G$33,'movie-row'!$A$1:$Z$1),0)</f>
        <v>4.5</v>
      </c>
      <c r="H495" s="26" cm="1">
        <f t="array" ref="H495">VLOOKUP($A495,'movie-row'!$A$2:$Z$101,_xlfn.XMATCH(H$33,'movie-row'!$A$1:$Z$1),0)</f>
        <v>0</v>
      </c>
      <c r="I495" s="26" cm="1">
        <f t="array" ref="I495">VLOOKUP($A495,'movie-row'!$A$2:$Z$101,_xlfn.XMATCH(I$33,'movie-row'!$A$1:$Z$1),0)</f>
        <v>0</v>
      </c>
      <c r="J495" s="26" cm="1">
        <f t="array" ref="J495">VLOOKUP($A495,'movie-row'!$A$2:$Z$101,_xlfn.XMATCH(J$33,'movie-row'!$A$1:$Z$1),0)</f>
        <v>4</v>
      </c>
      <c r="K495" s="26" cm="1">
        <f t="array" ref="K495">VLOOKUP($A495,'movie-row'!$A$2:$Z$101,_xlfn.XMATCH(K$33,'movie-row'!$A$1:$Z$1),0)</f>
        <v>4.5</v>
      </c>
      <c r="L495" s="26" cm="1">
        <f t="array" ref="L495">VLOOKUP($A495,'movie-row'!$A$2:$Z$101,_xlfn.XMATCH(L$33,'movie-row'!$A$1:$Z$1),0)</f>
        <v>4.5</v>
      </c>
      <c r="M495" s="26" cm="1">
        <f t="array" ref="M495">VLOOKUP($A495,'movie-row'!$A$2:$Z$101,_xlfn.XMATCH(M$33,'movie-row'!$A$1:$Z$1),0)</f>
        <v>3</v>
      </c>
      <c r="N495" s="26" cm="1">
        <f t="array" ref="N495">VLOOKUP($A495,'movie-row'!$A$2:$Z$101,_xlfn.XMATCH(N$33,'movie-row'!$A$1:$Z$1),0)</f>
        <v>0</v>
      </c>
      <c r="O495" s="40" cm="1">
        <f t="array" ref="O495">VLOOKUP($A495,'movie-row'!$A$2:$Z$101,_xlfn.XMATCH(O$33,'movie-row'!$A$1:$Z$1),0)</f>
        <v>4.5</v>
      </c>
      <c r="P495" s="26" cm="1">
        <f t="array" ref="P495">VLOOKUP($A495,'movie-row'!$A$2:$Z$101,_xlfn.XMATCH(P$33,'movie-row'!$A$1:$Z$1),0)</f>
        <v>4</v>
      </c>
      <c r="Q495" s="26" cm="1">
        <f t="array" ref="Q495">VLOOKUP($A495,'movie-row'!$A$2:$Z$101,_xlfn.XMATCH(Q$33,'movie-row'!$A$1:$Z$1),0)</f>
        <v>0</v>
      </c>
      <c r="R495" s="26" cm="1">
        <f t="array" ref="R495">VLOOKUP($A495,'movie-row'!$A$2:$Z$101,_xlfn.XMATCH(R$33,'movie-row'!$A$1:$Z$1),0)</f>
        <v>4</v>
      </c>
      <c r="S495" s="26" cm="1">
        <f t="array" ref="S495">VLOOKUP($A495,'movie-row'!$A$2:$Z$101,_xlfn.XMATCH(S$33,'movie-row'!$A$1:$Z$1),0)</f>
        <v>0</v>
      </c>
      <c r="T495" s="26" cm="1">
        <f t="array" ref="T495">VLOOKUP($A495,'movie-row'!$A$2:$Z$101,_xlfn.XMATCH(T$33,'movie-row'!$A$1:$Z$1),0)</f>
        <v>2.5</v>
      </c>
      <c r="U495" s="26" cm="1">
        <f t="array" ref="U495">VLOOKUP($A495,'movie-row'!$A$2:$Z$101,_xlfn.XMATCH(U$33,'movie-row'!$A$1:$Z$1),0)</f>
        <v>3</v>
      </c>
      <c r="V495" s="26" cm="1">
        <f t="array" ref="V495">VLOOKUP($A495,'movie-row'!$A$2:$Z$101,_xlfn.XMATCH(V$33,'movie-row'!$A$1:$Z$1),0)</f>
        <v>0</v>
      </c>
      <c r="W495" s="26" cm="1">
        <f t="array" ref="W495">VLOOKUP($A495,'movie-row'!$A$2:$Z$101,_xlfn.XMATCH(W$33,'movie-row'!$A$1:$Z$1),0)</f>
        <v>4</v>
      </c>
      <c r="X495" s="26" cm="1">
        <f t="array" ref="X495">VLOOKUP($A495,'movie-row'!$A$2:$Z$101,_xlfn.XMATCH(X$33,'movie-row'!$A$1:$Z$1),0)</f>
        <v>0</v>
      </c>
      <c r="Y495" s="26" cm="1">
        <f t="array" ref="Y495">VLOOKUP($A495,'movie-row'!$A$2:$Z$101,_xlfn.XMATCH(Y$33,'movie-row'!$A$1:$Z$1),0)</f>
        <v>3.5</v>
      </c>
      <c r="Z495" s="26" cm="1">
        <f t="array" ref="Z495">VLOOKUP($A495,'movie-row'!$A$2:$Z$101,_xlfn.XMATCH(Z$33,'movie-row'!$A$1:$Z$1),0)</f>
        <v>0</v>
      </c>
      <c r="AB495" s="26">
        <f t="shared" si="340"/>
        <v>2.7622698501027125</v>
      </c>
      <c r="AC495" s="26">
        <f t="shared" si="341"/>
        <v>0.27544265456955602</v>
      </c>
      <c r="AD495" s="26">
        <f t="shared" si="342"/>
        <v>2.2497134859617622</v>
      </c>
      <c r="AE495" s="26">
        <f t="shared" si="343"/>
        <v>0.63686299753668763</v>
      </c>
      <c r="AF495" s="40">
        <f t="shared" si="344"/>
        <v>1.7668390831330474</v>
      </c>
      <c r="AG495" s="26">
        <f t="shared" si="345"/>
        <v>1.1516188614166347</v>
      </c>
      <c r="AH495" s="26">
        <f t="shared" si="346"/>
        <v>0.75487198633062946</v>
      </c>
      <c r="AI495" s="26">
        <f t="shared" si="347"/>
        <v>0.23971747186582779</v>
      </c>
      <c r="AJ495" s="26">
        <f t="shared" si="348"/>
        <v>1.9779432704388007</v>
      </c>
      <c r="AK495" s="26">
        <f t="shared" si="349"/>
        <v>2.5350204268097927</v>
      </c>
      <c r="AL495" s="26">
        <f t="shared" si="350"/>
        <v>1.4233345094727354</v>
      </c>
      <c r="AM495" s="26">
        <f t="shared" si="351"/>
        <v>1.5760648937717041</v>
      </c>
      <c r="AN495" s="26">
        <f t="shared" si="352"/>
        <v>1.1202442559220227</v>
      </c>
      <c r="AO495" s="40">
        <f t="shared" si="353"/>
        <v>2.7253421095907457</v>
      </c>
      <c r="AP495" s="26">
        <f t="shared" si="354"/>
        <v>1.343214020464768</v>
      </c>
      <c r="AQ495" s="26">
        <f t="shared" si="355"/>
        <v>0.95785994404000085</v>
      </c>
      <c r="AR495" s="26">
        <f t="shared" si="356"/>
        <v>1.5819237560442299</v>
      </c>
      <c r="AS495" s="26">
        <f t="shared" si="357"/>
        <v>0.39480847704500954</v>
      </c>
      <c r="AT495" s="26">
        <f t="shared" si="358"/>
        <v>0.59487486064147066</v>
      </c>
      <c r="AU495" s="26">
        <f t="shared" si="359"/>
        <v>1.7484862921942927</v>
      </c>
      <c r="AV495" s="26">
        <f t="shared" si="360"/>
        <v>0.82839246062289651</v>
      </c>
      <c r="AW495" s="26">
        <f t="shared" si="361"/>
        <v>3.0051582765790941</v>
      </c>
      <c r="AX495" s="26">
        <f t="shared" si="362"/>
        <v>8.6685060821210538E-2</v>
      </c>
      <c r="AY495" s="26">
        <f t="shared" si="363"/>
        <v>1.1639953407768286</v>
      </c>
      <c r="AZ495" s="26">
        <f t="shared" si="364"/>
        <v>0.48078207170509729</v>
      </c>
    </row>
    <row r="496" spans="1:52">
      <c r="A496" s="28" t="s">
        <v>90</v>
      </c>
      <c r="B496" s="26" cm="1">
        <f t="array" ref="B496">VLOOKUP($A496,'movie-row'!$A$2:$Z$101,_xlfn.XMATCH(B$29,'movie-row'!$A$1:$Z$1),0)</f>
        <v>4</v>
      </c>
      <c r="C496" s="26" cm="1">
        <f t="array" ref="C496">VLOOKUP($A496,'movie-row'!$A$2:$Z$101,_xlfn.XMATCH(C$29,'movie-row'!$A$1:$Z$1),0)</f>
        <v>0</v>
      </c>
      <c r="D496" s="26" cm="1">
        <f t="array" ref="D496">VLOOKUP($A496,'movie-row'!$A$2:$Z$101,_xlfn.XMATCH(D$29,'movie-row'!$A$1:$Z$1),0)</f>
        <v>0</v>
      </c>
      <c r="E496" s="26" cm="1">
        <f t="array" ref="E496">VLOOKUP($A496,'movie-row'!$A$2:$Z$101,_xlfn.XMATCH(E$29,'movie-row'!$A$1:$Z$1),0)</f>
        <v>0</v>
      </c>
      <c r="F496" s="40" cm="1">
        <f t="array" ref="F496">VLOOKUP($A496,'movie-row'!$A$2:$Z$101,_xlfn.XMATCH(F$29,'movie-row'!$A$1:$Z$1),0)</f>
        <v>0</v>
      </c>
      <c r="G496" s="26" cm="1">
        <f t="array" ref="G496">VLOOKUP($A496,'movie-row'!$A$2:$Z$101,_xlfn.XMATCH(G$29,'movie-row'!$A$1:$Z$1),0)</f>
        <v>0</v>
      </c>
      <c r="H496" s="26" cm="1">
        <f t="array" ref="H496">VLOOKUP($A496,'movie-row'!$A$2:$Z$101,_xlfn.XMATCH(H$29,'movie-row'!$A$1:$Z$1),0)</f>
        <v>0</v>
      </c>
      <c r="I496" s="26" cm="1">
        <f t="array" ref="I496">VLOOKUP($A496,'movie-row'!$A$2:$Z$101,_xlfn.XMATCH(I$29,'movie-row'!$A$1:$Z$1),0)</f>
        <v>0</v>
      </c>
      <c r="J496" s="26" cm="1">
        <f t="array" ref="J496">VLOOKUP($A496,'movie-row'!$A$2:$Z$101,_xlfn.XMATCH(J$29,'movie-row'!$A$1:$Z$1),0)</f>
        <v>1.5</v>
      </c>
      <c r="K496" s="26" cm="1">
        <f t="array" ref="K496">VLOOKUP($A496,'movie-row'!$A$2:$Z$101,_xlfn.XMATCH(K$29,'movie-row'!$A$1:$Z$1),0)</f>
        <v>0</v>
      </c>
      <c r="L496" s="26" cm="1">
        <f t="array" ref="L496">VLOOKUP($A496,'movie-row'!$A$2:$Z$101,_xlfn.XMATCH(L$29,'movie-row'!$A$1:$Z$1),0)</f>
        <v>2</v>
      </c>
      <c r="M496" s="26" cm="1">
        <f t="array" ref="M496">VLOOKUP($A496,'movie-row'!$A$2:$Z$101,_xlfn.XMATCH(M$29,'movie-row'!$A$1:$Z$1),0)</f>
        <v>0</v>
      </c>
      <c r="N496" s="26" cm="1">
        <f t="array" ref="N496">VLOOKUP($A496,'movie-row'!$A$2:$Z$101,_xlfn.XMATCH(N$29,'movie-row'!$A$1:$Z$1),0)</f>
        <v>4</v>
      </c>
      <c r="O496" s="40" cm="1">
        <f t="array" ref="O496">VLOOKUP($A496,'movie-row'!$A$2:$Z$101,_xlfn.XMATCH(O$29,'movie-row'!$A$1:$Z$1),0)</f>
        <v>0</v>
      </c>
      <c r="P496" s="26" cm="1">
        <f t="array" ref="P496">VLOOKUP($A496,'movie-row'!$A$2:$Z$101,_xlfn.XMATCH(P$29,'movie-row'!$A$1:$Z$1),0)</f>
        <v>1</v>
      </c>
      <c r="Q496" s="26" cm="1">
        <f t="array" ref="Q496">VLOOKUP($A496,'movie-row'!$A$2:$Z$101,_xlfn.XMATCH(Q$29,'movie-row'!$A$1:$Z$1),0)</f>
        <v>0</v>
      </c>
      <c r="R496" s="26" cm="1">
        <f t="array" ref="R496">VLOOKUP($A496,'movie-row'!$A$2:$Z$101,_xlfn.XMATCH(R$29,'movie-row'!$A$1:$Z$1),0)</f>
        <v>0</v>
      </c>
      <c r="S496" s="26" cm="1">
        <f t="array" ref="S496">VLOOKUP($A496,'movie-row'!$A$2:$Z$101,_xlfn.XMATCH(S$29,'movie-row'!$A$1:$Z$1),0)</f>
        <v>1</v>
      </c>
      <c r="T496" s="26" cm="1">
        <f t="array" ref="T496">VLOOKUP($A496,'movie-row'!$A$2:$Z$101,_xlfn.XMATCH(T$29,'movie-row'!$A$1:$Z$1),0)</f>
        <v>0</v>
      </c>
      <c r="U496" s="26" cm="1">
        <f t="array" ref="U496">VLOOKUP($A496,'movie-row'!$A$2:$Z$101,_xlfn.XMATCH(U$29,'movie-row'!$A$1:$Z$1),0)</f>
        <v>0</v>
      </c>
      <c r="V496" s="26" cm="1">
        <f t="array" ref="V496">VLOOKUP($A496,'movie-row'!$A$2:$Z$101,_xlfn.XMATCH(V$29,'movie-row'!$A$1:$Z$1),0)</f>
        <v>0.5</v>
      </c>
      <c r="W496" s="26" cm="1">
        <f t="array" ref="W496">VLOOKUP($A496,'movie-row'!$A$2:$Z$101,_xlfn.XMATCH(W$29,'movie-row'!$A$1:$Z$1),0)</f>
        <v>1.5</v>
      </c>
      <c r="X496" s="26" cm="1">
        <f t="array" ref="X496">VLOOKUP($A496,'movie-row'!$A$2:$Z$101,_xlfn.XMATCH(X$29,'movie-row'!$A$1:$Z$1),0)</f>
        <v>0</v>
      </c>
      <c r="Y496" s="26" cm="1">
        <f t="array" ref="Y496">VLOOKUP($A496,'movie-row'!$A$2:$Z$101,_xlfn.XMATCH(Y$29,'movie-row'!$A$1:$Z$1),0)</f>
        <v>0</v>
      </c>
      <c r="Z496" s="26" cm="1">
        <f t="array" ref="Z496">VLOOKUP($A496,'movie-row'!$A$2:$Z$101,_xlfn.XMATCH(Z$29,'movie-row'!$A$1:$Z$1),0)</f>
        <v>0</v>
      </c>
      <c r="AB496" s="26">
        <f t="shared" si="340"/>
        <v>1.7444135871401623</v>
      </c>
      <c r="AC496" s="26">
        <f t="shared" si="341"/>
        <v>0.31873897148012814</v>
      </c>
      <c r="AD496" s="26">
        <f t="shared" si="342"/>
        <v>1.7632966962014809</v>
      </c>
      <c r="AE496" s="26">
        <f t="shared" si="343"/>
        <v>1.5624929810816808</v>
      </c>
      <c r="AF496" s="40">
        <f t="shared" si="344"/>
        <v>1.0234932435732822</v>
      </c>
      <c r="AG496" s="26">
        <f t="shared" si="345"/>
        <v>0.76862830998058518</v>
      </c>
      <c r="AH496" s="26">
        <f t="shared" si="346"/>
        <v>0.90819174608200781</v>
      </c>
      <c r="AI496" s="26">
        <f t="shared" si="347"/>
        <v>0.26981381441803626</v>
      </c>
      <c r="AJ496" s="26">
        <f t="shared" si="348"/>
        <v>1.2692164220679518</v>
      </c>
      <c r="AK496" s="26">
        <f t="shared" si="349"/>
        <v>2.234296536948146</v>
      </c>
      <c r="AL496" s="26">
        <f t="shared" si="350"/>
        <v>1.1535405763850823</v>
      </c>
      <c r="AM496" s="26">
        <f t="shared" si="351"/>
        <v>0.89992544978102984</v>
      </c>
      <c r="AN496" s="26">
        <f t="shared" si="352"/>
        <v>1.1737266367608215</v>
      </c>
      <c r="AO496" s="40">
        <f t="shared" si="353"/>
        <v>2.4263449013619756</v>
      </c>
      <c r="AP496" s="26">
        <f t="shared" si="354"/>
        <v>0.35591904052993001</v>
      </c>
      <c r="AQ496" s="26">
        <f t="shared" si="355"/>
        <v>1.056287364985264</v>
      </c>
      <c r="AR496" s="26">
        <f t="shared" si="356"/>
        <v>0.81391485094728433</v>
      </c>
      <c r="AS496" s="26">
        <f t="shared" si="357"/>
        <v>0.43191038198718701</v>
      </c>
      <c r="AT496" s="26">
        <f t="shared" si="358"/>
        <v>8.7178593494300224E-2</v>
      </c>
      <c r="AU496" s="26">
        <f t="shared" si="359"/>
        <v>1.2412349889649534</v>
      </c>
      <c r="AV496" s="26">
        <f t="shared" si="360"/>
        <v>0.89252563503709315</v>
      </c>
      <c r="AW496" s="26">
        <f t="shared" si="361"/>
        <v>2.4315514453668605</v>
      </c>
      <c r="AX496" s="26">
        <f t="shared" si="362"/>
        <v>8.7891351548486568E-2</v>
      </c>
      <c r="AY496" s="26">
        <f t="shared" si="363"/>
        <v>0.51969581334827786</v>
      </c>
      <c r="AZ496" s="26">
        <f t="shared" si="364"/>
        <v>1.1163712865117261</v>
      </c>
    </row>
    <row r="497" spans="1:52">
      <c r="A497" s="1" t="str">
        <f t="shared" ref="A497:A500" si="373">A496</f>
        <v>8467: Dumb &amp; Dumber (1994)</v>
      </c>
      <c r="B497" s="26" cm="1">
        <f t="array" ref="B497">VLOOKUP($A497,'movie-row'!$A$2:$Z$101,_xlfn.XMATCH(B$30,'movie-row'!$A$1:$Z$1),0)</f>
        <v>0</v>
      </c>
      <c r="C497" s="26" cm="1">
        <f t="array" ref="C497">VLOOKUP($A497,'movie-row'!$A$2:$Z$101,_xlfn.XMATCH(C$30,'movie-row'!$A$1:$Z$1),0)</f>
        <v>1.5</v>
      </c>
      <c r="D497" s="26" cm="1">
        <f t="array" ref="D497">VLOOKUP($A497,'movie-row'!$A$2:$Z$101,_xlfn.XMATCH(D$30,'movie-row'!$A$1:$Z$1),0)</f>
        <v>0.5</v>
      </c>
      <c r="E497" s="26" cm="1">
        <f t="array" ref="E497">VLOOKUP($A497,'movie-row'!$A$2:$Z$101,_xlfn.XMATCH(E$30,'movie-row'!$A$1:$Z$1),0)</f>
        <v>0</v>
      </c>
      <c r="F497" s="40" cm="1">
        <f t="array" ref="F497">VLOOKUP($A497,'movie-row'!$A$2:$Z$101,_xlfn.XMATCH(F$30,'movie-row'!$A$1:$Z$1),0)</f>
        <v>0</v>
      </c>
      <c r="G497" s="26" cm="1">
        <f t="array" ref="G497">VLOOKUP($A497,'movie-row'!$A$2:$Z$101,_xlfn.XMATCH(G$30,'movie-row'!$A$1:$Z$1),0)</f>
        <v>0</v>
      </c>
      <c r="H497" s="26" cm="1">
        <f t="array" ref="H497">VLOOKUP($A497,'movie-row'!$A$2:$Z$101,_xlfn.XMATCH(H$30,'movie-row'!$A$1:$Z$1),0)</f>
        <v>1</v>
      </c>
      <c r="I497" s="26" cm="1">
        <f t="array" ref="I497">VLOOKUP($A497,'movie-row'!$A$2:$Z$101,_xlfn.XMATCH(I$30,'movie-row'!$A$1:$Z$1),0)</f>
        <v>0</v>
      </c>
      <c r="J497" s="26" cm="1">
        <f t="array" ref="J497">VLOOKUP($A497,'movie-row'!$A$2:$Z$101,_xlfn.XMATCH(J$30,'movie-row'!$A$1:$Z$1),0)</f>
        <v>0</v>
      </c>
      <c r="K497" s="26" cm="1">
        <f t="array" ref="K497">VLOOKUP($A497,'movie-row'!$A$2:$Z$101,_xlfn.XMATCH(K$30,'movie-row'!$A$1:$Z$1),0)</f>
        <v>4</v>
      </c>
      <c r="L497" s="26" cm="1">
        <f t="array" ref="L497">VLOOKUP($A497,'movie-row'!$A$2:$Z$101,_xlfn.XMATCH(L$30,'movie-row'!$A$1:$Z$1),0)</f>
        <v>0</v>
      </c>
      <c r="M497" s="26" cm="1">
        <f t="array" ref="M497">VLOOKUP($A497,'movie-row'!$A$2:$Z$101,_xlfn.XMATCH(M$30,'movie-row'!$A$1:$Z$1),0)</f>
        <v>0</v>
      </c>
      <c r="N497" s="26" cm="1">
        <f t="array" ref="N497">VLOOKUP($A497,'movie-row'!$A$2:$Z$101,_xlfn.XMATCH(N$30,'movie-row'!$A$1:$Z$1),0)</f>
        <v>1</v>
      </c>
      <c r="O497" s="40" cm="1">
        <f t="array" ref="O497">VLOOKUP($A497,'movie-row'!$A$2:$Z$101,_xlfn.XMATCH(O$30,'movie-row'!$A$1:$Z$1),0)</f>
        <v>1</v>
      </c>
      <c r="P497" s="26" cm="1">
        <f t="array" ref="P497">VLOOKUP($A497,'movie-row'!$A$2:$Z$101,_xlfn.XMATCH(P$30,'movie-row'!$A$1:$Z$1),0)</f>
        <v>0</v>
      </c>
      <c r="Q497" s="26" cm="1">
        <f t="array" ref="Q497">VLOOKUP($A497,'movie-row'!$A$2:$Z$101,_xlfn.XMATCH(Q$30,'movie-row'!$A$1:$Z$1),0)</f>
        <v>1</v>
      </c>
      <c r="R497" s="26" cm="1">
        <f t="array" ref="R497">VLOOKUP($A497,'movie-row'!$A$2:$Z$101,_xlfn.XMATCH(R$30,'movie-row'!$A$1:$Z$1),0)</f>
        <v>0</v>
      </c>
      <c r="S497" s="26" cm="1">
        <f t="array" ref="S497">VLOOKUP($A497,'movie-row'!$A$2:$Z$101,_xlfn.XMATCH(S$30,'movie-row'!$A$1:$Z$1),0)</f>
        <v>0</v>
      </c>
      <c r="T497" s="26" cm="1">
        <f t="array" ref="T497">VLOOKUP($A497,'movie-row'!$A$2:$Z$101,_xlfn.XMATCH(T$30,'movie-row'!$A$1:$Z$1),0)</f>
        <v>0</v>
      </c>
      <c r="U497" s="26" cm="1">
        <f t="array" ref="U497">VLOOKUP($A497,'movie-row'!$A$2:$Z$101,_xlfn.XMATCH(U$30,'movie-row'!$A$1:$Z$1),0)</f>
        <v>1</v>
      </c>
      <c r="V497" s="26" cm="1">
        <f t="array" ref="V497">VLOOKUP($A497,'movie-row'!$A$2:$Z$101,_xlfn.XMATCH(V$30,'movie-row'!$A$1:$Z$1),0)</f>
        <v>0</v>
      </c>
      <c r="W497" s="26" cm="1">
        <f t="array" ref="W497">VLOOKUP($A497,'movie-row'!$A$2:$Z$101,_xlfn.XMATCH(W$30,'movie-row'!$A$1:$Z$1),0)</f>
        <v>4</v>
      </c>
      <c r="X497" s="26" cm="1">
        <f t="array" ref="X497">VLOOKUP($A497,'movie-row'!$A$2:$Z$101,_xlfn.XMATCH(X$30,'movie-row'!$A$1:$Z$1),0)</f>
        <v>0</v>
      </c>
      <c r="Y497" s="26" cm="1">
        <f t="array" ref="Y497">VLOOKUP($A497,'movie-row'!$A$2:$Z$101,_xlfn.XMATCH(Y$30,'movie-row'!$A$1:$Z$1),0)</f>
        <v>0</v>
      </c>
      <c r="Z497" s="26" cm="1">
        <f t="array" ref="Z497">VLOOKUP($A497,'movie-row'!$A$2:$Z$101,_xlfn.XMATCH(Z$30,'movie-row'!$A$1:$Z$1),0)</f>
        <v>1</v>
      </c>
      <c r="AB497" s="26">
        <f t="shared" si="340"/>
        <v>0.88989325906578021</v>
      </c>
      <c r="AC497" s="26">
        <f t="shared" si="341"/>
        <v>0.36690906775527615</v>
      </c>
      <c r="AD497" s="26">
        <f t="shared" si="342"/>
        <v>1.8800058335303438</v>
      </c>
      <c r="AE497" s="26">
        <f t="shared" si="343"/>
        <v>2.155764897805807</v>
      </c>
      <c r="AF497" s="40">
        <f t="shared" si="344"/>
        <v>1.8181632211015701</v>
      </c>
      <c r="AG497" s="26">
        <f t="shared" si="345"/>
        <v>0.80541150955076424</v>
      </c>
      <c r="AH497" s="26">
        <f t="shared" si="346"/>
        <v>1.7900863232509028</v>
      </c>
      <c r="AI497" s="26">
        <f t="shared" si="347"/>
        <v>0.92848890000845075</v>
      </c>
      <c r="AJ497" s="26">
        <f t="shared" si="348"/>
        <v>1.9699432694097554</v>
      </c>
      <c r="AK497" s="26">
        <f t="shared" si="349"/>
        <v>3.0277672492892482</v>
      </c>
      <c r="AL497" s="26">
        <f t="shared" si="350"/>
        <v>1.653358601817857</v>
      </c>
      <c r="AM497" s="26">
        <f t="shared" si="351"/>
        <v>1.3637682284537971</v>
      </c>
      <c r="AN497" s="26">
        <f t="shared" si="352"/>
        <v>0.76707446828165027</v>
      </c>
      <c r="AO497" s="40">
        <f t="shared" si="353"/>
        <v>3.362153948404806</v>
      </c>
      <c r="AP497" s="26">
        <f t="shared" si="354"/>
        <v>0.93756007106387285</v>
      </c>
      <c r="AQ497" s="26">
        <f t="shared" si="355"/>
        <v>1.5800919618784055</v>
      </c>
      <c r="AR497" s="26">
        <f t="shared" si="356"/>
        <v>1.6041690612914075</v>
      </c>
      <c r="AS497" s="26">
        <f t="shared" si="357"/>
        <v>0.90887093480202241</v>
      </c>
      <c r="AT497" s="26">
        <f t="shared" si="358"/>
        <v>0.7853056726967228</v>
      </c>
      <c r="AU497" s="26">
        <f t="shared" si="359"/>
        <v>1.3843461409448745</v>
      </c>
      <c r="AV497" s="26">
        <f t="shared" si="360"/>
        <v>1.4035747054674761</v>
      </c>
      <c r="AW497" s="26">
        <f t="shared" si="361"/>
        <v>3.1904959021619343</v>
      </c>
      <c r="AX497" s="26">
        <f t="shared" si="362"/>
        <v>9.1694452169595903E-2</v>
      </c>
      <c r="AY497" s="26">
        <f t="shared" si="363"/>
        <v>1.3840669890653126</v>
      </c>
      <c r="AZ497" s="26">
        <f t="shared" si="364"/>
        <v>2.0281538117385387</v>
      </c>
    </row>
    <row r="498" spans="1:52">
      <c r="A498" s="1" t="str">
        <f t="shared" si="373"/>
        <v>8467: Dumb &amp; Dumber (1994)</v>
      </c>
      <c r="B498" s="26" cm="1">
        <f t="array" ref="B498">VLOOKUP($A498,'movie-row'!$A$2:$Z$101,_xlfn.XMATCH(B$31,'movie-row'!$A$1:$Z$1),0)</f>
        <v>0.5</v>
      </c>
      <c r="C498" s="26" cm="1">
        <f t="array" ref="C498">VLOOKUP($A498,'movie-row'!$A$2:$Z$101,_xlfn.XMATCH(C$31,'movie-row'!$A$1:$Z$1),0)</f>
        <v>0</v>
      </c>
      <c r="D498" s="26" cm="1">
        <f t="array" ref="D498">VLOOKUP($A498,'movie-row'!$A$2:$Z$101,_xlfn.XMATCH(D$31,'movie-row'!$A$1:$Z$1),0)</f>
        <v>4</v>
      </c>
      <c r="E498" s="26" cm="1">
        <f t="array" ref="E498">VLOOKUP($A498,'movie-row'!$A$2:$Z$101,_xlfn.XMATCH(E$31,'movie-row'!$A$1:$Z$1),0)</f>
        <v>4.5</v>
      </c>
      <c r="F498" s="40" cm="1">
        <f t="array" ref="F498">VLOOKUP($A498,'movie-row'!$A$2:$Z$101,_xlfn.XMATCH(F$31,'movie-row'!$A$1:$Z$1),0)</f>
        <v>0.5</v>
      </c>
      <c r="G498" s="26" cm="1">
        <f t="array" ref="G498">VLOOKUP($A498,'movie-row'!$A$2:$Z$101,_xlfn.XMATCH(G$31,'movie-row'!$A$1:$Z$1),0)</f>
        <v>0</v>
      </c>
      <c r="H498" s="26" cm="1">
        <f t="array" ref="H498">VLOOKUP($A498,'movie-row'!$A$2:$Z$101,_xlfn.XMATCH(H$31,'movie-row'!$A$1:$Z$1),0)</f>
        <v>4</v>
      </c>
      <c r="I498" s="26" cm="1">
        <f t="array" ref="I498">VLOOKUP($A498,'movie-row'!$A$2:$Z$101,_xlfn.XMATCH(I$31,'movie-row'!$A$1:$Z$1),0)</f>
        <v>1</v>
      </c>
      <c r="J498" s="26" cm="1">
        <f t="array" ref="J498">VLOOKUP($A498,'movie-row'!$A$2:$Z$101,_xlfn.XMATCH(J$31,'movie-row'!$A$1:$Z$1),0)</f>
        <v>4</v>
      </c>
      <c r="K498" s="26" cm="1">
        <f t="array" ref="K498">VLOOKUP($A498,'movie-row'!$A$2:$Z$101,_xlfn.XMATCH(K$31,'movie-row'!$A$1:$Z$1),0)</f>
        <v>0</v>
      </c>
      <c r="L498" s="26" cm="1">
        <f t="array" ref="L498">VLOOKUP($A498,'movie-row'!$A$2:$Z$101,_xlfn.XMATCH(L$31,'movie-row'!$A$1:$Z$1),0)</f>
        <v>0</v>
      </c>
      <c r="M498" s="26" cm="1">
        <f t="array" ref="M498">VLOOKUP($A498,'movie-row'!$A$2:$Z$101,_xlfn.XMATCH(M$31,'movie-row'!$A$1:$Z$1),0)</f>
        <v>0</v>
      </c>
      <c r="N498" s="26" cm="1">
        <f t="array" ref="N498">VLOOKUP($A498,'movie-row'!$A$2:$Z$101,_xlfn.XMATCH(N$31,'movie-row'!$A$1:$Z$1),0)</f>
        <v>0</v>
      </c>
      <c r="O498" s="40" cm="1">
        <f t="array" ref="O498">VLOOKUP($A498,'movie-row'!$A$2:$Z$101,_xlfn.XMATCH(O$31,'movie-row'!$A$1:$Z$1),0)</f>
        <v>4</v>
      </c>
      <c r="P498" s="26" cm="1">
        <f t="array" ref="P498">VLOOKUP($A498,'movie-row'!$A$2:$Z$101,_xlfn.XMATCH(P$31,'movie-row'!$A$1:$Z$1),0)</f>
        <v>0</v>
      </c>
      <c r="Q498" s="26" cm="1">
        <f t="array" ref="Q498">VLOOKUP($A498,'movie-row'!$A$2:$Z$101,_xlfn.XMATCH(Q$31,'movie-row'!$A$1:$Z$1),0)</f>
        <v>4</v>
      </c>
      <c r="R498" s="26" cm="1">
        <f t="array" ref="R498">VLOOKUP($A498,'movie-row'!$A$2:$Z$101,_xlfn.XMATCH(R$31,'movie-row'!$A$1:$Z$1),0)</f>
        <v>0</v>
      </c>
      <c r="S498" s="26" cm="1">
        <f t="array" ref="S498">VLOOKUP($A498,'movie-row'!$A$2:$Z$101,_xlfn.XMATCH(S$31,'movie-row'!$A$1:$Z$1),0)</f>
        <v>1</v>
      </c>
      <c r="T498" s="26" cm="1">
        <f t="array" ref="T498">VLOOKUP($A498,'movie-row'!$A$2:$Z$101,_xlfn.XMATCH(T$31,'movie-row'!$A$1:$Z$1),0)</f>
        <v>0</v>
      </c>
      <c r="U498" s="26" cm="1">
        <f t="array" ref="U498">VLOOKUP($A498,'movie-row'!$A$2:$Z$101,_xlfn.XMATCH(U$31,'movie-row'!$A$1:$Z$1),0)</f>
        <v>4</v>
      </c>
      <c r="V498" s="26" cm="1">
        <f t="array" ref="V498">VLOOKUP($A498,'movie-row'!$A$2:$Z$101,_xlfn.XMATCH(V$31,'movie-row'!$A$1:$Z$1),0)</f>
        <v>0</v>
      </c>
      <c r="W498" s="26" cm="1">
        <f t="array" ref="W498">VLOOKUP($A498,'movie-row'!$A$2:$Z$101,_xlfn.XMATCH(W$31,'movie-row'!$A$1:$Z$1),0)</f>
        <v>5</v>
      </c>
      <c r="X498" s="26" cm="1">
        <f t="array" ref="X498">VLOOKUP($A498,'movie-row'!$A$2:$Z$101,_xlfn.XMATCH(X$31,'movie-row'!$A$1:$Z$1),0)</f>
        <v>0</v>
      </c>
      <c r="Y498" s="26" cm="1">
        <f t="array" ref="Y498">VLOOKUP($A498,'movie-row'!$A$2:$Z$101,_xlfn.XMATCH(Y$31,'movie-row'!$A$1:$Z$1),0)</f>
        <v>0.5</v>
      </c>
      <c r="Z498" s="26" cm="1">
        <f t="array" ref="Z498">VLOOKUP($A498,'movie-row'!$A$2:$Z$101,_xlfn.XMATCH(Z$31,'movie-row'!$A$1:$Z$1),0)</f>
        <v>1</v>
      </c>
      <c r="AB498" s="26">
        <f t="shared" si="340"/>
        <v>1.58451371915751</v>
      </c>
      <c r="AC498" s="26">
        <f t="shared" si="341"/>
        <v>0.89517921073649931</v>
      </c>
      <c r="AD498" s="26">
        <f t="shared" si="342"/>
        <v>2.8623648623049651</v>
      </c>
      <c r="AE498" s="26">
        <f t="shared" si="343"/>
        <v>3.243585515059241</v>
      </c>
      <c r="AF498" s="40">
        <f t="shared" si="344"/>
        <v>1.9201818846841312</v>
      </c>
      <c r="AG498" s="26">
        <f t="shared" si="345"/>
        <v>1.6100788292442034</v>
      </c>
      <c r="AH498" s="26">
        <f t="shared" si="346"/>
        <v>2.2336659856458128</v>
      </c>
      <c r="AI498" s="26">
        <f t="shared" si="347"/>
        <v>1.725550719130531</v>
      </c>
      <c r="AJ498" s="26">
        <f t="shared" si="348"/>
        <v>1.9980104012738995</v>
      </c>
      <c r="AK498" s="26">
        <f t="shared" si="349"/>
        <v>2.1877522788206809</v>
      </c>
      <c r="AL498" s="26">
        <f t="shared" si="350"/>
        <v>2.3873740656326312</v>
      </c>
      <c r="AM498" s="26">
        <f t="shared" si="351"/>
        <v>1.5392126041253131</v>
      </c>
      <c r="AN498" s="26">
        <f t="shared" si="352"/>
        <v>1.2950532387817977</v>
      </c>
      <c r="AO498" s="40">
        <f t="shared" si="353"/>
        <v>4.2664571002353506</v>
      </c>
      <c r="AP498" s="26">
        <f t="shared" si="354"/>
        <v>1.8395709866013701</v>
      </c>
      <c r="AQ498" s="26">
        <f t="shared" si="355"/>
        <v>2.2741854020729955</v>
      </c>
      <c r="AR498" s="26">
        <f t="shared" si="356"/>
        <v>2.5447824059413784</v>
      </c>
      <c r="AS498" s="26">
        <f t="shared" si="357"/>
        <v>1.7250489844998469</v>
      </c>
      <c r="AT498" s="26">
        <f t="shared" si="358"/>
        <v>0.79542844617518371</v>
      </c>
      <c r="AU498" s="26">
        <f t="shared" si="359"/>
        <v>1.8144955839605799</v>
      </c>
      <c r="AV498" s="26">
        <f t="shared" si="360"/>
        <v>1.5602749201523174</v>
      </c>
      <c r="AW498" s="26">
        <f t="shared" si="361"/>
        <v>3.0204673168809104</v>
      </c>
      <c r="AX498" s="26">
        <f t="shared" si="362"/>
        <v>0.10467103260720138</v>
      </c>
      <c r="AY498" s="26">
        <f t="shared" si="363"/>
        <v>2.2612896018687416</v>
      </c>
      <c r="AZ498" s="26">
        <f t="shared" si="364"/>
        <v>2.8141312197372055</v>
      </c>
    </row>
    <row r="499" spans="1:52">
      <c r="A499" s="1" t="str">
        <f t="shared" si="373"/>
        <v>8467: Dumb &amp; Dumber (1994)</v>
      </c>
      <c r="B499" s="26" cm="1">
        <f t="array" ref="B499">VLOOKUP($A499,'movie-row'!$A$2:$Z$101,_xlfn.XMATCH(B$32,'movie-row'!$A$1:$Z$1),0)</f>
        <v>4</v>
      </c>
      <c r="C499" s="26" cm="1">
        <f t="array" ref="C499">VLOOKUP($A499,'movie-row'!$A$2:$Z$101,_xlfn.XMATCH(C$32,'movie-row'!$A$1:$Z$1),0)</f>
        <v>0</v>
      </c>
      <c r="D499" s="26" cm="1">
        <f t="array" ref="D499">VLOOKUP($A499,'movie-row'!$A$2:$Z$101,_xlfn.XMATCH(D$32,'movie-row'!$A$1:$Z$1),0)</f>
        <v>1.5</v>
      </c>
      <c r="E499" s="26" cm="1">
        <f t="array" ref="E499">VLOOKUP($A499,'movie-row'!$A$2:$Z$101,_xlfn.XMATCH(E$32,'movie-row'!$A$1:$Z$1),0)</f>
        <v>0</v>
      </c>
      <c r="F499" s="40" cm="1">
        <f t="array" ref="F499">VLOOKUP($A499,'movie-row'!$A$2:$Z$101,_xlfn.XMATCH(F$32,'movie-row'!$A$1:$Z$1),0)</f>
        <v>4.5</v>
      </c>
      <c r="G499" s="26" cm="1">
        <f t="array" ref="G499">VLOOKUP($A499,'movie-row'!$A$2:$Z$101,_xlfn.XMATCH(G$32,'movie-row'!$A$1:$Z$1),0)</f>
        <v>0.5</v>
      </c>
      <c r="H499" s="26" cm="1">
        <f t="array" ref="H499">VLOOKUP($A499,'movie-row'!$A$2:$Z$101,_xlfn.XMATCH(H$32,'movie-row'!$A$1:$Z$1),0)</f>
        <v>0</v>
      </c>
      <c r="I499" s="26" cm="1">
        <f t="array" ref="I499">VLOOKUP($A499,'movie-row'!$A$2:$Z$101,_xlfn.XMATCH(I$32,'movie-row'!$A$1:$Z$1),0)</f>
        <v>0.5</v>
      </c>
      <c r="J499" s="26" cm="1">
        <f t="array" ref="J499">VLOOKUP($A499,'movie-row'!$A$2:$Z$101,_xlfn.XMATCH(J$32,'movie-row'!$A$1:$Z$1),0)</f>
        <v>0</v>
      </c>
      <c r="K499" s="26" cm="1">
        <f t="array" ref="K499">VLOOKUP($A499,'movie-row'!$A$2:$Z$101,_xlfn.XMATCH(K$32,'movie-row'!$A$1:$Z$1),0)</f>
        <v>4</v>
      </c>
      <c r="L499" s="26" cm="1">
        <f t="array" ref="L499">VLOOKUP($A499,'movie-row'!$A$2:$Z$101,_xlfn.XMATCH(L$32,'movie-row'!$A$1:$Z$1),0)</f>
        <v>0</v>
      </c>
      <c r="M499" s="26" cm="1">
        <f t="array" ref="M499">VLOOKUP($A499,'movie-row'!$A$2:$Z$101,_xlfn.XMATCH(M$32,'movie-row'!$A$1:$Z$1),0)</f>
        <v>5</v>
      </c>
      <c r="N499" s="26" cm="1">
        <f t="array" ref="N499">VLOOKUP($A499,'movie-row'!$A$2:$Z$101,_xlfn.XMATCH(N$32,'movie-row'!$A$1:$Z$1),0)</f>
        <v>0</v>
      </c>
      <c r="O499" s="40" cm="1">
        <f t="array" ref="O499">VLOOKUP($A499,'movie-row'!$A$2:$Z$101,_xlfn.XMATCH(O$32,'movie-row'!$A$1:$Z$1),0)</f>
        <v>4</v>
      </c>
      <c r="P499" s="26" cm="1">
        <f t="array" ref="P499">VLOOKUP($A499,'movie-row'!$A$2:$Z$101,_xlfn.XMATCH(P$32,'movie-row'!$A$1:$Z$1),0)</f>
        <v>0.5</v>
      </c>
      <c r="Q499" s="26" cm="1">
        <f t="array" ref="Q499">VLOOKUP($A499,'movie-row'!$A$2:$Z$101,_xlfn.XMATCH(Q$32,'movie-row'!$A$1:$Z$1),0)</f>
        <v>0</v>
      </c>
      <c r="R499" s="26" cm="1">
        <f t="array" ref="R499">VLOOKUP($A499,'movie-row'!$A$2:$Z$101,_xlfn.XMATCH(R$32,'movie-row'!$A$1:$Z$1),0)</f>
        <v>4</v>
      </c>
      <c r="S499" s="26" cm="1">
        <f t="array" ref="S499">VLOOKUP($A499,'movie-row'!$A$2:$Z$101,_xlfn.XMATCH(S$32,'movie-row'!$A$1:$Z$1),0)</f>
        <v>0</v>
      </c>
      <c r="T499" s="26" cm="1">
        <f t="array" ref="T499">VLOOKUP($A499,'movie-row'!$A$2:$Z$101,_xlfn.XMATCH(T$32,'movie-row'!$A$1:$Z$1),0)</f>
        <v>0</v>
      </c>
      <c r="U499" s="26" cm="1">
        <f t="array" ref="U499">VLOOKUP($A499,'movie-row'!$A$2:$Z$101,_xlfn.XMATCH(U$32,'movie-row'!$A$1:$Z$1),0)</f>
        <v>1</v>
      </c>
      <c r="V499" s="26" cm="1">
        <f t="array" ref="V499">VLOOKUP($A499,'movie-row'!$A$2:$Z$101,_xlfn.XMATCH(V$32,'movie-row'!$A$1:$Z$1),0)</f>
        <v>4.5</v>
      </c>
      <c r="W499" s="26" cm="1">
        <f t="array" ref="W499">VLOOKUP($A499,'movie-row'!$A$2:$Z$101,_xlfn.XMATCH(W$32,'movie-row'!$A$1:$Z$1),0)</f>
        <v>0</v>
      </c>
      <c r="X499" s="26" cm="1">
        <f t="array" ref="X499">VLOOKUP($A499,'movie-row'!$A$2:$Z$101,_xlfn.XMATCH(X$32,'movie-row'!$A$1:$Z$1),0)</f>
        <v>0.5</v>
      </c>
      <c r="Y499" s="26" cm="1">
        <f t="array" ref="Y499">VLOOKUP($A499,'movie-row'!$A$2:$Z$101,_xlfn.XMATCH(Y$32,'movie-row'!$A$1:$Z$1),0)</f>
        <v>1</v>
      </c>
      <c r="Z499" s="26" cm="1">
        <f t="array" ref="Z499">VLOOKUP($A499,'movie-row'!$A$2:$Z$101,_xlfn.XMATCH(Z$32,'movie-row'!$A$1:$Z$1),0)</f>
        <v>0.5</v>
      </c>
      <c r="AB499" s="26">
        <f t="shared" si="340"/>
        <v>2.2915786579251463</v>
      </c>
      <c r="AC499" s="26">
        <f t="shared" si="341"/>
        <v>1.6173285118361662</v>
      </c>
      <c r="AD499" s="26">
        <f t="shared" si="342"/>
        <v>2.4913289462663446</v>
      </c>
      <c r="AE499" s="26">
        <f t="shared" si="343"/>
        <v>2.5145841475905502</v>
      </c>
      <c r="AF499" s="40">
        <f t="shared" si="344"/>
        <v>2.0014781514047248</v>
      </c>
      <c r="AG499" s="26">
        <f t="shared" si="345"/>
        <v>2.5170701869578243</v>
      </c>
      <c r="AH499" s="26">
        <f t="shared" si="346"/>
        <v>1.1591589900966446</v>
      </c>
      <c r="AI499" s="26">
        <f t="shared" si="347"/>
        <v>2.2356576937533625</v>
      </c>
      <c r="AJ499" s="26">
        <f t="shared" si="348"/>
        <v>1.8642079447794184</v>
      </c>
      <c r="AK499" s="26">
        <f t="shared" si="349"/>
        <v>2.3770491305071064</v>
      </c>
      <c r="AL499" s="26">
        <f t="shared" si="350"/>
        <v>2.4992242550305575</v>
      </c>
      <c r="AM499" s="26">
        <f t="shared" si="351"/>
        <v>2.5834065299105777</v>
      </c>
      <c r="AN499" s="26">
        <f t="shared" si="352"/>
        <v>1.6151913293400564</v>
      </c>
      <c r="AO499" s="40">
        <f t="shared" si="353"/>
        <v>4.2870354761610274</v>
      </c>
      <c r="AP499" s="26">
        <f t="shared" si="354"/>
        <v>1.9850346973200983</v>
      </c>
      <c r="AQ499" s="26">
        <f t="shared" si="355"/>
        <v>2.3068626085397317</v>
      </c>
      <c r="AR499" s="26">
        <f t="shared" si="356"/>
        <v>3.5157973089245895</v>
      </c>
      <c r="AS499" s="26">
        <f t="shared" si="357"/>
        <v>2.4836850075499775</v>
      </c>
      <c r="AT499" s="26">
        <f t="shared" si="358"/>
        <v>1.6374681887400944</v>
      </c>
      <c r="AU499" s="26">
        <f t="shared" si="359"/>
        <v>0.89177044115767901</v>
      </c>
      <c r="AV499" s="26">
        <f t="shared" si="360"/>
        <v>2.6116634797067499</v>
      </c>
      <c r="AW499" s="26">
        <f t="shared" si="361"/>
        <v>2.386992500971207</v>
      </c>
      <c r="AX499" s="26">
        <f t="shared" si="362"/>
        <v>0.73585352860197939</v>
      </c>
      <c r="AY499" s="26">
        <f t="shared" si="363"/>
        <v>2.3909047173250504</v>
      </c>
      <c r="AZ499" s="26">
        <f t="shared" si="364"/>
        <v>3.4836305209990162</v>
      </c>
    </row>
    <row r="500" spans="1:52">
      <c r="A500" s="1" t="str">
        <f t="shared" si="373"/>
        <v>8467: Dumb &amp; Dumber (1994)</v>
      </c>
      <c r="B500" s="26" cm="1">
        <f t="array" ref="B500">VLOOKUP($A500,'movie-row'!$A$2:$Z$101,_xlfn.XMATCH(B$33,'movie-row'!$A$1:$Z$1),0)</f>
        <v>0</v>
      </c>
      <c r="C500" s="26" cm="1">
        <f t="array" ref="C500">VLOOKUP($A500,'movie-row'!$A$2:$Z$101,_xlfn.XMATCH(C$33,'movie-row'!$A$1:$Z$1),0)</f>
        <v>0</v>
      </c>
      <c r="D500" s="26" cm="1">
        <f t="array" ref="D500">VLOOKUP($A500,'movie-row'!$A$2:$Z$101,_xlfn.XMATCH(D$33,'movie-row'!$A$1:$Z$1),0)</f>
        <v>4</v>
      </c>
      <c r="E500" s="26" cm="1">
        <f t="array" ref="E500">VLOOKUP($A500,'movie-row'!$A$2:$Z$101,_xlfn.XMATCH(E$33,'movie-row'!$A$1:$Z$1),0)</f>
        <v>4</v>
      </c>
      <c r="F500" s="40" cm="1">
        <f t="array" ref="F500">VLOOKUP($A500,'movie-row'!$A$2:$Z$101,_xlfn.XMATCH(F$33,'movie-row'!$A$1:$Z$1),0)</f>
        <v>0.5</v>
      </c>
      <c r="G500" s="26" cm="1">
        <f t="array" ref="G500">VLOOKUP($A500,'movie-row'!$A$2:$Z$101,_xlfn.XMATCH(G$33,'movie-row'!$A$1:$Z$1),0)</f>
        <v>4</v>
      </c>
      <c r="H500" s="26" cm="1">
        <f t="array" ref="H500">VLOOKUP($A500,'movie-row'!$A$2:$Z$101,_xlfn.XMATCH(H$33,'movie-row'!$A$1:$Z$1),0)</f>
        <v>0</v>
      </c>
      <c r="I500" s="26" cm="1">
        <f t="array" ref="I500">VLOOKUP($A500,'movie-row'!$A$2:$Z$101,_xlfn.XMATCH(I$33,'movie-row'!$A$1:$Z$1),0)</f>
        <v>0</v>
      </c>
      <c r="J500" s="26" cm="1">
        <f t="array" ref="J500">VLOOKUP($A500,'movie-row'!$A$2:$Z$101,_xlfn.XMATCH(J$33,'movie-row'!$A$1:$Z$1),0)</f>
        <v>1</v>
      </c>
      <c r="K500" s="26" cm="1">
        <f t="array" ref="K500">VLOOKUP($A500,'movie-row'!$A$2:$Z$101,_xlfn.XMATCH(K$33,'movie-row'!$A$1:$Z$1),0)</f>
        <v>4</v>
      </c>
      <c r="L500" s="26" cm="1">
        <f t="array" ref="L500">VLOOKUP($A500,'movie-row'!$A$2:$Z$101,_xlfn.XMATCH(L$33,'movie-row'!$A$1:$Z$1),0)</f>
        <v>4</v>
      </c>
      <c r="M500" s="26" cm="1">
        <f t="array" ref="M500">VLOOKUP($A500,'movie-row'!$A$2:$Z$101,_xlfn.XMATCH(M$33,'movie-row'!$A$1:$Z$1),0)</f>
        <v>0</v>
      </c>
      <c r="N500" s="26" cm="1">
        <f t="array" ref="N500">VLOOKUP($A500,'movie-row'!$A$2:$Z$101,_xlfn.XMATCH(N$33,'movie-row'!$A$1:$Z$1),0)</f>
        <v>0</v>
      </c>
      <c r="O500" s="40" cm="1">
        <f t="array" ref="O500">VLOOKUP($A500,'movie-row'!$A$2:$Z$101,_xlfn.XMATCH(O$33,'movie-row'!$A$1:$Z$1),0)</f>
        <v>4</v>
      </c>
      <c r="P500" s="26" cm="1">
        <f t="array" ref="P500">VLOOKUP($A500,'movie-row'!$A$2:$Z$101,_xlfn.XMATCH(P$33,'movie-row'!$A$1:$Z$1),0)</f>
        <v>0</v>
      </c>
      <c r="Q500" s="26" cm="1">
        <f t="array" ref="Q500">VLOOKUP($A500,'movie-row'!$A$2:$Z$101,_xlfn.XMATCH(Q$33,'movie-row'!$A$1:$Z$1),0)</f>
        <v>0</v>
      </c>
      <c r="R500" s="26" cm="1">
        <f t="array" ref="R500">VLOOKUP($A500,'movie-row'!$A$2:$Z$101,_xlfn.XMATCH(R$33,'movie-row'!$A$1:$Z$1),0)</f>
        <v>0.5</v>
      </c>
      <c r="S500" s="26" cm="1">
        <f t="array" ref="S500">VLOOKUP($A500,'movie-row'!$A$2:$Z$101,_xlfn.XMATCH(S$33,'movie-row'!$A$1:$Z$1),0)</f>
        <v>0</v>
      </c>
      <c r="T500" s="26" cm="1">
        <f t="array" ref="T500">VLOOKUP($A500,'movie-row'!$A$2:$Z$101,_xlfn.XMATCH(T$33,'movie-row'!$A$1:$Z$1),0)</f>
        <v>0.5</v>
      </c>
      <c r="U500" s="26" cm="1">
        <f t="array" ref="U500">VLOOKUP($A500,'movie-row'!$A$2:$Z$101,_xlfn.XMATCH(U$33,'movie-row'!$A$1:$Z$1),0)</f>
        <v>0</v>
      </c>
      <c r="V500" s="26" cm="1">
        <f t="array" ref="V500">VLOOKUP($A500,'movie-row'!$A$2:$Z$101,_xlfn.XMATCH(V$33,'movie-row'!$A$1:$Z$1),0)</f>
        <v>0</v>
      </c>
      <c r="W500" s="26" cm="1">
        <f t="array" ref="W500">VLOOKUP($A500,'movie-row'!$A$2:$Z$101,_xlfn.XMATCH(W$33,'movie-row'!$A$1:$Z$1),0)</f>
        <v>1</v>
      </c>
      <c r="X500" s="26" cm="1">
        <f t="array" ref="X500">VLOOKUP($A500,'movie-row'!$A$2:$Z$101,_xlfn.XMATCH(X$33,'movie-row'!$A$1:$Z$1),0)</f>
        <v>0</v>
      </c>
      <c r="Y500" s="26" cm="1">
        <f t="array" ref="Y500">VLOOKUP($A500,'movie-row'!$A$2:$Z$101,_xlfn.XMATCH(Y$33,'movie-row'!$A$1:$Z$1),0)</f>
        <v>1.5</v>
      </c>
      <c r="Z500" s="26" cm="1">
        <f t="array" ref="Z500">VLOOKUP($A500,'movie-row'!$A$2:$Z$101,_xlfn.XMATCH(Z$33,'movie-row'!$A$1:$Z$1),0)</f>
        <v>4</v>
      </c>
      <c r="AB500" s="26">
        <f t="shared" si="340"/>
        <v>2.1964157203854455</v>
      </c>
      <c r="AC500" s="26">
        <f t="shared" si="341"/>
        <v>2.176197822937993</v>
      </c>
      <c r="AD500" s="26">
        <f t="shared" si="342"/>
        <v>3.354005782468668</v>
      </c>
      <c r="AE500" s="26">
        <f t="shared" si="343"/>
        <v>3.6147301746905063</v>
      </c>
      <c r="AF500" s="40">
        <f t="shared" si="344"/>
        <v>1.0625041654205296</v>
      </c>
      <c r="AG500" s="26">
        <f t="shared" si="345"/>
        <v>3.3305312151267374</v>
      </c>
      <c r="AH500" s="26">
        <f t="shared" si="346"/>
        <v>1.940834457176023</v>
      </c>
      <c r="AI500" s="26">
        <f t="shared" si="347"/>
        <v>2.3902653255540205</v>
      </c>
      <c r="AJ500" s="26">
        <f t="shared" si="348"/>
        <v>2.9641087939199631</v>
      </c>
      <c r="AK500" s="26">
        <f t="shared" si="349"/>
        <v>2.3069116234868345</v>
      </c>
      <c r="AL500" s="26">
        <f t="shared" si="350"/>
        <v>3.416003618542041</v>
      </c>
      <c r="AM500" s="26">
        <f t="shared" si="351"/>
        <v>1.8814268669752801</v>
      </c>
      <c r="AN500" s="26">
        <f t="shared" si="352"/>
        <v>2.2884934046287015</v>
      </c>
      <c r="AO500" s="40">
        <f t="shared" si="353"/>
        <v>3.6097120668829472</v>
      </c>
      <c r="AP500" s="26">
        <f t="shared" si="354"/>
        <v>2.0124839297615909</v>
      </c>
      <c r="AQ500" s="26">
        <f t="shared" si="355"/>
        <v>2.5392437440729174</v>
      </c>
      <c r="AR500" s="26">
        <f t="shared" si="356"/>
        <v>3.5118298201040057</v>
      </c>
      <c r="AS500" s="26">
        <f t="shared" si="357"/>
        <v>2.6712333176409233</v>
      </c>
      <c r="AT500" s="26">
        <f t="shared" si="358"/>
        <v>1.8183189859969378</v>
      </c>
      <c r="AU500" s="26">
        <f t="shared" si="359"/>
        <v>1.5868655115437178</v>
      </c>
      <c r="AV500" s="26">
        <f t="shared" si="360"/>
        <v>1.3777756489658648</v>
      </c>
      <c r="AW500" s="26">
        <f t="shared" si="361"/>
        <v>3.3159115374493306</v>
      </c>
      <c r="AX500" s="26">
        <f t="shared" si="362"/>
        <v>1.3087199474090903</v>
      </c>
      <c r="AY500" s="26">
        <f t="shared" si="363"/>
        <v>3.0214559278533177</v>
      </c>
      <c r="AZ500" s="26">
        <f t="shared" si="364"/>
        <v>4.3091828128623604</v>
      </c>
    </row>
    <row r="501" spans="1:52">
      <c r="A501" s="28" t="s">
        <v>91</v>
      </c>
      <c r="B501" s="26" cm="1">
        <f t="array" ref="B501">VLOOKUP($A501,'movie-row'!$A$2:$Z$101,_xlfn.XMATCH(B$29,'movie-row'!$A$1:$Z$1),0)</f>
        <v>0</v>
      </c>
      <c r="C501" s="26" cm="1">
        <f t="array" ref="C501">VLOOKUP($A501,'movie-row'!$A$2:$Z$101,_xlfn.XMATCH(C$29,'movie-row'!$A$1:$Z$1),0)</f>
        <v>0</v>
      </c>
      <c r="D501" s="26" cm="1">
        <f t="array" ref="D501">VLOOKUP($A501,'movie-row'!$A$2:$Z$101,_xlfn.XMATCH(D$29,'movie-row'!$A$1:$Z$1),0)</f>
        <v>0</v>
      </c>
      <c r="E501" s="26" cm="1">
        <f t="array" ref="E501">VLOOKUP($A501,'movie-row'!$A$2:$Z$101,_xlfn.XMATCH(E$29,'movie-row'!$A$1:$Z$1),0)</f>
        <v>4</v>
      </c>
      <c r="F501" s="40" cm="1">
        <f t="array" ref="F501">VLOOKUP($A501,'movie-row'!$A$2:$Z$101,_xlfn.XMATCH(F$29,'movie-row'!$A$1:$Z$1),0)</f>
        <v>4</v>
      </c>
      <c r="G501" s="26" cm="1">
        <f t="array" ref="G501">VLOOKUP($A501,'movie-row'!$A$2:$Z$101,_xlfn.XMATCH(G$29,'movie-row'!$A$1:$Z$1),0)</f>
        <v>0</v>
      </c>
      <c r="H501" s="26" cm="1">
        <f t="array" ref="H501">VLOOKUP($A501,'movie-row'!$A$2:$Z$101,_xlfn.XMATCH(H$29,'movie-row'!$A$1:$Z$1),0)</f>
        <v>3.5</v>
      </c>
      <c r="I501" s="26" cm="1">
        <f t="array" ref="I501">VLOOKUP($A501,'movie-row'!$A$2:$Z$101,_xlfn.XMATCH(I$29,'movie-row'!$A$1:$Z$1),0)</f>
        <v>4</v>
      </c>
      <c r="J501" s="26" cm="1">
        <f t="array" ref="J501">VLOOKUP($A501,'movie-row'!$A$2:$Z$101,_xlfn.XMATCH(J$29,'movie-row'!$A$1:$Z$1),0)</f>
        <v>5</v>
      </c>
      <c r="K501" s="26" cm="1">
        <f t="array" ref="K501">VLOOKUP($A501,'movie-row'!$A$2:$Z$101,_xlfn.XMATCH(K$29,'movie-row'!$A$1:$Z$1),0)</f>
        <v>3</v>
      </c>
      <c r="L501" s="26" cm="1">
        <f t="array" ref="L501">VLOOKUP($A501,'movie-row'!$A$2:$Z$101,_xlfn.XMATCH(L$29,'movie-row'!$A$1:$Z$1),0)</f>
        <v>5</v>
      </c>
      <c r="M501" s="26" cm="1">
        <f t="array" ref="M501">VLOOKUP($A501,'movie-row'!$A$2:$Z$101,_xlfn.XMATCH(M$29,'movie-row'!$A$1:$Z$1),0)</f>
        <v>3</v>
      </c>
      <c r="N501" s="26" cm="1">
        <f t="array" ref="N501">VLOOKUP($A501,'movie-row'!$A$2:$Z$101,_xlfn.XMATCH(N$29,'movie-row'!$A$1:$Z$1),0)</f>
        <v>4</v>
      </c>
      <c r="O501" s="40" cm="1">
        <f t="array" ref="O501">VLOOKUP($A501,'movie-row'!$A$2:$Z$101,_xlfn.XMATCH(O$29,'movie-row'!$A$1:$Z$1),0)</f>
        <v>4.5</v>
      </c>
      <c r="P501" s="26" cm="1">
        <f t="array" ref="P501">VLOOKUP($A501,'movie-row'!$A$2:$Z$101,_xlfn.XMATCH(P$29,'movie-row'!$A$1:$Z$1),0)</f>
        <v>5</v>
      </c>
      <c r="Q501" s="26" cm="1">
        <f t="array" ref="Q501">VLOOKUP($A501,'movie-row'!$A$2:$Z$101,_xlfn.XMATCH(Q$29,'movie-row'!$A$1:$Z$1),0)</f>
        <v>3</v>
      </c>
      <c r="R501" s="26" cm="1">
        <f t="array" ref="R501">VLOOKUP($A501,'movie-row'!$A$2:$Z$101,_xlfn.XMATCH(R$29,'movie-row'!$A$1:$Z$1),0)</f>
        <v>4</v>
      </c>
      <c r="S501" s="26" cm="1">
        <f t="array" ref="S501">VLOOKUP($A501,'movie-row'!$A$2:$Z$101,_xlfn.XMATCH(S$29,'movie-row'!$A$1:$Z$1),0)</f>
        <v>4</v>
      </c>
      <c r="T501" s="26" cm="1">
        <f t="array" ref="T501">VLOOKUP($A501,'movie-row'!$A$2:$Z$101,_xlfn.XMATCH(T$29,'movie-row'!$A$1:$Z$1),0)</f>
        <v>4</v>
      </c>
      <c r="U501" s="26" cm="1">
        <f t="array" ref="U501">VLOOKUP($A501,'movie-row'!$A$2:$Z$101,_xlfn.XMATCH(U$29,'movie-row'!$A$1:$Z$1),0)</f>
        <v>0</v>
      </c>
      <c r="V501" s="26" cm="1">
        <f t="array" ref="V501">VLOOKUP($A501,'movie-row'!$A$2:$Z$101,_xlfn.XMATCH(V$29,'movie-row'!$A$1:$Z$1),0)</f>
        <v>4</v>
      </c>
      <c r="W501" s="26" cm="1">
        <f t="array" ref="W501">VLOOKUP($A501,'movie-row'!$A$2:$Z$101,_xlfn.XMATCH(W$29,'movie-row'!$A$1:$Z$1),0)</f>
        <v>5</v>
      </c>
      <c r="X501" s="26" cm="1">
        <f t="array" ref="X501">VLOOKUP($A501,'movie-row'!$A$2:$Z$101,_xlfn.XMATCH(X$29,'movie-row'!$A$1:$Z$1),0)</f>
        <v>0</v>
      </c>
      <c r="Y501" s="26" cm="1">
        <f t="array" ref="Y501">VLOOKUP($A501,'movie-row'!$A$2:$Z$101,_xlfn.XMATCH(Y$29,'movie-row'!$A$1:$Z$1),0)</f>
        <v>5</v>
      </c>
      <c r="Z501" s="26" cm="1">
        <f t="array" ref="Z501">VLOOKUP($A501,'movie-row'!$A$2:$Z$101,_xlfn.XMATCH(Z$29,'movie-row'!$A$1:$Z$1),0)</f>
        <v>4.5</v>
      </c>
      <c r="AB501" s="26">
        <f t="shared" si="340"/>
        <v>2.2760903008360396</v>
      </c>
      <c r="AC501" s="26">
        <f t="shared" si="341"/>
        <v>3.1433493593969395</v>
      </c>
      <c r="AD501" s="26">
        <f t="shared" si="342"/>
        <v>3.1003735719836443</v>
      </c>
      <c r="AE501" s="26">
        <f t="shared" si="343"/>
        <v>2.7429847179569067</v>
      </c>
      <c r="AF501" s="40">
        <f t="shared" si="344"/>
        <v>0.98440362658489455</v>
      </c>
      <c r="AG501" s="26">
        <f t="shared" si="345"/>
        <v>3.3429937921627491</v>
      </c>
      <c r="AH501" s="26">
        <f t="shared" si="346"/>
        <v>2.547989895540844</v>
      </c>
      <c r="AI501" s="26">
        <f t="shared" si="347"/>
        <v>3.3818533083030751</v>
      </c>
      <c r="AJ501" s="26">
        <f t="shared" si="348"/>
        <v>3.6618308778476032</v>
      </c>
      <c r="AK501" s="26">
        <f t="shared" si="349"/>
        <v>2.3297317151683199</v>
      </c>
      <c r="AL501" s="26">
        <f t="shared" si="350"/>
        <v>3.5047394129735596</v>
      </c>
      <c r="AM501" s="26">
        <f t="shared" si="351"/>
        <v>2.7688945191034819</v>
      </c>
      <c r="AN501" s="26">
        <f t="shared" si="352"/>
        <v>2.619124102826901</v>
      </c>
      <c r="AO501" s="40">
        <f t="shared" si="353"/>
        <v>3.6501886744157988</v>
      </c>
      <c r="AP501" s="26">
        <f t="shared" si="354"/>
        <v>2.9009797757002334</v>
      </c>
      <c r="AQ501" s="26">
        <f t="shared" si="355"/>
        <v>3.5157023806263874</v>
      </c>
      <c r="AR501" s="26">
        <f t="shared" si="356"/>
        <v>3.6359037742741487</v>
      </c>
      <c r="AS501" s="26">
        <f t="shared" si="357"/>
        <v>3.594499717307861</v>
      </c>
      <c r="AT501" s="26">
        <f t="shared" si="358"/>
        <v>1.870695804650192</v>
      </c>
      <c r="AU501" s="26">
        <f t="shared" si="359"/>
        <v>2.1701134702302518</v>
      </c>
      <c r="AV501" s="26">
        <f t="shared" si="360"/>
        <v>1.808754944251735</v>
      </c>
      <c r="AW501" s="26">
        <f t="shared" si="361"/>
        <v>4.39620443107186</v>
      </c>
      <c r="AX501" s="26">
        <f t="shared" si="362"/>
        <v>2.038472464144748</v>
      </c>
      <c r="AY501" s="26">
        <f t="shared" si="363"/>
        <v>3.8864278616520376</v>
      </c>
      <c r="AZ501" s="26">
        <f t="shared" si="364"/>
        <v>4.3268968920107351</v>
      </c>
    </row>
    <row r="502" spans="1:52">
      <c r="A502" s="1" t="str">
        <f t="shared" ref="A502:A505" si="374">A501</f>
        <v>8587: The Lion King (1994)</v>
      </c>
      <c r="B502" s="26" cm="1">
        <f t="array" ref="B502">VLOOKUP($A502,'movie-row'!$A$2:$Z$101,_xlfn.XMATCH(B$30,'movie-row'!$A$1:$Z$1),0)</f>
        <v>3.5</v>
      </c>
      <c r="C502" s="26" cm="1">
        <f t="array" ref="C502">VLOOKUP($A502,'movie-row'!$A$2:$Z$101,_xlfn.XMATCH(C$30,'movie-row'!$A$1:$Z$1),0)</f>
        <v>5</v>
      </c>
      <c r="D502" s="26" cm="1">
        <f t="array" ref="D502">VLOOKUP($A502,'movie-row'!$A$2:$Z$101,_xlfn.XMATCH(D$30,'movie-row'!$A$1:$Z$1),0)</f>
        <v>4</v>
      </c>
      <c r="E502" s="26" cm="1">
        <f t="array" ref="E502">VLOOKUP($A502,'movie-row'!$A$2:$Z$101,_xlfn.XMATCH(E$30,'movie-row'!$A$1:$Z$1),0)</f>
        <v>4.5</v>
      </c>
      <c r="F502" s="40" cm="1">
        <f t="array" ref="F502">VLOOKUP($A502,'movie-row'!$A$2:$Z$101,_xlfn.XMATCH(F$30,'movie-row'!$A$1:$Z$1),0)</f>
        <v>0</v>
      </c>
      <c r="G502" s="26" cm="1">
        <f t="array" ref="G502">VLOOKUP($A502,'movie-row'!$A$2:$Z$101,_xlfn.XMATCH(G$30,'movie-row'!$A$1:$Z$1),0)</f>
        <v>4</v>
      </c>
      <c r="H502" s="26" cm="1">
        <f t="array" ref="H502">VLOOKUP($A502,'movie-row'!$A$2:$Z$101,_xlfn.XMATCH(H$30,'movie-row'!$A$1:$Z$1),0)</f>
        <v>4</v>
      </c>
      <c r="I502" s="26" cm="1">
        <f t="array" ref="I502">VLOOKUP($A502,'movie-row'!$A$2:$Z$101,_xlfn.XMATCH(I$30,'movie-row'!$A$1:$Z$1),0)</f>
        <v>4.5</v>
      </c>
      <c r="J502" s="26" cm="1">
        <f t="array" ref="J502">VLOOKUP($A502,'movie-row'!$A$2:$Z$101,_xlfn.XMATCH(J$30,'movie-row'!$A$1:$Z$1),0)</f>
        <v>0</v>
      </c>
      <c r="K502" s="26" cm="1">
        <f t="array" ref="K502">VLOOKUP($A502,'movie-row'!$A$2:$Z$101,_xlfn.XMATCH(K$30,'movie-row'!$A$1:$Z$1),0)</f>
        <v>0</v>
      </c>
      <c r="L502" s="26" cm="1">
        <f t="array" ref="L502">VLOOKUP($A502,'movie-row'!$A$2:$Z$101,_xlfn.XMATCH(L$30,'movie-row'!$A$1:$Z$1),0)</f>
        <v>3.5</v>
      </c>
      <c r="M502" s="26" cm="1">
        <f t="array" ref="M502">VLOOKUP($A502,'movie-row'!$A$2:$Z$101,_xlfn.XMATCH(M$30,'movie-row'!$A$1:$Z$1),0)</f>
        <v>0</v>
      </c>
      <c r="N502" s="26" cm="1">
        <f t="array" ref="N502">VLOOKUP($A502,'movie-row'!$A$2:$Z$101,_xlfn.XMATCH(N$30,'movie-row'!$A$1:$Z$1),0)</f>
        <v>4</v>
      </c>
      <c r="O502" s="40" cm="1">
        <f t="array" ref="O502">VLOOKUP($A502,'movie-row'!$A$2:$Z$101,_xlfn.XMATCH(O$30,'movie-row'!$A$1:$Z$1),0)</f>
        <v>5</v>
      </c>
      <c r="P502" s="26" cm="1">
        <f t="array" ref="P502">VLOOKUP($A502,'movie-row'!$A$2:$Z$101,_xlfn.XMATCH(P$30,'movie-row'!$A$1:$Z$1),0)</f>
        <v>5</v>
      </c>
      <c r="Q502" s="26" cm="1">
        <f t="array" ref="Q502">VLOOKUP($A502,'movie-row'!$A$2:$Z$101,_xlfn.XMATCH(Q$30,'movie-row'!$A$1:$Z$1),0)</f>
        <v>5</v>
      </c>
      <c r="R502" s="26" cm="1">
        <f t="array" ref="R502">VLOOKUP($A502,'movie-row'!$A$2:$Z$101,_xlfn.XMATCH(R$30,'movie-row'!$A$1:$Z$1),0)</f>
        <v>5</v>
      </c>
      <c r="S502" s="26" cm="1">
        <f t="array" ref="S502">VLOOKUP($A502,'movie-row'!$A$2:$Z$101,_xlfn.XMATCH(S$30,'movie-row'!$A$1:$Z$1),0)</f>
        <v>4.5</v>
      </c>
      <c r="T502" s="26" cm="1">
        <f t="array" ref="T502">VLOOKUP($A502,'movie-row'!$A$2:$Z$101,_xlfn.XMATCH(T$30,'movie-row'!$A$1:$Z$1),0)</f>
        <v>0</v>
      </c>
      <c r="U502" s="26" cm="1">
        <f t="array" ref="U502">VLOOKUP($A502,'movie-row'!$A$2:$Z$101,_xlfn.XMATCH(U$30,'movie-row'!$A$1:$Z$1),0)</f>
        <v>4</v>
      </c>
      <c r="V502" s="26" cm="1">
        <f t="array" ref="V502">VLOOKUP($A502,'movie-row'!$A$2:$Z$101,_xlfn.XMATCH(V$30,'movie-row'!$A$1:$Z$1),0)</f>
        <v>0</v>
      </c>
      <c r="W502" s="26" cm="1">
        <f t="array" ref="W502">VLOOKUP($A502,'movie-row'!$A$2:$Z$101,_xlfn.XMATCH(W$30,'movie-row'!$A$1:$Z$1),0)</f>
        <v>4.5</v>
      </c>
      <c r="X502" s="26" cm="1">
        <f t="array" ref="X502">VLOOKUP($A502,'movie-row'!$A$2:$Z$101,_xlfn.XMATCH(X$30,'movie-row'!$A$1:$Z$1),0)</f>
        <v>0</v>
      </c>
      <c r="Y502" s="26" cm="1">
        <f t="array" ref="Y502">VLOOKUP($A502,'movie-row'!$A$2:$Z$101,_xlfn.XMATCH(Y$30,'movie-row'!$A$1:$Z$1),0)</f>
        <v>4.5</v>
      </c>
      <c r="Z502" s="26" cm="1">
        <f t="array" ref="Z502">VLOOKUP($A502,'movie-row'!$A$2:$Z$101,_xlfn.XMATCH(Z$30,'movie-row'!$A$1:$Z$1),0)</f>
        <v>5</v>
      </c>
      <c r="AB502" s="26">
        <f t="shared" si="340"/>
        <v>2.3819893639419818</v>
      </c>
      <c r="AC502" s="26">
        <f t="shared" si="341"/>
        <v>3.4349527545259777</v>
      </c>
      <c r="AD502" s="26">
        <f t="shared" si="342"/>
        <v>3.6526496233891379</v>
      </c>
      <c r="AE502" s="26">
        <f t="shared" si="343"/>
        <v>2.2084899754859602</v>
      </c>
      <c r="AF502" s="40">
        <f t="shared" si="344"/>
        <v>0.63503581918889518</v>
      </c>
      <c r="AG502" s="26">
        <f t="shared" si="345"/>
        <v>3.6182572320003423</v>
      </c>
      <c r="AH502" s="26">
        <f t="shared" si="346"/>
        <v>1.6940493721730938</v>
      </c>
      <c r="AI502" s="26">
        <f t="shared" si="347"/>
        <v>2.6903299116558057</v>
      </c>
      <c r="AJ502" s="26">
        <f t="shared" si="348"/>
        <v>2.7471365664436562</v>
      </c>
      <c r="AK502" s="26">
        <f t="shared" si="349"/>
        <v>1.7679803822844509</v>
      </c>
      <c r="AL502" s="26">
        <f t="shared" si="350"/>
        <v>3.0048881791036131</v>
      </c>
      <c r="AM502" s="26">
        <f t="shared" si="351"/>
        <v>2.0932164560791482</v>
      </c>
      <c r="AN502" s="26">
        <f t="shared" si="352"/>
        <v>1.7973292537625993</v>
      </c>
      <c r="AO502" s="40">
        <f t="shared" si="353"/>
        <v>2.8718333859528529</v>
      </c>
      <c r="AP502" s="26">
        <f t="shared" si="354"/>
        <v>1.9648010428962928</v>
      </c>
      <c r="AQ502" s="26">
        <f t="shared" si="355"/>
        <v>3.0172451877623363</v>
      </c>
      <c r="AR502" s="26">
        <f t="shared" si="356"/>
        <v>2.9209497667751241</v>
      </c>
      <c r="AS502" s="26">
        <f t="shared" si="357"/>
        <v>2.8256396947065046</v>
      </c>
      <c r="AT502" s="26">
        <f t="shared" si="358"/>
        <v>1.1098850773285447</v>
      </c>
      <c r="AU502" s="26">
        <f t="shared" si="359"/>
        <v>2.5381332595653889</v>
      </c>
      <c r="AV502" s="26">
        <f t="shared" si="360"/>
        <v>0.70196525462487125</v>
      </c>
      <c r="AW502" s="26">
        <f t="shared" si="361"/>
        <v>3.5583086746276167</v>
      </c>
      <c r="AX502" s="26">
        <f t="shared" si="362"/>
        <v>2.1693836579950694</v>
      </c>
      <c r="AY502" s="26">
        <f t="shared" si="363"/>
        <v>2.9128783500572428</v>
      </c>
      <c r="AZ502" s="26">
        <f t="shared" si="364"/>
        <v>3.6325730393161275</v>
      </c>
    </row>
    <row r="503" spans="1:52">
      <c r="A503" s="1" t="str">
        <f t="shared" si="374"/>
        <v>8587: The Lion King (1994)</v>
      </c>
      <c r="B503" s="26" cm="1">
        <f t="array" ref="B503">VLOOKUP($A503,'movie-row'!$A$2:$Z$101,_xlfn.XMATCH(B$31,'movie-row'!$A$1:$Z$1),0)</f>
        <v>4</v>
      </c>
      <c r="C503" s="26" cm="1">
        <f t="array" ref="C503">VLOOKUP($A503,'movie-row'!$A$2:$Z$101,_xlfn.XMATCH(C$31,'movie-row'!$A$1:$Z$1),0)</f>
        <v>4</v>
      </c>
      <c r="D503" s="26" cm="1">
        <f t="array" ref="D503">VLOOKUP($A503,'movie-row'!$A$2:$Z$101,_xlfn.XMATCH(D$31,'movie-row'!$A$1:$Z$1),0)</f>
        <v>4</v>
      </c>
      <c r="E503" s="26" cm="1">
        <f t="array" ref="E503">VLOOKUP($A503,'movie-row'!$A$2:$Z$101,_xlfn.XMATCH(E$31,'movie-row'!$A$1:$Z$1),0)</f>
        <v>0</v>
      </c>
      <c r="F503" s="40" cm="1">
        <f t="array" ref="F503">VLOOKUP($A503,'movie-row'!$A$2:$Z$101,_xlfn.XMATCH(F$31,'movie-row'!$A$1:$Z$1),0)</f>
        <v>0.5</v>
      </c>
      <c r="G503" s="26" cm="1">
        <f t="array" ref="G503">VLOOKUP($A503,'movie-row'!$A$2:$Z$101,_xlfn.XMATCH(G$31,'movie-row'!$A$1:$Z$1),0)</f>
        <v>5</v>
      </c>
      <c r="H503" s="26" cm="1">
        <f t="array" ref="H503">VLOOKUP($A503,'movie-row'!$A$2:$Z$101,_xlfn.XMATCH(H$31,'movie-row'!$A$1:$Z$1),0)</f>
        <v>0</v>
      </c>
      <c r="I503" s="26" cm="1">
        <f t="array" ref="I503">VLOOKUP($A503,'movie-row'!$A$2:$Z$101,_xlfn.XMATCH(I$31,'movie-row'!$A$1:$Z$1),0)</f>
        <v>4</v>
      </c>
      <c r="J503" s="26" cm="1">
        <f t="array" ref="J503">VLOOKUP($A503,'movie-row'!$A$2:$Z$101,_xlfn.XMATCH(J$31,'movie-row'!$A$1:$Z$1),0)</f>
        <v>4</v>
      </c>
      <c r="K503" s="26" cm="1">
        <f t="array" ref="K503">VLOOKUP($A503,'movie-row'!$A$2:$Z$101,_xlfn.XMATCH(K$31,'movie-row'!$A$1:$Z$1),0)</f>
        <v>0</v>
      </c>
      <c r="L503" s="26" cm="1">
        <f t="array" ref="L503">VLOOKUP($A503,'movie-row'!$A$2:$Z$101,_xlfn.XMATCH(L$31,'movie-row'!$A$1:$Z$1),0)</f>
        <v>0</v>
      </c>
      <c r="M503" s="26" cm="1">
        <f t="array" ref="M503">VLOOKUP($A503,'movie-row'!$A$2:$Z$101,_xlfn.XMATCH(M$31,'movie-row'!$A$1:$Z$1),0)</f>
        <v>4</v>
      </c>
      <c r="N503" s="26" cm="1">
        <f t="array" ref="N503">VLOOKUP($A503,'movie-row'!$A$2:$Z$101,_xlfn.XMATCH(N$31,'movie-row'!$A$1:$Z$1),0)</f>
        <v>0</v>
      </c>
      <c r="O503" s="40" cm="1">
        <f t="array" ref="O503">VLOOKUP($A503,'movie-row'!$A$2:$Z$101,_xlfn.XMATCH(O$31,'movie-row'!$A$1:$Z$1),0)</f>
        <v>4</v>
      </c>
      <c r="P503" s="26" cm="1">
        <f t="array" ref="P503">VLOOKUP($A503,'movie-row'!$A$2:$Z$101,_xlfn.XMATCH(P$31,'movie-row'!$A$1:$Z$1),0)</f>
        <v>0</v>
      </c>
      <c r="Q503" s="26" cm="1">
        <f t="array" ref="Q503">VLOOKUP($A503,'movie-row'!$A$2:$Z$101,_xlfn.XMATCH(Q$31,'movie-row'!$A$1:$Z$1),0)</f>
        <v>4.5</v>
      </c>
      <c r="R503" s="26" cm="1">
        <f t="array" ref="R503">VLOOKUP($A503,'movie-row'!$A$2:$Z$101,_xlfn.XMATCH(R$31,'movie-row'!$A$1:$Z$1),0)</f>
        <v>4.5</v>
      </c>
      <c r="S503" s="26" cm="1">
        <f t="array" ref="S503">VLOOKUP($A503,'movie-row'!$A$2:$Z$101,_xlfn.XMATCH(S$31,'movie-row'!$A$1:$Z$1),0)</f>
        <v>5</v>
      </c>
      <c r="T503" s="26" cm="1">
        <f t="array" ref="T503">VLOOKUP($A503,'movie-row'!$A$2:$Z$101,_xlfn.XMATCH(T$31,'movie-row'!$A$1:$Z$1),0)</f>
        <v>4.5</v>
      </c>
      <c r="U503" s="26" cm="1">
        <f t="array" ref="U503">VLOOKUP($A503,'movie-row'!$A$2:$Z$101,_xlfn.XMATCH(U$31,'movie-row'!$A$1:$Z$1),0)</f>
        <v>0</v>
      </c>
      <c r="V503" s="26" cm="1">
        <f t="array" ref="V503">VLOOKUP($A503,'movie-row'!$A$2:$Z$101,_xlfn.XMATCH(V$31,'movie-row'!$A$1:$Z$1),0)</f>
        <v>3.5</v>
      </c>
      <c r="W503" s="26" cm="1">
        <f t="array" ref="W503">VLOOKUP($A503,'movie-row'!$A$2:$Z$101,_xlfn.XMATCH(W$31,'movie-row'!$A$1:$Z$1),0)</f>
        <v>4</v>
      </c>
      <c r="X503" s="26" cm="1">
        <f t="array" ref="X503">VLOOKUP($A503,'movie-row'!$A$2:$Z$101,_xlfn.XMATCH(X$31,'movie-row'!$A$1:$Z$1),0)</f>
        <v>3.5</v>
      </c>
      <c r="Y503" s="26" cm="1">
        <f t="array" ref="Y503">VLOOKUP($A503,'movie-row'!$A$2:$Z$101,_xlfn.XMATCH(Y$31,'movie-row'!$A$1:$Z$1),0)</f>
        <v>0.5</v>
      </c>
      <c r="Z503" s="26" cm="1">
        <f t="array" ref="Z503">VLOOKUP($A503,'movie-row'!$A$2:$Z$101,_xlfn.XMATCH(Z$31,'movie-row'!$A$1:$Z$1),0)</f>
        <v>4</v>
      </c>
      <c r="AB503" s="26">
        <f t="shared" si="340"/>
        <v>1.7052526912870878</v>
      </c>
      <c r="AC503" s="26">
        <f t="shared" si="341"/>
        <v>2.4422300873496607</v>
      </c>
      <c r="AD503" s="26">
        <f t="shared" si="342"/>
        <v>3.0380154390884329</v>
      </c>
      <c r="AE503" s="26">
        <f t="shared" si="343"/>
        <v>1.069803884139944</v>
      </c>
      <c r="AF503" s="40">
        <f t="shared" si="344"/>
        <v>0.66630615184896969</v>
      </c>
      <c r="AG503" s="26">
        <f t="shared" si="345"/>
        <v>2.956676733873882</v>
      </c>
      <c r="AH503" s="26">
        <f t="shared" si="346"/>
        <v>0.78399762016915131</v>
      </c>
      <c r="AI503" s="26">
        <f t="shared" si="347"/>
        <v>1.7507150704314933</v>
      </c>
      <c r="AJ503" s="26">
        <f t="shared" si="348"/>
        <v>3.0087582957971395</v>
      </c>
      <c r="AK503" s="26">
        <f t="shared" si="349"/>
        <v>1.8064442535690803</v>
      </c>
      <c r="AL503" s="26">
        <f t="shared" si="350"/>
        <v>2.3069638531074852</v>
      </c>
      <c r="AM503" s="26">
        <f t="shared" si="351"/>
        <v>2.5296637038774437</v>
      </c>
      <c r="AN503" s="26">
        <f t="shared" si="352"/>
        <v>0.90761750745560299</v>
      </c>
      <c r="AO503" s="40">
        <f t="shared" si="353"/>
        <v>1.8400977812651529</v>
      </c>
      <c r="AP503" s="26">
        <f t="shared" si="354"/>
        <v>0.66902213328004823</v>
      </c>
      <c r="AQ503" s="26">
        <f t="shared" si="355"/>
        <v>2.0508543533495298</v>
      </c>
      <c r="AR503" s="26">
        <f t="shared" si="356"/>
        <v>1.8707292556978319</v>
      </c>
      <c r="AS503" s="26">
        <f t="shared" si="357"/>
        <v>1.9566769536366719</v>
      </c>
      <c r="AT503" s="26">
        <f t="shared" si="358"/>
        <v>1.1631877973912628</v>
      </c>
      <c r="AU503" s="26">
        <f t="shared" si="359"/>
        <v>1.7915547397827278</v>
      </c>
      <c r="AV503" s="26">
        <f t="shared" si="360"/>
        <v>1.0679126521369746</v>
      </c>
      <c r="AW503" s="26">
        <f t="shared" si="361"/>
        <v>2.7832947244867543</v>
      </c>
      <c r="AX503" s="26">
        <f t="shared" si="362"/>
        <v>2.4743305981889177</v>
      </c>
      <c r="AY503" s="26">
        <f t="shared" si="363"/>
        <v>1.893362944197738</v>
      </c>
      <c r="AZ503" s="26">
        <f t="shared" si="364"/>
        <v>2.5932098332245976</v>
      </c>
    </row>
    <row r="504" spans="1:52">
      <c r="A504" s="1" t="str">
        <f t="shared" si="374"/>
        <v>8587: The Lion King (1994)</v>
      </c>
      <c r="B504" s="26" cm="1">
        <f t="array" ref="B504">VLOOKUP($A504,'movie-row'!$A$2:$Z$101,_xlfn.XMATCH(B$32,'movie-row'!$A$1:$Z$1),0)</f>
        <v>4</v>
      </c>
      <c r="C504" s="26" cm="1">
        <f t="array" ref="C504">VLOOKUP($A504,'movie-row'!$A$2:$Z$101,_xlfn.XMATCH(C$32,'movie-row'!$A$1:$Z$1),0)</f>
        <v>3</v>
      </c>
      <c r="D504" s="26" cm="1">
        <f t="array" ref="D504">VLOOKUP($A504,'movie-row'!$A$2:$Z$101,_xlfn.XMATCH(D$32,'movie-row'!$A$1:$Z$1),0)</f>
        <v>5</v>
      </c>
      <c r="E504" s="26" cm="1">
        <f t="array" ref="E504">VLOOKUP($A504,'movie-row'!$A$2:$Z$101,_xlfn.XMATCH(E$32,'movie-row'!$A$1:$Z$1),0)</f>
        <v>4.5</v>
      </c>
      <c r="F504" s="40" cm="1">
        <f t="array" ref="F504">VLOOKUP($A504,'movie-row'!$A$2:$Z$101,_xlfn.XMATCH(F$32,'movie-row'!$A$1:$Z$1),0)</f>
        <v>0</v>
      </c>
      <c r="G504" s="26" cm="1">
        <f t="array" ref="G504">VLOOKUP($A504,'movie-row'!$A$2:$Z$101,_xlfn.XMATCH(G$32,'movie-row'!$A$1:$Z$1),0)</f>
        <v>4</v>
      </c>
      <c r="H504" s="26" cm="1">
        <f t="array" ref="H504">VLOOKUP($A504,'movie-row'!$A$2:$Z$101,_xlfn.XMATCH(H$32,'movie-row'!$A$1:$Z$1),0)</f>
        <v>3</v>
      </c>
      <c r="I504" s="26" cm="1">
        <f t="array" ref="I504">VLOOKUP($A504,'movie-row'!$A$2:$Z$101,_xlfn.XMATCH(I$32,'movie-row'!$A$1:$Z$1),0)</f>
        <v>0</v>
      </c>
      <c r="J504" s="26" cm="1">
        <f t="array" ref="J504">VLOOKUP($A504,'movie-row'!$A$2:$Z$101,_xlfn.XMATCH(J$32,'movie-row'!$A$1:$Z$1),0)</f>
        <v>5</v>
      </c>
      <c r="K504" s="26" cm="1">
        <f t="array" ref="K504">VLOOKUP($A504,'movie-row'!$A$2:$Z$101,_xlfn.XMATCH(K$32,'movie-row'!$A$1:$Z$1),0)</f>
        <v>4.5</v>
      </c>
      <c r="L504" s="26" cm="1">
        <f t="array" ref="L504">VLOOKUP($A504,'movie-row'!$A$2:$Z$101,_xlfn.XMATCH(L$32,'movie-row'!$A$1:$Z$1),0)</f>
        <v>4.5</v>
      </c>
      <c r="M504" s="26" cm="1">
        <f t="array" ref="M504">VLOOKUP($A504,'movie-row'!$A$2:$Z$101,_xlfn.XMATCH(M$32,'movie-row'!$A$1:$Z$1),0)</f>
        <v>4</v>
      </c>
      <c r="N504" s="26" cm="1">
        <f t="array" ref="N504">VLOOKUP($A504,'movie-row'!$A$2:$Z$101,_xlfn.XMATCH(N$32,'movie-row'!$A$1:$Z$1),0)</f>
        <v>4</v>
      </c>
      <c r="O504" s="40" cm="1">
        <f t="array" ref="O504">VLOOKUP($A504,'movie-row'!$A$2:$Z$101,_xlfn.XMATCH(O$32,'movie-row'!$A$1:$Z$1),0)</f>
        <v>0</v>
      </c>
      <c r="P504" s="26" cm="1">
        <f t="array" ref="P504">VLOOKUP($A504,'movie-row'!$A$2:$Z$101,_xlfn.XMATCH(P$32,'movie-row'!$A$1:$Z$1),0)</f>
        <v>0.5</v>
      </c>
      <c r="Q504" s="26" cm="1">
        <f t="array" ref="Q504">VLOOKUP($A504,'movie-row'!$A$2:$Z$101,_xlfn.XMATCH(Q$32,'movie-row'!$A$1:$Z$1),0)</f>
        <v>0</v>
      </c>
      <c r="R504" s="26" cm="1">
        <f t="array" ref="R504">VLOOKUP($A504,'movie-row'!$A$2:$Z$101,_xlfn.XMATCH(R$32,'movie-row'!$A$1:$Z$1),0)</f>
        <v>4</v>
      </c>
      <c r="S504" s="26" cm="1">
        <f t="array" ref="S504">VLOOKUP($A504,'movie-row'!$A$2:$Z$101,_xlfn.XMATCH(S$32,'movie-row'!$A$1:$Z$1),0)</f>
        <v>0</v>
      </c>
      <c r="T504" s="26" cm="1">
        <f t="array" ref="T504">VLOOKUP($A504,'movie-row'!$A$2:$Z$101,_xlfn.XMATCH(T$32,'movie-row'!$A$1:$Z$1),0)</f>
        <v>0</v>
      </c>
      <c r="U504" s="26" cm="1">
        <f t="array" ref="U504">VLOOKUP($A504,'movie-row'!$A$2:$Z$101,_xlfn.XMATCH(U$32,'movie-row'!$A$1:$Z$1),0)</f>
        <v>5</v>
      </c>
      <c r="V504" s="26" cm="1">
        <f t="array" ref="V504">VLOOKUP($A504,'movie-row'!$A$2:$Z$101,_xlfn.XMATCH(V$32,'movie-row'!$A$1:$Z$1),0)</f>
        <v>0</v>
      </c>
      <c r="W504" s="26" cm="1">
        <f t="array" ref="W504">VLOOKUP($A504,'movie-row'!$A$2:$Z$101,_xlfn.XMATCH(W$32,'movie-row'!$A$1:$Z$1),0)</f>
        <v>3</v>
      </c>
      <c r="X504" s="26" cm="1">
        <f t="array" ref="X504">VLOOKUP($A504,'movie-row'!$A$2:$Z$101,_xlfn.XMATCH(X$32,'movie-row'!$A$1:$Z$1),0)</f>
        <v>4</v>
      </c>
      <c r="Y504" s="26" cm="1">
        <f t="array" ref="Y504">VLOOKUP($A504,'movie-row'!$A$2:$Z$101,_xlfn.XMATCH(Y$32,'movie-row'!$A$1:$Z$1),0)</f>
        <v>4</v>
      </c>
      <c r="Z504" s="26" cm="1">
        <f t="array" ref="Z504">VLOOKUP($A504,'movie-row'!$A$2:$Z$101,_xlfn.XMATCH(Z$32,'movie-row'!$A$1:$Z$1),0)</f>
        <v>4</v>
      </c>
      <c r="AB504" s="26">
        <f t="shared" si="340"/>
        <v>0.87932827171871542</v>
      </c>
      <c r="AC504" s="26">
        <f t="shared" si="341"/>
        <v>2.2271425763928363</v>
      </c>
      <c r="AD504" s="26">
        <f t="shared" si="342"/>
        <v>2.324071257648439</v>
      </c>
      <c r="AE504" s="26">
        <f t="shared" si="343"/>
        <v>1.165857565815309</v>
      </c>
      <c r="AF504" s="40">
        <f t="shared" si="344"/>
        <v>0.69766739483197371</v>
      </c>
      <c r="AG504" s="26">
        <f t="shared" si="345"/>
        <v>1.8987333296862754</v>
      </c>
      <c r="AH504" s="26">
        <f t="shared" si="346"/>
        <v>0.90667872574040698</v>
      </c>
      <c r="AI504" s="26">
        <f t="shared" si="347"/>
        <v>0.77912265752229404</v>
      </c>
      <c r="AJ504" s="26">
        <f t="shared" si="348"/>
        <v>2.3020888882978405</v>
      </c>
      <c r="AK504" s="26">
        <f t="shared" si="349"/>
        <v>2.002972045211342</v>
      </c>
      <c r="AL504" s="26">
        <f t="shared" si="350"/>
        <v>2.435736900171797</v>
      </c>
      <c r="AM504" s="26">
        <f t="shared" si="351"/>
        <v>1.7644207479222236</v>
      </c>
      <c r="AN504" s="26">
        <f t="shared" si="352"/>
        <v>0.94682225989692081</v>
      </c>
      <c r="AO504" s="40">
        <f t="shared" si="353"/>
        <v>0.91322563952065072</v>
      </c>
      <c r="AP504" s="26">
        <f t="shared" si="354"/>
        <v>0.71849107526789302</v>
      </c>
      <c r="AQ504" s="26">
        <f t="shared" si="355"/>
        <v>1.6560512725840204</v>
      </c>
      <c r="AR504" s="26">
        <f t="shared" si="356"/>
        <v>0.89925764804965613</v>
      </c>
      <c r="AS504" s="26">
        <f t="shared" si="357"/>
        <v>0.86298548372323169</v>
      </c>
      <c r="AT504" s="26">
        <f t="shared" si="358"/>
        <v>0.1135564613984693</v>
      </c>
      <c r="AU504" s="26">
        <f t="shared" si="359"/>
        <v>1.934817210313273</v>
      </c>
      <c r="AV504" s="26">
        <f t="shared" si="360"/>
        <v>0</v>
      </c>
      <c r="AW504" s="26">
        <f t="shared" si="361"/>
        <v>2.5394332629425946</v>
      </c>
      <c r="AX504" s="26">
        <f t="shared" si="362"/>
        <v>1.869833083685656</v>
      </c>
      <c r="AY504" s="26">
        <f t="shared" si="363"/>
        <v>2.1763814749331982</v>
      </c>
      <c r="AZ504" s="26">
        <f t="shared" si="364"/>
        <v>1.7760440998787279</v>
      </c>
    </row>
    <row r="505" spans="1:52">
      <c r="A505" s="1" t="str">
        <f t="shared" si="374"/>
        <v>8587: The Lion King (1994)</v>
      </c>
      <c r="B505" s="26" cm="1">
        <f t="array" ref="B505">VLOOKUP($A505,'movie-row'!$A$2:$Z$101,_xlfn.XMATCH(B$33,'movie-row'!$A$1:$Z$1),0)</f>
        <v>0</v>
      </c>
      <c r="C505" s="26" cm="1">
        <f t="array" ref="C505">VLOOKUP($A505,'movie-row'!$A$2:$Z$101,_xlfn.XMATCH(C$33,'movie-row'!$A$1:$Z$1),0)</f>
        <v>4.5</v>
      </c>
      <c r="D505" s="26" cm="1">
        <f t="array" ref="D505">VLOOKUP($A505,'movie-row'!$A$2:$Z$101,_xlfn.XMATCH(D$33,'movie-row'!$A$1:$Z$1),0)</f>
        <v>4.5</v>
      </c>
      <c r="E505" s="26" cm="1">
        <f t="array" ref="E505">VLOOKUP($A505,'movie-row'!$A$2:$Z$101,_xlfn.XMATCH(E$33,'movie-row'!$A$1:$Z$1),0)</f>
        <v>0</v>
      </c>
      <c r="F505" s="40" cm="1">
        <f t="array" ref="F505">VLOOKUP($A505,'movie-row'!$A$2:$Z$101,_xlfn.XMATCH(F$33,'movie-row'!$A$1:$Z$1),0)</f>
        <v>0</v>
      </c>
      <c r="G505" s="26" cm="1">
        <f t="array" ref="G505">VLOOKUP($A505,'movie-row'!$A$2:$Z$101,_xlfn.XMATCH(G$33,'movie-row'!$A$1:$Z$1),0)</f>
        <v>4.5</v>
      </c>
      <c r="H505" s="26" cm="1">
        <f t="array" ref="H505">VLOOKUP($A505,'movie-row'!$A$2:$Z$101,_xlfn.XMATCH(H$33,'movie-row'!$A$1:$Z$1),0)</f>
        <v>0</v>
      </c>
      <c r="I505" s="26" cm="1">
        <f t="array" ref="I505">VLOOKUP($A505,'movie-row'!$A$2:$Z$101,_xlfn.XMATCH(I$33,'movie-row'!$A$1:$Z$1),0)</f>
        <v>3.5</v>
      </c>
      <c r="J505" s="26" cm="1">
        <f t="array" ref="J505">VLOOKUP($A505,'movie-row'!$A$2:$Z$101,_xlfn.XMATCH(J$33,'movie-row'!$A$1:$Z$1),0)</f>
        <v>5</v>
      </c>
      <c r="K505" s="26" cm="1">
        <f t="array" ref="K505">VLOOKUP($A505,'movie-row'!$A$2:$Z$101,_xlfn.XMATCH(K$33,'movie-row'!$A$1:$Z$1),0)</f>
        <v>4.5</v>
      </c>
      <c r="L505" s="26" cm="1">
        <f t="array" ref="L505">VLOOKUP($A505,'movie-row'!$A$2:$Z$101,_xlfn.XMATCH(L$33,'movie-row'!$A$1:$Z$1),0)</f>
        <v>4.5</v>
      </c>
      <c r="M505" s="26" cm="1">
        <f t="array" ref="M505">VLOOKUP($A505,'movie-row'!$A$2:$Z$101,_xlfn.XMATCH(M$33,'movie-row'!$A$1:$Z$1),0)</f>
        <v>3</v>
      </c>
      <c r="N505" s="26" cm="1">
        <f t="array" ref="N505">VLOOKUP($A505,'movie-row'!$A$2:$Z$101,_xlfn.XMATCH(N$33,'movie-row'!$A$1:$Z$1),0)</f>
        <v>0</v>
      </c>
      <c r="O505" s="40" cm="1">
        <f t="array" ref="O505">VLOOKUP($A505,'movie-row'!$A$2:$Z$101,_xlfn.XMATCH(O$33,'movie-row'!$A$1:$Z$1),0)</f>
        <v>4.5</v>
      </c>
      <c r="P505" s="26" cm="1">
        <f t="array" ref="P505">VLOOKUP($A505,'movie-row'!$A$2:$Z$101,_xlfn.XMATCH(P$33,'movie-row'!$A$1:$Z$1),0)</f>
        <v>3</v>
      </c>
      <c r="Q505" s="26" cm="1">
        <f t="array" ref="Q505">VLOOKUP($A505,'movie-row'!$A$2:$Z$101,_xlfn.XMATCH(Q$33,'movie-row'!$A$1:$Z$1),0)</f>
        <v>5</v>
      </c>
      <c r="R505" s="26" cm="1">
        <f t="array" ref="R505">VLOOKUP($A505,'movie-row'!$A$2:$Z$101,_xlfn.XMATCH(R$33,'movie-row'!$A$1:$Z$1),0)</f>
        <v>0</v>
      </c>
      <c r="S505" s="26" cm="1">
        <f t="array" ref="S505">VLOOKUP($A505,'movie-row'!$A$2:$Z$101,_xlfn.XMATCH(S$33,'movie-row'!$A$1:$Z$1),0)</f>
        <v>4</v>
      </c>
      <c r="T505" s="26" cm="1">
        <f t="array" ref="T505">VLOOKUP($A505,'movie-row'!$A$2:$Z$101,_xlfn.XMATCH(T$33,'movie-row'!$A$1:$Z$1),0)</f>
        <v>0.5</v>
      </c>
      <c r="U505" s="26" cm="1">
        <f t="array" ref="U505">VLOOKUP($A505,'movie-row'!$A$2:$Z$101,_xlfn.XMATCH(U$33,'movie-row'!$A$1:$Z$1),0)</f>
        <v>3</v>
      </c>
      <c r="V505" s="26" cm="1">
        <f t="array" ref="V505">VLOOKUP($A505,'movie-row'!$A$2:$Z$101,_xlfn.XMATCH(V$33,'movie-row'!$A$1:$Z$1),0)</f>
        <v>0</v>
      </c>
      <c r="W505" s="26" cm="1">
        <f t="array" ref="W505">VLOOKUP($A505,'movie-row'!$A$2:$Z$101,_xlfn.XMATCH(W$33,'movie-row'!$A$1:$Z$1),0)</f>
        <v>5</v>
      </c>
      <c r="X505" s="26" cm="1">
        <f t="array" ref="X505">VLOOKUP($A505,'movie-row'!$A$2:$Z$101,_xlfn.XMATCH(X$33,'movie-row'!$A$1:$Z$1),0)</f>
        <v>4</v>
      </c>
      <c r="Y505" s="26" cm="1">
        <f t="array" ref="Y505">VLOOKUP($A505,'movie-row'!$A$2:$Z$101,_xlfn.XMATCH(Y$33,'movie-row'!$A$1:$Z$1),0)</f>
        <v>5</v>
      </c>
      <c r="Z505" s="26" cm="1">
        <f t="array" ref="Z505">VLOOKUP($A505,'movie-row'!$A$2:$Z$101,_xlfn.XMATCH(Z$33,'movie-row'!$A$1:$Z$1),0)</f>
        <v>4</v>
      </c>
      <c r="AB505" s="26">
        <f t="shared" si="340"/>
        <v>0</v>
      </c>
      <c r="AC505" s="26">
        <f t="shared" si="341"/>
        <v>1.6414382892140087</v>
      </c>
      <c r="AD505" s="26">
        <f t="shared" si="342"/>
        <v>1.2790437188384847</v>
      </c>
      <c r="AE505" s="26">
        <f t="shared" si="343"/>
        <v>0</v>
      </c>
      <c r="AF505" s="40">
        <f t="shared" si="344"/>
        <v>0.73728231943577727</v>
      </c>
      <c r="AG505" s="26">
        <f t="shared" si="345"/>
        <v>1.0665162399571924</v>
      </c>
      <c r="AH505" s="26">
        <f t="shared" si="346"/>
        <v>0</v>
      </c>
      <c r="AI505" s="26">
        <f t="shared" si="347"/>
        <v>0.95553848803877672</v>
      </c>
      <c r="AJ505" s="26">
        <f t="shared" si="348"/>
        <v>1.1513058829638576</v>
      </c>
      <c r="AK505" s="26">
        <f t="shared" si="349"/>
        <v>1.0914720937877984</v>
      </c>
      <c r="AL505" s="26">
        <f t="shared" si="350"/>
        <v>1.5253724575509404</v>
      </c>
      <c r="AM505" s="26">
        <f t="shared" si="351"/>
        <v>1.3653403537980393</v>
      </c>
      <c r="AN505" s="26">
        <f t="shared" si="352"/>
        <v>0</v>
      </c>
      <c r="AO505" s="40">
        <f t="shared" si="353"/>
        <v>1.0854427563272897</v>
      </c>
      <c r="AP505" s="26">
        <f t="shared" si="354"/>
        <v>0.88208983728601631</v>
      </c>
      <c r="AQ505" s="26">
        <f t="shared" si="355"/>
        <v>1.7656774251659204</v>
      </c>
      <c r="AR505" s="26">
        <f t="shared" si="356"/>
        <v>0</v>
      </c>
      <c r="AS505" s="26">
        <f t="shared" si="357"/>
        <v>0.91614170275169626</v>
      </c>
      <c r="AT505" s="26">
        <f t="shared" si="358"/>
        <v>0.11897497212829412</v>
      </c>
      <c r="AU505" s="26">
        <f t="shared" si="359"/>
        <v>0.74530031804275665</v>
      </c>
      <c r="AV505" s="26">
        <f t="shared" si="360"/>
        <v>0</v>
      </c>
      <c r="AW505" s="26">
        <f t="shared" si="361"/>
        <v>1.9846642437493109</v>
      </c>
      <c r="AX505" s="26">
        <f t="shared" si="362"/>
        <v>1.0324648228280451</v>
      </c>
      <c r="AY505" s="26">
        <f t="shared" si="363"/>
        <v>1.3887969301353789</v>
      </c>
      <c r="AZ505" s="26">
        <f t="shared" si="364"/>
        <v>0.93691306367157345</v>
      </c>
    </row>
    <row r="506" spans="1:52">
      <c r="A506" s="28" t="s">
        <v>92</v>
      </c>
      <c r="B506" s="26" cm="1">
        <f t="array" ref="B506">VLOOKUP($A506,'movie-row'!$A$2:$Z$101,_xlfn.XMATCH(B$29,'movie-row'!$A$1:$Z$1),0)</f>
        <v>0</v>
      </c>
      <c r="C506" s="26" cm="1">
        <f t="array" ref="C506">VLOOKUP($A506,'movie-row'!$A$2:$Z$101,_xlfn.XMATCH(C$29,'movie-row'!$A$1:$Z$1),0)</f>
        <v>0</v>
      </c>
      <c r="D506" s="26" cm="1">
        <f t="array" ref="D506">VLOOKUP($A506,'movie-row'!$A$2:$Z$101,_xlfn.XMATCH(D$29,'movie-row'!$A$1:$Z$1),0)</f>
        <v>0</v>
      </c>
      <c r="E506" s="26" cm="1">
        <f t="array" ref="E506">VLOOKUP($A506,'movie-row'!$A$2:$Z$101,_xlfn.XMATCH(E$29,'movie-row'!$A$1:$Z$1),0)</f>
        <v>0</v>
      </c>
      <c r="F506" s="40" cm="1">
        <f t="array" ref="F506">VLOOKUP($A506,'movie-row'!$A$2:$Z$101,_xlfn.XMATCH(F$29,'movie-row'!$A$1:$Z$1),0)</f>
        <v>3</v>
      </c>
      <c r="G506" s="26" cm="1">
        <f t="array" ref="G506">VLOOKUP($A506,'movie-row'!$A$2:$Z$101,_xlfn.XMATCH(G$29,'movie-row'!$A$1:$Z$1),0)</f>
        <v>0</v>
      </c>
      <c r="H506" s="26" cm="1">
        <f t="array" ref="H506">VLOOKUP($A506,'movie-row'!$A$2:$Z$101,_xlfn.XMATCH(H$29,'movie-row'!$A$1:$Z$1),0)</f>
        <v>0</v>
      </c>
      <c r="I506" s="26" cm="1">
        <f t="array" ref="I506">VLOOKUP($A506,'movie-row'!$A$2:$Z$101,_xlfn.XMATCH(I$29,'movie-row'!$A$1:$Z$1),0)</f>
        <v>0</v>
      </c>
      <c r="J506" s="26" cm="1">
        <f t="array" ref="J506">VLOOKUP($A506,'movie-row'!$A$2:$Z$101,_xlfn.XMATCH(J$29,'movie-row'!$A$1:$Z$1),0)</f>
        <v>0</v>
      </c>
      <c r="K506" s="26" cm="1">
        <f t="array" ref="K506">VLOOKUP($A506,'movie-row'!$A$2:$Z$101,_xlfn.XMATCH(K$29,'movie-row'!$A$1:$Z$1),0)</f>
        <v>0</v>
      </c>
      <c r="L506" s="26" cm="1">
        <f t="array" ref="L506">VLOOKUP($A506,'movie-row'!$A$2:$Z$101,_xlfn.XMATCH(L$29,'movie-row'!$A$1:$Z$1),0)</f>
        <v>2.5</v>
      </c>
      <c r="M506" s="26" cm="1">
        <f t="array" ref="M506">VLOOKUP($A506,'movie-row'!$A$2:$Z$101,_xlfn.XMATCH(M$29,'movie-row'!$A$1:$Z$1),0)</f>
        <v>0</v>
      </c>
      <c r="N506" s="26" cm="1">
        <f t="array" ref="N506">VLOOKUP($A506,'movie-row'!$A$2:$Z$101,_xlfn.XMATCH(N$29,'movie-row'!$A$1:$Z$1),0)</f>
        <v>0</v>
      </c>
      <c r="O506" s="40" cm="1">
        <f t="array" ref="O506">VLOOKUP($A506,'movie-row'!$A$2:$Z$101,_xlfn.XMATCH(O$29,'movie-row'!$A$1:$Z$1),0)</f>
        <v>0</v>
      </c>
      <c r="P506" s="26" cm="1">
        <f t="array" ref="P506">VLOOKUP($A506,'movie-row'!$A$2:$Z$101,_xlfn.XMATCH(P$29,'movie-row'!$A$1:$Z$1),0)</f>
        <v>0</v>
      </c>
      <c r="Q506" s="26" cm="1">
        <f t="array" ref="Q506">VLOOKUP($A506,'movie-row'!$A$2:$Z$101,_xlfn.XMATCH(Q$29,'movie-row'!$A$1:$Z$1),0)</f>
        <v>0</v>
      </c>
      <c r="R506" s="26" cm="1">
        <f t="array" ref="R506">VLOOKUP($A506,'movie-row'!$A$2:$Z$101,_xlfn.XMATCH(R$29,'movie-row'!$A$1:$Z$1),0)</f>
        <v>0</v>
      </c>
      <c r="S506" s="26" cm="1">
        <f t="array" ref="S506">VLOOKUP($A506,'movie-row'!$A$2:$Z$101,_xlfn.XMATCH(S$29,'movie-row'!$A$1:$Z$1),0)</f>
        <v>0</v>
      </c>
      <c r="T506" s="26" cm="1">
        <f t="array" ref="T506">VLOOKUP($A506,'movie-row'!$A$2:$Z$101,_xlfn.XMATCH(T$29,'movie-row'!$A$1:$Z$1),0)</f>
        <v>0</v>
      </c>
      <c r="U506" s="26" cm="1">
        <f t="array" ref="U506">VLOOKUP($A506,'movie-row'!$A$2:$Z$101,_xlfn.XMATCH(U$29,'movie-row'!$A$1:$Z$1),0)</f>
        <v>0</v>
      </c>
      <c r="V506" s="26" cm="1">
        <f t="array" ref="V506">VLOOKUP($A506,'movie-row'!$A$2:$Z$101,_xlfn.XMATCH(V$29,'movie-row'!$A$1:$Z$1),0)</f>
        <v>0</v>
      </c>
      <c r="W506" s="26" cm="1">
        <f t="array" ref="W506">VLOOKUP($A506,'movie-row'!$A$2:$Z$101,_xlfn.XMATCH(W$29,'movie-row'!$A$1:$Z$1),0)</f>
        <v>0</v>
      </c>
      <c r="X506" s="26" cm="1">
        <f t="array" ref="X506">VLOOKUP($A506,'movie-row'!$A$2:$Z$101,_xlfn.XMATCH(X$29,'movie-row'!$A$1:$Z$1),0)</f>
        <v>0</v>
      </c>
      <c r="Y506" s="26" cm="1">
        <f t="array" ref="Y506">VLOOKUP($A506,'movie-row'!$A$2:$Z$101,_xlfn.XMATCH(Y$29,'movie-row'!$A$1:$Z$1),0)</f>
        <v>0</v>
      </c>
      <c r="Z506" s="26" cm="1">
        <f t="array" ref="Z506">VLOOKUP($A506,'movie-row'!$A$2:$Z$101,_xlfn.XMATCH(Z$29,'movie-row'!$A$1:$Z$1),0)</f>
        <v>0</v>
      </c>
      <c r="AB506" s="26">
        <f t="shared" si="340"/>
        <v>0</v>
      </c>
      <c r="AC506" s="26">
        <f t="shared" si="341"/>
        <v>0.55088530913911204</v>
      </c>
      <c r="AD506" s="26">
        <f t="shared" si="342"/>
        <v>0.54807845657405208</v>
      </c>
      <c r="AE506" s="26">
        <f t="shared" si="343"/>
        <v>0</v>
      </c>
      <c r="AF506" s="40">
        <f t="shared" si="344"/>
        <v>0.76370831469438416</v>
      </c>
      <c r="AG506" s="26">
        <f t="shared" si="345"/>
        <v>0.59571835021609776</v>
      </c>
      <c r="AH506" s="26">
        <f t="shared" si="346"/>
        <v>0</v>
      </c>
      <c r="AI506" s="26">
        <f t="shared" si="347"/>
        <v>0</v>
      </c>
      <c r="AJ506" s="26">
        <f t="shared" si="348"/>
        <v>0</v>
      </c>
      <c r="AK506" s="26">
        <f t="shared" si="349"/>
        <v>0.56703700083660535</v>
      </c>
      <c r="AL506" s="26">
        <f t="shared" si="350"/>
        <v>1.1785451238635996</v>
      </c>
      <c r="AM506" s="26">
        <f t="shared" si="351"/>
        <v>0.6299478148467208</v>
      </c>
      <c r="AN506" s="26">
        <f t="shared" si="352"/>
        <v>0</v>
      </c>
      <c r="AO506" s="40">
        <f t="shared" si="353"/>
        <v>0.60047716836099174</v>
      </c>
      <c r="AP506" s="26">
        <f t="shared" si="354"/>
        <v>8.9966450822585114E-2</v>
      </c>
      <c r="AQ506" s="26">
        <f t="shared" si="355"/>
        <v>0.73541387787662338</v>
      </c>
      <c r="AR506" s="26">
        <f t="shared" si="356"/>
        <v>0</v>
      </c>
      <c r="AS506" s="26">
        <f t="shared" si="357"/>
        <v>0</v>
      </c>
      <c r="AT506" s="26">
        <f t="shared" si="358"/>
        <v>8.7178593494300224E-2</v>
      </c>
      <c r="AU506" s="26">
        <f t="shared" si="359"/>
        <v>0</v>
      </c>
      <c r="AV506" s="26">
        <f t="shared" si="360"/>
        <v>0</v>
      </c>
      <c r="AW506" s="26">
        <f t="shared" si="361"/>
        <v>0.63842877272457188</v>
      </c>
      <c r="AX506" s="26">
        <f t="shared" si="362"/>
        <v>0.52011036492726315</v>
      </c>
      <c r="AY506" s="26">
        <f t="shared" si="363"/>
        <v>9.1932728213672446E-2</v>
      </c>
      <c r="AZ506" s="26">
        <f t="shared" si="364"/>
        <v>0</v>
      </c>
    </row>
    <row r="507" spans="1:52">
      <c r="A507" s="1" t="str">
        <f t="shared" ref="A507:A510" si="375">A506</f>
        <v>9331: Clear and Present Danger (1994)</v>
      </c>
      <c r="B507" s="26" cm="1">
        <f t="array" ref="B507">VLOOKUP($A507,'movie-row'!$A$2:$Z$101,_xlfn.XMATCH(B$30,'movie-row'!$A$1:$Z$1),0)</f>
        <v>0</v>
      </c>
      <c r="C507" s="26" cm="1">
        <f t="array" ref="C507">VLOOKUP($A507,'movie-row'!$A$2:$Z$101,_xlfn.XMATCH(C$30,'movie-row'!$A$1:$Z$1),0)</f>
        <v>0</v>
      </c>
      <c r="D507" s="26" cm="1">
        <f t="array" ref="D507">VLOOKUP($A507,'movie-row'!$A$2:$Z$101,_xlfn.XMATCH(D$30,'movie-row'!$A$1:$Z$1),0)</f>
        <v>0</v>
      </c>
      <c r="E507" s="26" cm="1">
        <f t="array" ref="E507">VLOOKUP($A507,'movie-row'!$A$2:$Z$101,_xlfn.XMATCH(E$30,'movie-row'!$A$1:$Z$1),0)</f>
        <v>0</v>
      </c>
      <c r="F507" s="40" cm="1">
        <f t="array" ref="F507">VLOOKUP($A507,'movie-row'!$A$2:$Z$101,_xlfn.XMATCH(F$30,'movie-row'!$A$1:$Z$1),0)</f>
        <v>0</v>
      </c>
      <c r="G507" s="26" cm="1">
        <f t="array" ref="G507">VLOOKUP($A507,'movie-row'!$A$2:$Z$101,_xlfn.XMATCH(G$30,'movie-row'!$A$1:$Z$1),0)</f>
        <v>0</v>
      </c>
      <c r="H507" s="26" cm="1">
        <f t="array" ref="H507">VLOOKUP($A507,'movie-row'!$A$2:$Z$101,_xlfn.XMATCH(H$30,'movie-row'!$A$1:$Z$1),0)</f>
        <v>0</v>
      </c>
      <c r="I507" s="26" cm="1">
        <f t="array" ref="I507">VLOOKUP($A507,'movie-row'!$A$2:$Z$101,_xlfn.XMATCH(I$30,'movie-row'!$A$1:$Z$1),0)</f>
        <v>0</v>
      </c>
      <c r="J507" s="26" cm="1">
        <f t="array" ref="J507">VLOOKUP($A507,'movie-row'!$A$2:$Z$101,_xlfn.XMATCH(J$30,'movie-row'!$A$1:$Z$1),0)</f>
        <v>0</v>
      </c>
      <c r="K507" s="26" cm="1">
        <f t="array" ref="K507">VLOOKUP($A507,'movie-row'!$A$2:$Z$101,_xlfn.XMATCH(K$30,'movie-row'!$A$1:$Z$1),0)</f>
        <v>0</v>
      </c>
      <c r="L507" s="26" cm="1">
        <f t="array" ref="L507">VLOOKUP($A507,'movie-row'!$A$2:$Z$101,_xlfn.XMATCH(L$30,'movie-row'!$A$1:$Z$1),0)</f>
        <v>0</v>
      </c>
      <c r="M507" s="26" cm="1">
        <f t="array" ref="M507">VLOOKUP($A507,'movie-row'!$A$2:$Z$101,_xlfn.XMATCH(M$30,'movie-row'!$A$1:$Z$1),0)</f>
        <v>0</v>
      </c>
      <c r="N507" s="26" cm="1">
        <f t="array" ref="N507">VLOOKUP($A507,'movie-row'!$A$2:$Z$101,_xlfn.XMATCH(N$30,'movie-row'!$A$1:$Z$1),0)</f>
        <v>0</v>
      </c>
      <c r="O507" s="40" cm="1">
        <f t="array" ref="O507">VLOOKUP($A507,'movie-row'!$A$2:$Z$101,_xlfn.XMATCH(O$30,'movie-row'!$A$1:$Z$1),0)</f>
        <v>0</v>
      </c>
      <c r="P507" s="26" cm="1">
        <f t="array" ref="P507">VLOOKUP($A507,'movie-row'!$A$2:$Z$101,_xlfn.XMATCH(P$30,'movie-row'!$A$1:$Z$1),0)</f>
        <v>0</v>
      </c>
      <c r="Q507" s="26" cm="1">
        <f t="array" ref="Q507">VLOOKUP($A507,'movie-row'!$A$2:$Z$101,_xlfn.XMATCH(Q$30,'movie-row'!$A$1:$Z$1),0)</f>
        <v>0</v>
      </c>
      <c r="R507" s="26" cm="1">
        <f t="array" ref="R507">VLOOKUP($A507,'movie-row'!$A$2:$Z$101,_xlfn.XMATCH(R$30,'movie-row'!$A$1:$Z$1),0)</f>
        <v>0</v>
      </c>
      <c r="S507" s="26" cm="1">
        <f t="array" ref="S507">VLOOKUP($A507,'movie-row'!$A$2:$Z$101,_xlfn.XMATCH(S$30,'movie-row'!$A$1:$Z$1),0)</f>
        <v>0</v>
      </c>
      <c r="T507" s="26" cm="1">
        <f t="array" ref="T507">VLOOKUP($A507,'movie-row'!$A$2:$Z$101,_xlfn.XMATCH(T$30,'movie-row'!$A$1:$Z$1),0)</f>
        <v>0</v>
      </c>
      <c r="U507" s="26" cm="1">
        <f t="array" ref="U507">VLOOKUP($A507,'movie-row'!$A$2:$Z$101,_xlfn.XMATCH(U$30,'movie-row'!$A$1:$Z$1),0)</f>
        <v>0</v>
      </c>
      <c r="V507" s="26" cm="1">
        <f t="array" ref="V507">VLOOKUP($A507,'movie-row'!$A$2:$Z$101,_xlfn.XMATCH(V$30,'movie-row'!$A$1:$Z$1),0)</f>
        <v>0</v>
      </c>
      <c r="W507" s="26" cm="1">
        <f t="array" ref="W507">VLOOKUP($A507,'movie-row'!$A$2:$Z$101,_xlfn.XMATCH(W$30,'movie-row'!$A$1:$Z$1),0)</f>
        <v>0</v>
      </c>
      <c r="X507" s="26" cm="1">
        <f t="array" ref="X507">VLOOKUP($A507,'movie-row'!$A$2:$Z$101,_xlfn.XMATCH(X$30,'movie-row'!$A$1:$Z$1),0)</f>
        <v>0</v>
      </c>
      <c r="Y507" s="26" cm="1">
        <f t="array" ref="Y507">VLOOKUP($A507,'movie-row'!$A$2:$Z$101,_xlfn.XMATCH(Y$30,'movie-row'!$A$1:$Z$1),0)</f>
        <v>0</v>
      </c>
      <c r="Z507" s="26" cm="1">
        <f t="array" ref="Z507">VLOOKUP($A507,'movie-row'!$A$2:$Z$101,_xlfn.XMATCH(Z$30,'movie-row'!$A$1:$Z$1),0)</f>
        <v>0</v>
      </c>
      <c r="AB507" s="26">
        <f t="shared" si="340"/>
        <v>0</v>
      </c>
      <c r="AC507" s="26">
        <f t="shared" si="341"/>
        <v>0.63747794296025628</v>
      </c>
      <c r="AD507" s="26">
        <f t="shared" si="342"/>
        <v>0.55651539893101254</v>
      </c>
      <c r="AE507" s="26">
        <f t="shared" si="343"/>
        <v>0</v>
      </c>
      <c r="AF507" s="40">
        <f t="shared" si="344"/>
        <v>0.10743709501974857</v>
      </c>
      <c r="AG507" s="26">
        <f t="shared" si="345"/>
        <v>0.61465136813531396</v>
      </c>
      <c r="AH507" s="26">
        <f t="shared" si="346"/>
        <v>0</v>
      </c>
      <c r="AI507" s="26">
        <f t="shared" si="347"/>
        <v>0</v>
      </c>
      <c r="AJ507" s="26">
        <f t="shared" si="348"/>
        <v>0</v>
      </c>
      <c r="AK507" s="26">
        <f t="shared" si="349"/>
        <v>0.67902806233026647</v>
      </c>
      <c r="AL507" s="26">
        <f t="shared" si="350"/>
        <v>1.2930500952302688</v>
      </c>
      <c r="AM507" s="26">
        <f t="shared" si="351"/>
        <v>0.65962340395452734</v>
      </c>
      <c r="AN507" s="26">
        <f t="shared" si="352"/>
        <v>0</v>
      </c>
      <c r="AO507" s="40">
        <f t="shared" si="353"/>
        <v>0.66424536492546915</v>
      </c>
      <c r="AP507" s="26">
        <f t="shared" si="354"/>
        <v>9.5239389424057463E-2</v>
      </c>
      <c r="AQ507" s="26">
        <f t="shared" si="355"/>
        <v>0.75535026594193078</v>
      </c>
      <c r="AR507" s="26">
        <f t="shared" si="356"/>
        <v>0</v>
      </c>
      <c r="AS507" s="26">
        <f t="shared" si="357"/>
        <v>0</v>
      </c>
      <c r="AT507" s="26">
        <f t="shared" si="358"/>
        <v>8.7876924742321047E-2</v>
      </c>
      <c r="AU507" s="26">
        <f t="shared" si="359"/>
        <v>0</v>
      </c>
      <c r="AV507" s="26">
        <f t="shared" si="360"/>
        <v>0</v>
      </c>
      <c r="AW507" s="26">
        <f t="shared" si="361"/>
        <v>0.82625021500437812</v>
      </c>
      <c r="AX507" s="26">
        <f t="shared" si="362"/>
        <v>0.52734810929091935</v>
      </c>
      <c r="AY507" s="26">
        <f t="shared" si="363"/>
        <v>0.10552358363586599</v>
      </c>
      <c r="AZ507" s="26">
        <f t="shared" si="364"/>
        <v>0</v>
      </c>
    </row>
    <row r="508" spans="1:52">
      <c r="A508" s="1" t="str">
        <f t="shared" si="375"/>
        <v>9331: Clear and Present Danger (1994)</v>
      </c>
      <c r="B508" s="26" cm="1">
        <f t="array" ref="B508">VLOOKUP($A508,'movie-row'!$A$2:$Z$101,_xlfn.XMATCH(B$31,'movie-row'!$A$1:$Z$1),0)</f>
        <v>0</v>
      </c>
      <c r="C508" s="26" cm="1">
        <f t="array" ref="C508">VLOOKUP($A508,'movie-row'!$A$2:$Z$101,_xlfn.XMATCH(C$31,'movie-row'!$A$1:$Z$1),0)</f>
        <v>3</v>
      </c>
      <c r="D508" s="26" cm="1">
        <f t="array" ref="D508">VLOOKUP($A508,'movie-row'!$A$2:$Z$101,_xlfn.XMATCH(D$31,'movie-row'!$A$1:$Z$1),0)</f>
        <v>0</v>
      </c>
      <c r="E508" s="26" cm="1">
        <f t="array" ref="E508">VLOOKUP($A508,'movie-row'!$A$2:$Z$101,_xlfn.XMATCH(E$31,'movie-row'!$A$1:$Z$1),0)</f>
        <v>0</v>
      </c>
      <c r="F508" s="40" cm="1">
        <f t="array" ref="F508">VLOOKUP($A508,'movie-row'!$A$2:$Z$101,_xlfn.XMATCH(F$31,'movie-row'!$A$1:$Z$1),0)</f>
        <v>0.5</v>
      </c>
      <c r="G508" s="26" cm="1">
        <f t="array" ref="G508">VLOOKUP($A508,'movie-row'!$A$2:$Z$101,_xlfn.XMATCH(G$31,'movie-row'!$A$1:$Z$1),0)</f>
        <v>0</v>
      </c>
      <c r="H508" s="26" cm="1">
        <f t="array" ref="H508">VLOOKUP($A508,'movie-row'!$A$2:$Z$101,_xlfn.XMATCH(H$31,'movie-row'!$A$1:$Z$1),0)</f>
        <v>0</v>
      </c>
      <c r="I508" s="26" cm="1">
        <f t="array" ref="I508">VLOOKUP($A508,'movie-row'!$A$2:$Z$101,_xlfn.XMATCH(I$31,'movie-row'!$A$1:$Z$1),0)</f>
        <v>0</v>
      </c>
      <c r="J508" s="26" cm="1">
        <f t="array" ref="J508">VLOOKUP($A508,'movie-row'!$A$2:$Z$101,_xlfn.XMATCH(J$31,'movie-row'!$A$1:$Z$1),0)</f>
        <v>0</v>
      </c>
      <c r="K508" s="26" cm="1">
        <f t="array" ref="K508">VLOOKUP($A508,'movie-row'!$A$2:$Z$101,_xlfn.XMATCH(K$31,'movie-row'!$A$1:$Z$1),0)</f>
        <v>0</v>
      </c>
      <c r="L508" s="26" cm="1">
        <f t="array" ref="L508">VLOOKUP($A508,'movie-row'!$A$2:$Z$101,_xlfn.XMATCH(L$31,'movie-row'!$A$1:$Z$1),0)</f>
        <v>0</v>
      </c>
      <c r="M508" s="26" cm="1">
        <f t="array" ref="M508">VLOOKUP($A508,'movie-row'!$A$2:$Z$101,_xlfn.XMATCH(M$31,'movie-row'!$A$1:$Z$1),0)</f>
        <v>0</v>
      </c>
      <c r="N508" s="26" cm="1">
        <f t="array" ref="N508">VLOOKUP($A508,'movie-row'!$A$2:$Z$101,_xlfn.XMATCH(N$31,'movie-row'!$A$1:$Z$1),0)</f>
        <v>0</v>
      </c>
      <c r="O508" s="40" cm="1">
        <f t="array" ref="O508">VLOOKUP($A508,'movie-row'!$A$2:$Z$101,_xlfn.XMATCH(O$31,'movie-row'!$A$1:$Z$1),0)</f>
        <v>0</v>
      </c>
      <c r="P508" s="26" cm="1">
        <f t="array" ref="P508">VLOOKUP($A508,'movie-row'!$A$2:$Z$101,_xlfn.XMATCH(P$31,'movie-row'!$A$1:$Z$1),0)</f>
        <v>0</v>
      </c>
      <c r="Q508" s="26" cm="1">
        <f t="array" ref="Q508">VLOOKUP($A508,'movie-row'!$A$2:$Z$101,_xlfn.XMATCH(Q$31,'movie-row'!$A$1:$Z$1),0)</f>
        <v>3.5</v>
      </c>
      <c r="R508" s="26" cm="1">
        <f t="array" ref="R508">VLOOKUP($A508,'movie-row'!$A$2:$Z$101,_xlfn.XMATCH(R$31,'movie-row'!$A$1:$Z$1),0)</f>
        <v>0</v>
      </c>
      <c r="S508" s="26" cm="1">
        <f t="array" ref="S508">VLOOKUP($A508,'movie-row'!$A$2:$Z$101,_xlfn.XMATCH(S$31,'movie-row'!$A$1:$Z$1),0)</f>
        <v>0</v>
      </c>
      <c r="T508" s="26" cm="1">
        <f t="array" ref="T508">VLOOKUP($A508,'movie-row'!$A$2:$Z$101,_xlfn.XMATCH(T$31,'movie-row'!$A$1:$Z$1),0)</f>
        <v>0</v>
      </c>
      <c r="U508" s="26" cm="1">
        <f t="array" ref="U508">VLOOKUP($A508,'movie-row'!$A$2:$Z$101,_xlfn.XMATCH(U$31,'movie-row'!$A$1:$Z$1),0)</f>
        <v>0</v>
      </c>
      <c r="V508" s="26" cm="1">
        <f t="array" ref="V508">VLOOKUP($A508,'movie-row'!$A$2:$Z$101,_xlfn.XMATCH(V$31,'movie-row'!$A$1:$Z$1),0)</f>
        <v>0</v>
      </c>
      <c r="W508" s="26" cm="1">
        <f t="array" ref="W508">VLOOKUP($A508,'movie-row'!$A$2:$Z$101,_xlfn.XMATCH(W$31,'movie-row'!$A$1:$Z$1),0)</f>
        <v>3.5</v>
      </c>
      <c r="X508" s="26" cm="1">
        <f t="array" ref="X508">VLOOKUP($A508,'movie-row'!$A$2:$Z$101,_xlfn.XMATCH(X$31,'movie-row'!$A$1:$Z$1),0)</f>
        <v>0</v>
      </c>
      <c r="Y508" s="26" cm="1">
        <f t="array" ref="Y508">VLOOKUP($A508,'movie-row'!$A$2:$Z$101,_xlfn.XMATCH(Y$31,'movie-row'!$A$1:$Z$1),0)</f>
        <v>0.5</v>
      </c>
      <c r="Z508" s="26" cm="1">
        <f t="array" ref="Z508">VLOOKUP($A508,'movie-row'!$A$2:$Z$101,_xlfn.XMATCH(Z$31,'movie-row'!$A$1:$Z$1),0)</f>
        <v>0</v>
      </c>
      <c r="AB508" s="26">
        <f t="shared" si="340"/>
        <v>0</v>
      </c>
      <c r="AC508" s="26">
        <f t="shared" si="341"/>
        <v>0.73381813551055231</v>
      </c>
      <c r="AD508" s="26">
        <f t="shared" si="342"/>
        <v>0.69832980869268546</v>
      </c>
      <c r="AE508" s="26">
        <f t="shared" si="343"/>
        <v>0</v>
      </c>
      <c r="AF508" s="40">
        <f t="shared" si="344"/>
        <v>0.11034765594525524</v>
      </c>
      <c r="AG508" s="26">
        <f t="shared" si="345"/>
        <v>0.72066962177283844</v>
      </c>
      <c r="AH508" s="26">
        <f t="shared" si="346"/>
        <v>0</v>
      </c>
      <c r="AI508" s="26">
        <f t="shared" si="347"/>
        <v>0</v>
      </c>
      <c r="AJ508" s="26">
        <f t="shared" si="348"/>
        <v>0</v>
      </c>
      <c r="AK508" s="26">
        <f t="shared" si="349"/>
        <v>0.69606779055763979</v>
      </c>
      <c r="AL508" s="26">
        <f t="shared" si="350"/>
        <v>1.3815930802200949</v>
      </c>
      <c r="AM508" s="26">
        <f t="shared" si="351"/>
        <v>0.69948013397968656</v>
      </c>
      <c r="AN508" s="26">
        <f t="shared" si="352"/>
        <v>0</v>
      </c>
      <c r="AO508" s="40">
        <f t="shared" si="353"/>
        <v>0.68075760327625201</v>
      </c>
      <c r="AP508" s="26">
        <f t="shared" si="354"/>
        <v>9.7585796735703445E-2</v>
      </c>
      <c r="AQ508" s="26">
        <f t="shared" si="355"/>
        <v>0.7779824105200529</v>
      </c>
      <c r="AR508" s="26">
        <f t="shared" si="356"/>
        <v>0</v>
      </c>
      <c r="AS508" s="26">
        <f t="shared" si="357"/>
        <v>0</v>
      </c>
      <c r="AT508" s="26">
        <f t="shared" si="358"/>
        <v>9.2413048236615405E-2</v>
      </c>
      <c r="AU508" s="26">
        <f t="shared" si="359"/>
        <v>0</v>
      </c>
      <c r="AV508" s="26">
        <f t="shared" si="360"/>
        <v>0</v>
      </c>
      <c r="AW508" s="26">
        <f t="shared" si="361"/>
        <v>1.0176592567669118</v>
      </c>
      <c r="AX508" s="26">
        <f t="shared" si="362"/>
        <v>0.55016671301757536</v>
      </c>
      <c r="AY508" s="26">
        <f t="shared" si="363"/>
        <v>0.12984699297408561</v>
      </c>
      <c r="AZ508" s="26">
        <f t="shared" si="364"/>
        <v>0</v>
      </c>
    </row>
    <row r="509" spans="1:52">
      <c r="A509" s="1" t="str">
        <f t="shared" si="375"/>
        <v>9331: Clear and Present Danger (1994)</v>
      </c>
      <c r="B509" s="26" cm="1">
        <f t="array" ref="B509">VLOOKUP($A509,'movie-row'!$A$2:$Z$101,_xlfn.XMATCH(B$32,'movie-row'!$A$1:$Z$1),0)</f>
        <v>0</v>
      </c>
      <c r="C509" s="26" cm="1">
        <f t="array" ref="C509">VLOOKUP($A509,'movie-row'!$A$2:$Z$101,_xlfn.XMATCH(C$32,'movie-row'!$A$1:$Z$1),0)</f>
        <v>0</v>
      </c>
      <c r="D509" s="26" cm="1">
        <f t="array" ref="D509">VLOOKUP($A509,'movie-row'!$A$2:$Z$101,_xlfn.XMATCH(D$32,'movie-row'!$A$1:$Z$1),0)</f>
        <v>0</v>
      </c>
      <c r="E509" s="26" cm="1">
        <f t="array" ref="E509">VLOOKUP($A509,'movie-row'!$A$2:$Z$101,_xlfn.XMATCH(E$32,'movie-row'!$A$1:$Z$1),0)</f>
        <v>0</v>
      </c>
      <c r="F509" s="40" cm="1">
        <f t="array" ref="F509">VLOOKUP($A509,'movie-row'!$A$2:$Z$101,_xlfn.XMATCH(F$32,'movie-row'!$A$1:$Z$1),0)</f>
        <v>0</v>
      </c>
      <c r="G509" s="26" cm="1">
        <f t="array" ref="G509">VLOOKUP($A509,'movie-row'!$A$2:$Z$101,_xlfn.XMATCH(G$32,'movie-row'!$A$1:$Z$1),0)</f>
        <v>0</v>
      </c>
      <c r="H509" s="26" cm="1">
        <f t="array" ref="H509">VLOOKUP($A509,'movie-row'!$A$2:$Z$101,_xlfn.XMATCH(H$32,'movie-row'!$A$1:$Z$1),0)</f>
        <v>0</v>
      </c>
      <c r="I509" s="26" cm="1">
        <f t="array" ref="I509">VLOOKUP($A509,'movie-row'!$A$2:$Z$101,_xlfn.XMATCH(I$32,'movie-row'!$A$1:$Z$1),0)</f>
        <v>0</v>
      </c>
      <c r="J509" s="26" cm="1">
        <f t="array" ref="J509">VLOOKUP($A509,'movie-row'!$A$2:$Z$101,_xlfn.XMATCH(J$32,'movie-row'!$A$1:$Z$1),0)</f>
        <v>0</v>
      </c>
      <c r="K509" s="26" cm="1">
        <f t="array" ref="K509">VLOOKUP($A509,'movie-row'!$A$2:$Z$101,_xlfn.XMATCH(K$32,'movie-row'!$A$1:$Z$1),0)</f>
        <v>0</v>
      </c>
      <c r="L509" s="26" cm="1">
        <f t="array" ref="L509">VLOOKUP($A509,'movie-row'!$A$2:$Z$101,_xlfn.XMATCH(L$32,'movie-row'!$A$1:$Z$1),0)</f>
        <v>0</v>
      </c>
      <c r="M509" s="26" cm="1">
        <f t="array" ref="M509">VLOOKUP($A509,'movie-row'!$A$2:$Z$101,_xlfn.XMATCH(M$32,'movie-row'!$A$1:$Z$1),0)</f>
        <v>3.5</v>
      </c>
      <c r="N509" s="26" cm="1">
        <f t="array" ref="N509">VLOOKUP($A509,'movie-row'!$A$2:$Z$101,_xlfn.XMATCH(N$32,'movie-row'!$A$1:$Z$1),0)</f>
        <v>0</v>
      </c>
      <c r="O509" s="40" cm="1">
        <f t="array" ref="O509">VLOOKUP($A509,'movie-row'!$A$2:$Z$101,_xlfn.XMATCH(O$32,'movie-row'!$A$1:$Z$1),0)</f>
        <v>0</v>
      </c>
      <c r="P509" s="26" cm="1">
        <f t="array" ref="P509">VLOOKUP($A509,'movie-row'!$A$2:$Z$101,_xlfn.XMATCH(P$32,'movie-row'!$A$1:$Z$1),0)</f>
        <v>0.5</v>
      </c>
      <c r="Q509" s="26" cm="1">
        <f t="array" ref="Q509">VLOOKUP($A509,'movie-row'!$A$2:$Z$101,_xlfn.XMATCH(Q$32,'movie-row'!$A$1:$Z$1),0)</f>
        <v>0</v>
      </c>
      <c r="R509" s="26" cm="1">
        <f t="array" ref="R509">VLOOKUP($A509,'movie-row'!$A$2:$Z$101,_xlfn.XMATCH(R$32,'movie-row'!$A$1:$Z$1),0)</f>
        <v>0</v>
      </c>
      <c r="S509" s="26" cm="1">
        <f t="array" ref="S509">VLOOKUP($A509,'movie-row'!$A$2:$Z$101,_xlfn.XMATCH(S$32,'movie-row'!$A$1:$Z$1),0)</f>
        <v>0</v>
      </c>
      <c r="T509" s="26" cm="1">
        <f t="array" ref="T509">VLOOKUP($A509,'movie-row'!$A$2:$Z$101,_xlfn.XMATCH(T$32,'movie-row'!$A$1:$Z$1),0)</f>
        <v>0</v>
      </c>
      <c r="U509" s="26" cm="1">
        <f t="array" ref="U509">VLOOKUP($A509,'movie-row'!$A$2:$Z$101,_xlfn.XMATCH(U$32,'movie-row'!$A$1:$Z$1),0)</f>
        <v>0</v>
      </c>
      <c r="V509" s="26" cm="1">
        <f t="array" ref="V509">VLOOKUP($A509,'movie-row'!$A$2:$Z$101,_xlfn.XMATCH(V$32,'movie-row'!$A$1:$Z$1),0)</f>
        <v>0</v>
      </c>
      <c r="W509" s="26" cm="1">
        <f t="array" ref="W509">VLOOKUP($A509,'movie-row'!$A$2:$Z$101,_xlfn.XMATCH(W$32,'movie-row'!$A$1:$Z$1),0)</f>
        <v>0</v>
      </c>
      <c r="X509" s="26" cm="1">
        <f t="array" ref="X509">VLOOKUP($A509,'movie-row'!$A$2:$Z$101,_xlfn.XMATCH(X$32,'movie-row'!$A$1:$Z$1),0)</f>
        <v>0</v>
      </c>
      <c r="Y509" s="26" cm="1">
        <f t="array" ref="Y509">VLOOKUP($A509,'movie-row'!$A$2:$Z$101,_xlfn.XMATCH(Y$32,'movie-row'!$A$1:$Z$1),0)</f>
        <v>0</v>
      </c>
      <c r="Z509" s="26" cm="1">
        <f t="array" ref="Z509">VLOOKUP($A509,'movie-row'!$A$2:$Z$101,_xlfn.XMATCH(Z$32,'movie-row'!$A$1:$Z$1),0)</f>
        <v>0</v>
      </c>
      <c r="AB509" s="26">
        <f t="shared" si="340"/>
        <v>0</v>
      </c>
      <c r="AC509" s="26">
        <f t="shared" si="341"/>
        <v>0</v>
      </c>
      <c r="AD509" s="26">
        <f t="shared" si="342"/>
        <v>0.70226455448342873</v>
      </c>
      <c r="AE509" s="26">
        <f t="shared" si="343"/>
        <v>0</v>
      </c>
      <c r="AF509" s="40">
        <f t="shared" si="344"/>
        <v>0.52759872416914666</v>
      </c>
      <c r="AG509" s="26">
        <f t="shared" si="345"/>
        <v>0.73944802879793314</v>
      </c>
      <c r="AH509" s="26">
        <f t="shared" si="346"/>
        <v>0</v>
      </c>
      <c r="AI509" s="26">
        <f t="shared" si="347"/>
        <v>0</v>
      </c>
      <c r="AJ509" s="26">
        <f t="shared" si="348"/>
        <v>0</v>
      </c>
      <c r="AK509" s="26">
        <f t="shared" si="349"/>
        <v>0.70894440666275615</v>
      </c>
      <c r="AL509" s="26">
        <f t="shared" si="350"/>
        <v>1.4173633469786862</v>
      </c>
      <c r="AM509" s="26">
        <f t="shared" si="351"/>
        <v>1.0192580539471807</v>
      </c>
      <c r="AN509" s="26">
        <f t="shared" si="352"/>
        <v>0</v>
      </c>
      <c r="AO509" s="40">
        <f t="shared" si="353"/>
        <v>0.71028660851606162</v>
      </c>
      <c r="AP509" s="26">
        <f t="shared" si="354"/>
        <v>0.13297629485367246</v>
      </c>
      <c r="AQ509" s="26">
        <f t="shared" si="355"/>
        <v>0.57697946409554779</v>
      </c>
      <c r="AR509" s="26">
        <f t="shared" si="356"/>
        <v>0</v>
      </c>
      <c r="AS509" s="26">
        <f t="shared" si="357"/>
        <v>0</v>
      </c>
      <c r="AT509" s="26">
        <f t="shared" si="358"/>
        <v>0.1135564613984693</v>
      </c>
      <c r="AU509" s="26">
        <f t="shared" si="359"/>
        <v>0</v>
      </c>
      <c r="AV509" s="26">
        <f t="shared" si="360"/>
        <v>0</v>
      </c>
      <c r="AW509" s="26">
        <f t="shared" si="361"/>
        <v>0</v>
      </c>
      <c r="AX509" s="26">
        <f t="shared" si="362"/>
        <v>0.62802619564320827</v>
      </c>
      <c r="AY509" s="26">
        <f t="shared" si="363"/>
        <v>0.49421816869112006</v>
      </c>
      <c r="AZ509" s="26">
        <f t="shared" si="364"/>
        <v>0</v>
      </c>
    </row>
    <row r="510" spans="1:52">
      <c r="A510" s="1" t="str">
        <f t="shared" si="375"/>
        <v>9331: Clear and Present Danger (1994)</v>
      </c>
      <c r="B510" s="26" cm="1">
        <f t="array" ref="B510">VLOOKUP($A510,'movie-row'!$A$2:$Z$101,_xlfn.XMATCH(B$33,'movie-row'!$A$1:$Z$1),0)</f>
        <v>0</v>
      </c>
      <c r="C510" s="26" cm="1">
        <f t="array" ref="C510">VLOOKUP($A510,'movie-row'!$A$2:$Z$101,_xlfn.XMATCH(C$33,'movie-row'!$A$1:$Z$1),0)</f>
        <v>0</v>
      </c>
      <c r="D510" s="26" cm="1">
        <f t="array" ref="D510">VLOOKUP($A510,'movie-row'!$A$2:$Z$101,_xlfn.XMATCH(D$33,'movie-row'!$A$1:$Z$1),0)</f>
        <v>3.5</v>
      </c>
      <c r="E510" s="26" cm="1">
        <f t="array" ref="E510">VLOOKUP($A510,'movie-row'!$A$2:$Z$101,_xlfn.XMATCH(E$33,'movie-row'!$A$1:$Z$1),0)</f>
        <v>0</v>
      </c>
      <c r="F510" s="40" cm="1">
        <f t="array" ref="F510">VLOOKUP($A510,'movie-row'!$A$2:$Z$101,_xlfn.XMATCH(F$33,'movie-row'!$A$1:$Z$1),0)</f>
        <v>0</v>
      </c>
      <c r="G510" s="26" cm="1">
        <f t="array" ref="G510">VLOOKUP($A510,'movie-row'!$A$2:$Z$101,_xlfn.XMATCH(G$33,'movie-row'!$A$1:$Z$1),0)</f>
        <v>3.5</v>
      </c>
      <c r="H510" s="26" cm="1">
        <f t="array" ref="H510">VLOOKUP($A510,'movie-row'!$A$2:$Z$101,_xlfn.XMATCH(H$33,'movie-row'!$A$1:$Z$1),0)</f>
        <v>0</v>
      </c>
      <c r="I510" s="26" cm="1">
        <f t="array" ref="I510">VLOOKUP($A510,'movie-row'!$A$2:$Z$101,_xlfn.XMATCH(I$33,'movie-row'!$A$1:$Z$1),0)</f>
        <v>0</v>
      </c>
      <c r="J510" s="26" cm="1">
        <f t="array" ref="J510">VLOOKUP($A510,'movie-row'!$A$2:$Z$101,_xlfn.XMATCH(J$33,'movie-row'!$A$1:$Z$1),0)</f>
        <v>0</v>
      </c>
      <c r="K510" s="26" cm="1">
        <f t="array" ref="K510">VLOOKUP($A510,'movie-row'!$A$2:$Z$101,_xlfn.XMATCH(K$33,'movie-row'!$A$1:$Z$1),0)</f>
        <v>3.5</v>
      </c>
      <c r="L510" s="26" cm="1">
        <f t="array" ref="L510">VLOOKUP($A510,'movie-row'!$A$2:$Z$101,_xlfn.XMATCH(L$33,'movie-row'!$A$1:$Z$1),0)</f>
        <v>3.5</v>
      </c>
      <c r="M510" s="26" cm="1">
        <f t="array" ref="M510">VLOOKUP($A510,'movie-row'!$A$2:$Z$101,_xlfn.XMATCH(M$33,'movie-row'!$A$1:$Z$1),0)</f>
        <v>0</v>
      </c>
      <c r="N510" s="26" cm="1">
        <f t="array" ref="N510">VLOOKUP($A510,'movie-row'!$A$2:$Z$101,_xlfn.XMATCH(N$33,'movie-row'!$A$1:$Z$1),0)</f>
        <v>0</v>
      </c>
      <c r="O510" s="40" cm="1">
        <f t="array" ref="O510">VLOOKUP($A510,'movie-row'!$A$2:$Z$101,_xlfn.XMATCH(O$33,'movie-row'!$A$1:$Z$1),0)</f>
        <v>3.5</v>
      </c>
      <c r="P510" s="26" cm="1">
        <f t="array" ref="P510">VLOOKUP($A510,'movie-row'!$A$2:$Z$101,_xlfn.XMATCH(P$33,'movie-row'!$A$1:$Z$1),0)</f>
        <v>0</v>
      </c>
      <c r="Q510" s="26" cm="1">
        <f t="array" ref="Q510">VLOOKUP($A510,'movie-row'!$A$2:$Z$101,_xlfn.XMATCH(Q$33,'movie-row'!$A$1:$Z$1),0)</f>
        <v>0</v>
      </c>
      <c r="R510" s="26" cm="1">
        <f t="array" ref="R510">VLOOKUP($A510,'movie-row'!$A$2:$Z$101,_xlfn.XMATCH(R$33,'movie-row'!$A$1:$Z$1),0)</f>
        <v>0</v>
      </c>
      <c r="S510" s="26" cm="1">
        <f t="array" ref="S510">VLOOKUP($A510,'movie-row'!$A$2:$Z$101,_xlfn.XMATCH(S$33,'movie-row'!$A$1:$Z$1),0)</f>
        <v>0</v>
      </c>
      <c r="T510" s="26" cm="1">
        <f t="array" ref="T510">VLOOKUP($A510,'movie-row'!$A$2:$Z$101,_xlfn.XMATCH(T$33,'movie-row'!$A$1:$Z$1),0)</f>
        <v>0.5</v>
      </c>
      <c r="U510" s="26" cm="1">
        <f t="array" ref="U510">VLOOKUP($A510,'movie-row'!$A$2:$Z$101,_xlfn.XMATCH(U$33,'movie-row'!$A$1:$Z$1),0)</f>
        <v>0</v>
      </c>
      <c r="V510" s="26" cm="1">
        <f t="array" ref="V510">VLOOKUP($A510,'movie-row'!$A$2:$Z$101,_xlfn.XMATCH(V$33,'movie-row'!$A$1:$Z$1),0)</f>
        <v>0</v>
      </c>
      <c r="W510" s="26" cm="1">
        <f t="array" ref="W510">VLOOKUP($A510,'movie-row'!$A$2:$Z$101,_xlfn.XMATCH(W$33,'movie-row'!$A$1:$Z$1),0)</f>
        <v>0</v>
      </c>
      <c r="X510" s="26" cm="1">
        <f t="array" ref="X510">VLOOKUP($A510,'movie-row'!$A$2:$Z$101,_xlfn.XMATCH(X$33,'movie-row'!$A$1:$Z$1),0)</f>
        <v>3</v>
      </c>
      <c r="Y510" s="26" cm="1">
        <f t="array" ref="Y510">VLOOKUP($A510,'movie-row'!$A$2:$Z$101,_xlfn.XMATCH(Y$33,'movie-row'!$A$1:$Z$1),0)</f>
        <v>0</v>
      </c>
      <c r="Z510" s="26" cm="1">
        <f t="array" ref="Z510">VLOOKUP($A510,'movie-row'!$A$2:$Z$101,_xlfn.XMATCH(Z$33,'movie-row'!$A$1:$Z$1),0)</f>
        <v>0</v>
      </c>
      <c r="AB510" s="26">
        <f t="shared" si="340"/>
        <v>0</v>
      </c>
      <c r="AC510" s="26">
        <f t="shared" si="341"/>
        <v>0</v>
      </c>
      <c r="AD510" s="26">
        <f t="shared" si="342"/>
        <v>0.99481178131882131</v>
      </c>
      <c r="AE510" s="26">
        <f t="shared" si="343"/>
        <v>0</v>
      </c>
      <c r="AF510" s="40">
        <f t="shared" si="344"/>
        <v>0.55595849590371449</v>
      </c>
      <c r="AG510" s="26">
        <f t="shared" si="345"/>
        <v>0.82951263107781625</v>
      </c>
      <c r="AH510" s="26">
        <f t="shared" si="346"/>
        <v>0</v>
      </c>
      <c r="AI510" s="26">
        <f t="shared" si="347"/>
        <v>0</v>
      </c>
      <c r="AJ510" s="26">
        <f t="shared" si="348"/>
        <v>0</v>
      </c>
      <c r="AK510" s="26">
        <f t="shared" si="349"/>
        <v>0.84892273961273224</v>
      </c>
      <c r="AL510" s="26">
        <f t="shared" si="350"/>
        <v>1.5038521943384806</v>
      </c>
      <c r="AM510" s="26">
        <f t="shared" si="351"/>
        <v>0</v>
      </c>
      <c r="AN510" s="26">
        <f t="shared" si="352"/>
        <v>0</v>
      </c>
      <c r="AO510" s="40">
        <f t="shared" si="353"/>
        <v>0.84423325492122536</v>
      </c>
      <c r="AP510" s="26">
        <f t="shared" si="354"/>
        <v>0.50539240898388926</v>
      </c>
      <c r="AQ510" s="26">
        <f t="shared" si="355"/>
        <v>0.65427398156584482</v>
      </c>
      <c r="AR510" s="26">
        <f t="shared" si="356"/>
        <v>0</v>
      </c>
      <c r="AS510" s="26">
        <f t="shared" si="357"/>
        <v>0</v>
      </c>
      <c r="AT510" s="26">
        <f t="shared" si="358"/>
        <v>0.11897497212829412</v>
      </c>
      <c r="AU510" s="26">
        <f t="shared" si="359"/>
        <v>0</v>
      </c>
      <c r="AV510" s="26">
        <f t="shared" si="360"/>
        <v>0</v>
      </c>
      <c r="AW510" s="26">
        <f t="shared" si="361"/>
        <v>0</v>
      </c>
      <c r="AX510" s="26">
        <f t="shared" si="362"/>
        <v>0.77434861712103364</v>
      </c>
      <c r="AY510" s="26">
        <f t="shared" si="363"/>
        <v>0.54196200236713599</v>
      </c>
      <c r="AZ510" s="26">
        <f t="shared" si="364"/>
        <v>0</v>
      </c>
    </row>
    <row r="511" spans="1:52">
      <c r="A511" s="28" t="s">
        <v>93</v>
      </c>
      <c r="B511" s="26" cm="1">
        <f t="array" ref="B511">VLOOKUP($A511,'movie-row'!$A$2:$Z$101,_xlfn.XMATCH(B$29,'movie-row'!$A$1:$Z$1),0)</f>
        <v>0</v>
      </c>
      <c r="C511" s="26" cm="1">
        <f t="array" ref="C511">VLOOKUP($A511,'movie-row'!$A$2:$Z$101,_xlfn.XMATCH(C$29,'movie-row'!$A$1:$Z$1),0)</f>
        <v>0</v>
      </c>
      <c r="D511" s="26" cm="1">
        <f t="array" ref="D511">VLOOKUP($A511,'movie-row'!$A$2:$Z$101,_xlfn.XMATCH(D$29,'movie-row'!$A$1:$Z$1),0)</f>
        <v>0</v>
      </c>
      <c r="E511" s="26" cm="1">
        <f t="array" ref="E511">VLOOKUP($A511,'movie-row'!$A$2:$Z$101,_xlfn.XMATCH(E$29,'movie-row'!$A$1:$Z$1),0)</f>
        <v>0</v>
      </c>
      <c r="F511" s="40" cm="1">
        <f t="array" ref="F511">VLOOKUP($A511,'movie-row'!$A$2:$Z$101,_xlfn.XMATCH(F$29,'movie-row'!$A$1:$Z$1),0)</f>
        <v>0</v>
      </c>
      <c r="G511" s="26" cm="1">
        <f t="array" ref="G511">VLOOKUP($A511,'movie-row'!$A$2:$Z$101,_xlfn.XMATCH(G$29,'movie-row'!$A$1:$Z$1),0)</f>
        <v>0</v>
      </c>
      <c r="H511" s="26" cm="1">
        <f t="array" ref="H511">VLOOKUP($A511,'movie-row'!$A$2:$Z$101,_xlfn.XMATCH(H$29,'movie-row'!$A$1:$Z$1),0)</f>
        <v>0</v>
      </c>
      <c r="I511" s="26" cm="1">
        <f t="array" ref="I511">VLOOKUP($A511,'movie-row'!$A$2:$Z$101,_xlfn.XMATCH(I$29,'movie-row'!$A$1:$Z$1),0)</f>
        <v>0</v>
      </c>
      <c r="J511" s="26" cm="1">
        <f t="array" ref="J511">VLOOKUP($A511,'movie-row'!$A$2:$Z$101,_xlfn.XMATCH(J$29,'movie-row'!$A$1:$Z$1),0)</f>
        <v>0</v>
      </c>
      <c r="K511" s="26" cm="1">
        <f t="array" ref="K511">VLOOKUP($A511,'movie-row'!$A$2:$Z$101,_xlfn.XMATCH(K$29,'movie-row'!$A$1:$Z$1),0)</f>
        <v>0</v>
      </c>
      <c r="L511" s="26" cm="1">
        <f t="array" ref="L511">VLOOKUP($A511,'movie-row'!$A$2:$Z$101,_xlfn.XMATCH(L$29,'movie-row'!$A$1:$Z$1),0)</f>
        <v>3.5</v>
      </c>
      <c r="M511" s="26" cm="1">
        <f t="array" ref="M511">VLOOKUP($A511,'movie-row'!$A$2:$Z$101,_xlfn.XMATCH(M$29,'movie-row'!$A$1:$Z$1),0)</f>
        <v>0</v>
      </c>
      <c r="N511" s="26" cm="1">
        <f t="array" ref="N511">VLOOKUP($A511,'movie-row'!$A$2:$Z$101,_xlfn.XMATCH(N$29,'movie-row'!$A$1:$Z$1),0)</f>
        <v>0</v>
      </c>
      <c r="O511" s="40" cm="1">
        <f t="array" ref="O511">VLOOKUP($A511,'movie-row'!$A$2:$Z$101,_xlfn.XMATCH(O$29,'movie-row'!$A$1:$Z$1),0)</f>
        <v>0</v>
      </c>
      <c r="P511" s="26" cm="1">
        <f t="array" ref="P511">VLOOKUP($A511,'movie-row'!$A$2:$Z$101,_xlfn.XMATCH(P$29,'movie-row'!$A$1:$Z$1),0)</f>
        <v>0</v>
      </c>
      <c r="Q511" s="26" cm="1">
        <f t="array" ref="Q511">VLOOKUP($A511,'movie-row'!$A$2:$Z$101,_xlfn.XMATCH(Q$29,'movie-row'!$A$1:$Z$1),0)</f>
        <v>0</v>
      </c>
      <c r="R511" s="26" cm="1">
        <f t="array" ref="R511">VLOOKUP($A511,'movie-row'!$A$2:$Z$101,_xlfn.XMATCH(R$29,'movie-row'!$A$1:$Z$1),0)</f>
        <v>0</v>
      </c>
      <c r="S511" s="26" cm="1">
        <f t="array" ref="S511">VLOOKUP($A511,'movie-row'!$A$2:$Z$101,_xlfn.XMATCH(S$29,'movie-row'!$A$1:$Z$1),0)</f>
        <v>0</v>
      </c>
      <c r="T511" s="26" cm="1">
        <f t="array" ref="T511">VLOOKUP($A511,'movie-row'!$A$2:$Z$101,_xlfn.XMATCH(T$29,'movie-row'!$A$1:$Z$1),0)</f>
        <v>0</v>
      </c>
      <c r="U511" s="26" cm="1">
        <f t="array" ref="U511">VLOOKUP($A511,'movie-row'!$A$2:$Z$101,_xlfn.XMATCH(U$29,'movie-row'!$A$1:$Z$1),0)</f>
        <v>0</v>
      </c>
      <c r="V511" s="26" cm="1">
        <f t="array" ref="V511">VLOOKUP($A511,'movie-row'!$A$2:$Z$101,_xlfn.XMATCH(V$29,'movie-row'!$A$1:$Z$1),0)</f>
        <v>0</v>
      </c>
      <c r="W511" s="26" cm="1">
        <f t="array" ref="W511">VLOOKUP($A511,'movie-row'!$A$2:$Z$101,_xlfn.XMATCH(W$29,'movie-row'!$A$1:$Z$1),0)</f>
        <v>0</v>
      </c>
      <c r="X511" s="26" cm="1">
        <f t="array" ref="X511">VLOOKUP($A511,'movie-row'!$A$2:$Z$101,_xlfn.XMATCH(X$29,'movie-row'!$A$1:$Z$1),0)</f>
        <v>0</v>
      </c>
      <c r="Y511" s="26" cm="1">
        <f t="array" ref="Y511">VLOOKUP($A511,'movie-row'!$A$2:$Z$101,_xlfn.XMATCH(Y$29,'movie-row'!$A$1:$Z$1),0)</f>
        <v>0</v>
      </c>
      <c r="Z511" s="26" cm="1">
        <f t="array" ref="Z511">VLOOKUP($A511,'movie-row'!$A$2:$Z$101,_xlfn.XMATCH(Z$29,'movie-row'!$A$1:$Z$1),0)</f>
        <v>0</v>
      </c>
      <c r="AB511" s="26">
        <f t="shared" si="340"/>
        <v>0</v>
      </c>
      <c r="AC511" s="26">
        <f t="shared" si="341"/>
        <v>0</v>
      </c>
      <c r="AD511" s="26">
        <f t="shared" si="342"/>
        <v>0.54807845657405208</v>
      </c>
      <c r="AE511" s="26">
        <f t="shared" si="343"/>
        <v>0</v>
      </c>
      <c r="AF511" s="40">
        <f t="shared" si="344"/>
        <v>0.60973427413711589</v>
      </c>
      <c r="AG511" s="26">
        <f t="shared" si="345"/>
        <v>0.59571835021609776</v>
      </c>
      <c r="AH511" s="26">
        <f t="shared" si="346"/>
        <v>0</v>
      </c>
      <c r="AI511" s="26">
        <f t="shared" si="347"/>
        <v>0</v>
      </c>
      <c r="AJ511" s="26">
        <f t="shared" si="348"/>
        <v>0</v>
      </c>
      <c r="AK511" s="26">
        <f t="shared" si="349"/>
        <v>0.56703700083660535</v>
      </c>
      <c r="AL511" s="26">
        <f t="shared" si="350"/>
        <v>1.4041412832324696</v>
      </c>
      <c r="AM511" s="26">
        <f t="shared" si="351"/>
        <v>0</v>
      </c>
      <c r="AN511" s="26">
        <f t="shared" si="352"/>
        <v>0</v>
      </c>
      <c r="AO511" s="40">
        <f t="shared" si="353"/>
        <v>0.60047716836099174</v>
      </c>
      <c r="AP511" s="26">
        <f t="shared" si="354"/>
        <v>0.53979870493551063</v>
      </c>
      <c r="AQ511" s="26">
        <f t="shared" si="355"/>
        <v>0.73541387787662338</v>
      </c>
      <c r="AR511" s="26">
        <f t="shared" si="356"/>
        <v>0</v>
      </c>
      <c r="AS511" s="26">
        <f t="shared" si="357"/>
        <v>0</v>
      </c>
      <c r="AT511" s="26">
        <f t="shared" si="358"/>
        <v>0.52307156096580132</v>
      </c>
      <c r="AU511" s="26">
        <f t="shared" si="359"/>
        <v>0</v>
      </c>
      <c r="AV511" s="26">
        <f t="shared" si="360"/>
        <v>0</v>
      </c>
      <c r="AW511" s="26">
        <f t="shared" si="361"/>
        <v>0</v>
      </c>
      <c r="AX511" s="26">
        <f t="shared" si="362"/>
        <v>0</v>
      </c>
      <c r="AY511" s="26">
        <f t="shared" si="363"/>
        <v>0.55159636928203459</v>
      </c>
      <c r="AZ511" s="26">
        <f t="shared" si="364"/>
        <v>0</v>
      </c>
    </row>
    <row r="512" spans="1:52">
      <c r="A512" s="1" t="str">
        <f t="shared" ref="A512:A515" si="376">A511</f>
        <v>9741: Unbreakable (2000)</v>
      </c>
      <c r="B512" s="26" cm="1">
        <f t="array" ref="B512">VLOOKUP($A512,'movie-row'!$A$2:$Z$101,_xlfn.XMATCH(B$30,'movie-row'!$A$1:$Z$1),0)</f>
        <v>0</v>
      </c>
      <c r="C512" s="26" cm="1">
        <f t="array" ref="C512">VLOOKUP($A512,'movie-row'!$A$2:$Z$101,_xlfn.XMATCH(C$30,'movie-row'!$A$1:$Z$1),0)</f>
        <v>0</v>
      </c>
      <c r="D512" s="26" cm="1">
        <f t="array" ref="D512">VLOOKUP($A512,'movie-row'!$A$2:$Z$101,_xlfn.XMATCH(D$30,'movie-row'!$A$1:$Z$1),0)</f>
        <v>0</v>
      </c>
      <c r="E512" s="26" cm="1">
        <f t="array" ref="E512">VLOOKUP($A512,'movie-row'!$A$2:$Z$101,_xlfn.XMATCH(E$30,'movie-row'!$A$1:$Z$1),0)</f>
        <v>0</v>
      </c>
      <c r="F512" s="40" cm="1">
        <f t="array" ref="F512">VLOOKUP($A512,'movie-row'!$A$2:$Z$101,_xlfn.XMATCH(F$30,'movie-row'!$A$1:$Z$1),0)</f>
        <v>0</v>
      </c>
      <c r="G512" s="26" cm="1">
        <f t="array" ref="G512">VLOOKUP($A512,'movie-row'!$A$2:$Z$101,_xlfn.XMATCH(G$30,'movie-row'!$A$1:$Z$1),0)</f>
        <v>0</v>
      </c>
      <c r="H512" s="26" cm="1">
        <f t="array" ref="H512">VLOOKUP($A512,'movie-row'!$A$2:$Z$101,_xlfn.XMATCH(H$30,'movie-row'!$A$1:$Z$1),0)</f>
        <v>0</v>
      </c>
      <c r="I512" s="26" cm="1">
        <f t="array" ref="I512">VLOOKUP($A512,'movie-row'!$A$2:$Z$101,_xlfn.XMATCH(I$30,'movie-row'!$A$1:$Z$1),0)</f>
        <v>0</v>
      </c>
      <c r="J512" s="26" cm="1">
        <f t="array" ref="J512">VLOOKUP($A512,'movie-row'!$A$2:$Z$101,_xlfn.XMATCH(J$30,'movie-row'!$A$1:$Z$1),0)</f>
        <v>0</v>
      </c>
      <c r="K512" s="26" cm="1">
        <f t="array" ref="K512">VLOOKUP($A512,'movie-row'!$A$2:$Z$101,_xlfn.XMATCH(K$30,'movie-row'!$A$1:$Z$1),0)</f>
        <v>0</v>
      </c>
      <c r="L512" s="26" cm="1">
        <f t="array" ref="L512">VLOOKUP($A512,'movie-row'!$A$2:$Z$101,_xlfn.XMATCH(L$30,'movie-row'!$A$1:$Z$1),0)</f>
        <v>0</v>
      </c>
      <c r="M512" s="26" cm="1">
        <f t="array" ref="M512">VLOOKUP($A512,'movie-row'!$A$2:$Z$101,_xlfn.XMATCH(M$30,'movie-row'!$A$1:$Z$1),0)</f>
        <v>0</v>
      </c>
      <c r="N512" s="26" cm="1">
        <f t="array" ref="N512">VLOOKUP($A512,'movie-row'!$A$2:$Z$101,_xlfn.XMATCH(N$30,'movie-row'!$A$1:$Z$1),0)</f>
        <v>0</v>
      </c>
      <c r="O512" s="40" cm="1">
        <f t="array" ref="O512">VLOOKUP($A512,'movie-row'!$A$2:$Z$101,_xlfn.XMATCH(O$30,'movie-row'!$A$1:$Z$1),0)</f>
        <v>0</v>
      </c>
      <c r="P512" s="26" cm="1">
        <f t="array" ref="P512">VLOOKUP($A512,'movie-row'!$A$2:$Z$101,_xlfn.XMATCH(P$30,'movie-row'!$A$1:$Z$1),0)</f>
        <v>0</v>
      </c>
      <c r="Q512" s="26" cm="1">
        <f t="array" ref="Q512">VLOOKUP($A512,'movie-row'!$A$2:$Z$101,_xlfn.XMATCH(Q$30,'movie-row'!$A$1:$Z$1),0)</f>
        <v>0</v>
      </c>
      <c r="R512" s="26" cm="1">
        <f t="array" ref="R512">VLOOKUP($A512,'movie-row'!$A$2:$Z$101,_xlfn.XMATCH(R$30,'movie-row'!$A$1:$Z$1),0)</f>
        <v>0</v>
      </c>
      <c r="S512" s="26" cm="1">
        <f t="array" ref="S512">VLOOKUP($A512,'movie-row'!$A$2:$Z$101,_xlfn.XMATCH(S$30,'movie-row'!$A$1:$Z$1),0)</f>
        <v>0</v>
      </c>
      <c r="T512" s="26" cm="1">
        <f t="array" ref="T512">VLOOKUP($A512,'movie-row'!$A$2:$Z$101,_xlfn.XMATCH(T$30,'movie-row'!$A$1:$Z$1),0)</f>
        <v>0</v>
      </c>
      <c r="U512" s="26" cm="1">
        <f t="array" ref="U512">VLOOKUP($A512,'movie-row'!$A$2:$Z$101,_xlfn.XMATCH(U$30,'movie-row'!$A$1:$Z$1),0)</f>
        <v>0</v>
      </c>
      <c r="V512" s="26" cm="1">
        <f t="array" ref="V512">VLOOKUP($A512,'movie-row'!$A$2:$Z$101,_xlfn.XMATCH(V$30,'movie-row'!$A$1:$Z$1),0)</f>
        <v>0</v>
      </c>
      <c r="W512" s="26" cm="1">
        <f t="array" ref="W512">VLOOKUP($A512,'movie-row'!$A$2:$Z$101,_xlfn.XMATCH(W$30,'movie-row'!$A$1:$Z$1),0)</f>
        <v>0</v>
      </c>
      <c r="X512" s="26" cm="1">
        <f t="array" ref="X512">VLOOKUP($A512,'movie-row'!$A$2:$Z$101,_xlfn.XMATCH(X$30,'movie-row'!$A$1:$Z$1),0)</f>
        <v>0</v>
      </c>
      <c r="Y512" s="26" cm="1">
        <f t="array" ref="Y512">VLOOKUP($A512,'movie-row'!$A$2:$Z$101,_xlfn.XMATCH(Y$30,'movie-row'!$A$1:$Z$1),0)</f>
        <v>0</v>
      </c>
      <c r="Z512" s="26" cm="1">
        <f t="array" ref="Z512">VLOOKUP($A512,'movie-row'!$A$2:$Z$101,_xlfn.XMATCH(Z$30,'movie-row'!$A$1:$Z$1),0)</f>
        <v>0</v>
      </c>
      <c r="AB512" s="26">
        <f t="shared" si="340"/>
        <v>0</v>
      </c>
      <c r="AC512" s="26">
        <f t="shared" si="341"/>
        <v>0</v>
      </c>
      <c r="AD512" s="26">
        <f t="shared" si="342"/>
        <v>0.55651539893101254</v>
      </c>
      <c r="AE512" s="26">
        <f t="shared" si="343"/>
        <v>0.64982571426378688</v>
      </c>
      <c r="AF512" s="40">
        <f t="shared" si="344"/>
        <v>1.2601544149824957</v>
      </c>
      <c r="AG512" s="26">
        <f t="shared" si="345"/>
        <v>0.61465136813531396</v>
      </c>
      <c r="AH512" s="26">
        <f t="shared" si="346"/>
        <v>0</v>
      </c>
      <c r="AI512" s="26">
        <f t="shared" si="347"/>
        <v>0.76473319659162575</v>
      </c>
      <c r="AJ512" s="26">
        <f t="shared" si="348"/>
        <v>0.52284056971541359</v>
      </c>
      <c r="AK512" s="26">
        <f t="shared" si="349"/>
        <v>0.67902806233026647</v>
      </c>
      <c r="AL512" s="26">
        <f t="shared" si="350"/>
        <v>1.556430691848022</v>
      </c>
      <c r="AM512" s="26">
        <f t="shared" si="351"/>
        <v>0</v>
      </c>
      <c r="AN512" s="26">
        <f t="shared" si="352"/>
        <v>0.46407279039399257</v>
      </c>
      <c r="AO512" s="40">
        <f t="shared" si="353"/>
        <v>0.66424536492546915</v>
      </c>
      <c r="AP512" s="26">
        <f t="shared" si="354"/>
        <v>0.57143633654434478</v>
      </c>
      <c r="AQ512" s="26">
        <f t="shared" si="355"/>
        <v>0.75535026594193078</v>
      </c>
      <c r="AR512" s="26">
        <f t="shared" si="356"/>
        <v>0.85333263499321688</v>
      </c>
      <c r="AS512" s="26">
        <f t="shared" si="357"/>
        <v>0</v>
      </c>
      <c r="AT512" s="26">
        <f t="shared" si="358"/>
        <v>1.3990474833969284</v>
      </c>
      <c r="AU512" s="26">
        <f t="shared" si="359"/>
        <v>0</v>
      </c>
      <c r="AV512" s="26">
        <f t="shared" si="360"/>
        <v>0</v>
      </c>
      <c r="AW512" s="26">
        <f t="shared" si="361"/>
        <v>0.4172540999942338</v>
      </c>
      <c r="AX512" s="26">
        <f t="shared" si="362"/>
        <v>0</v>
      </c>
      <c r="AY512" s="26">
        <f t="shared" si="363"/>
        <v>0.63314150181519591</v>
      </c>
      <c r="AZ512" s="26">
        <f t="shared" si="364"/>
        <v>0</v>
      </c>
    </row>
    <row r="513" spans="1:52">
      <c r="A513" s="1" t="str">
        <f t="shared" si="376"/>
        <v>9741: Unbreakable (2000)</v>
      </c>
      <c r="B513" s="26" cm="1">
        <f t="array" ref="B513">VLOOKUP($A513,'movie-row'!$A$2:$Z$101,_xlfn.XMATCH(B$31,'movie-row'!$A$1:$Z$1),0)</f>
        <v>0</v>
      </c>
      <c r="C513" s="26" cm="1">
        <f t="array" ref="C513">VLOOKUP($A513,'movie-row'!$A$2:$Z$101,_xlfn.XMATCH(C$31,'movie-row'!$A$1:$Z$1),0)</f>
        <v>0</v>
      </c>
      <c r="D513" s="26" cm="1">
        <f t="array" ref="D513">VLOOKUP($A513,'movie-row'!$A$2:$Z$101,_xlfn.XMATCH(D$31,'movie-row'!$A$1:$Z$1),0)</f>
        <v>0</v>
      </c>
      <c r="E513" s="26" cm="1">
        <f t="array" ref="E513">VLOOKUP($A513,'movie-row'!$A$2:$Z$101,_xlfn.XMATCH(E$31,'movie-row'!$A$1:$Z$1),0)</f>
        <v>0</v>
      </c>
      <c r="F513" s="40" cm="1">
        <f t="array" ref="F513">VLOOKUP($A513,'movie-row'!$A$2:$Z$101,_xlfn.XMATCH(F$31,'movie-row'!$A$1:$Z$1),0)</f>
        <v>3</v>
      </c>
      <c r="G513" s="26" cm="1">
        <f t="array" ref="G513">VLOOKUP($A513,'movie-row'!$A$2:$Z$101,_xlfn.XMATCH(G$31,'movie-row'!$A$1:$Z$1),0)</f>
        <v>0</v>
      </c>
      <c r="H513" s="26" cm="1">
        <f t="array" ref="H513">VLOOKUP($A513,'movie-row'!$A$2:$Z$101,_xlfn.XMATCH(H$31,'movie-row'!$A$1:$Z$1),0)</f>
        <v>0</v>
      </c>
      <c r="I513" s="26" cm="1">
        <f t="array" ref="I513">VLOOKUP($A513,'movie-row'!$A$2:$Z$101,_xlfn.XMATCH(I$31,'movie-row'!$A$1:$Z$1),0)</f>
        <v>0</v>
      </c>
      <c r="J513" s="26" cm="1">
        <f t="array" ref="J513">VLOOKUP($A513,'movie-row'!$A$2:$Z$101,_xlfn.XMATCH(J$31,'movie-row'!$A$1:$Z$1),0)</f>
        <v>0</v>
      </c>
      <c r="K513" s="26" cm="1">
        <f t="array" ref="K513">VLOOKUP($A513,'movie-row'!$A$2:$Z$101,_xlfn.XMATCH(K$31,'movie-row'!$A$1:$Z$1),0)</f>
        <v>0</v>
      </c>
      <c r="L513" s="26" cm="1">
        <f t="array" ref="L513">VLOOKUP($A513,'movie-row'!$A$2:$Z$101,_xlfn.XMATCH(L$31,'movie-row'!$A$1:$Z$1),0)</f>
        <v>0</v>
      </c>
      <c r="M513" s="26" cm="1">
        <f t="array" ref="M513">VLOOKUP($A513,'movie-row'!$A$2:$Z$101,_xlfn.XMATCH(M$31,'movie-row'!$A$1:$Z$1),0)</f>
        <v>0</v>
      </c>
      <c r="N513" s="26" cm="1">
        <f t="array" ref="N513">VLOOKUP($A513,'movie-row'!$A$2:$Z$101,_xlfn.XMATCH(N$31,'movie-row'!$A$1:$Z$1),0)</f>
        <v>0</v>
      </c>
      <c r="O513" s="40" cm="1">
        <f t="array" ref="O513">VLOOKUP($A513,'movie-row'!$A$2:$Z$101,_xlfn.XMATCH(O$31,'movie-row'!$A$1:$Z$1),0)</f>
        <v>0</v>
      </c>
      <c r="P513" s="26" cm="1">
        <f t="array" ref="P513">VLOOKUP($A513,'movie-row'!$A$2:$Z$101,_xlfn.XMATCH(P$31,'movie-row'!$A$1:$Z$1),0)</f>
        <v>0</v>
      </c>
      <c r="Q513" s="26" cm="1">
        <f t="array" ref="Q513">VLOOKUP($A513,'movie-row'!$A$2:$Z$101,_xlfn.XMATCH(Q$31,'movie-row'!$A$1:$Z$1),0)</f>
        <v>3.5</v>
      </c>
      <c r="R513" s="26" cm="1">
        <f t="array" ref="R513">VLOOKUP($A513,'movie-row'!$A$2:$Z$101,_xlfn.XMATCH(R$31,'movie-row'!$A$1:$Z$1),0)</f>
        <v>0</v>
      </c>
      <c r="S513" s="26" cm="1">
        <f t="array" ref="S513">VLOOKUP($A513,'movie-row'!$A$2:$Z$101,_xlfn.XMATCH(S$31,'movie-row'!$A$1:$Z$1),0)</f>
        <v>0</v>
      </c>
      <c r="T513" s="26" cm="1">
        <f t="array" ref="T513">VLOOKUP($A513,'movie-row'!$A$2:$Z$101,_xlfn.XMATCH(T$31,'movie-row'!$A$1:$Z$1),0)</f>
        <v>0</v>
      </c>
      <c r="U513" s="26" cm="1">
        <f t="array" ref="U513">VLOOKUP($A513,'movie-row'!$A$2:$Z$101,_xlfn.XMATCH(U$31,'movie-row'!$A$1:$Z$1),0)</f>
        <v>0</v>
      </c>
      <c r="V513" s="26" cm="1">
        <f t="array" ref="V513">VLOOKUP($A513,'movie-row'!$A$2:$Z$101,_xlfn.XMATCH(V$31,'movie-row'!$A$1:$Z$1),0)</f>
        <v>0</v>
      </c>
      <c r="W513" s="26" cm="1">
        <f t="array" ref="W513">VLOOKUP($A513,'movie-row'!$A$2:$Z$101,_xlfn.XMATCH(W$31,'movie-row'!$A$1:$Z$1),0)</f>
        <v>0</v>
      </c>
      <c r="X513" s="26" cm="1">
        <f t="array" ref="X513">VLOOKUP($A513,'movie-row'!$A$2:$Z$101,_xlfn.XMATCH(X$31,'movie-row'!$A$1:$Z$1),0)</f>
        <v>0</v>
      </c>
      <c r="Y513" s="26" cm="1">
        <f t="array" ref="Y513">VLOOKUP($A513,'movie-row'!$A$2:$Z$101,_xlfn.XMATCH(Y$31,'movie-row'!$A$1:$Z$1),0)</f>
        <v>3</v>
      </c>
      <c r="Z513" s="26" cm="1">
        <f t="array" ref="Z513">VLOOKUP($A513,'movie-row'!$A$2:$Z$101,_xlfn.XMATCH(Z$31,'movie-row'!$A$1:$Z$1),0)</f>
        <v>0</v>
      </c>
      <c r="AB513" s="26">
        <f t="shared" si="340"/>
        <v>0</v>
      </c>
      <c r="AC513" s="26">
        <f t="shared" si="341"/>
        <v>0.53710752644189963</v>
      </c>
      <c r="AD513" s="26">
        <f t="shared" si="342"/>
        <v>0.69832980869268546</v>
      </c>
      <c r="AE513" s="26">
        <f t="shared" si="343"/>
        <v>0.70762555281854189</v>
      </c>
      <c r="AF513" s="40">
        <f t="shared" si="344"/>
        <v>1.3107041808925317</v>
      </c>
      <c r="AG513" s="26">
        <f t="shared" si="345"/>
        <v>1.571695836367264</v>
      </c>
      <c r="AH513" s="26">
        <f t="shared" si="346"/>
        <v>0</v>
      </c>
      <c r="AI513" s="26">
        <f t="shared" si="347"/>
        <v>1.5044806379657893</v>
      </c>
      <c r="AJ513" s="26">
        <f t="shared" si="348"/>
        <v>0.53374774685063964</v>
      </c>
      <c r="AK513" s="26">
        <f t="shared" si="349"/>
        <v>0.69606779055763979</v>
      </c>
      <c r="AL513" s="26">
        <f t="shared" si="350"/>
        <v>1.6723768101295995</v>
      </c>
      <c r="AM513" s="26">
        <f t="shared" si="351"/>
        <v>0</v>
      </c>
      <c r="AN513" s="26">
        <f t="shared" si="352"/>
        <v>0.66909879354008051</v>
      </c>
      <c r="AO513" s="40">
        <f t="shared" si="353"/>
        <v>0.68075760327625201</v>
      </c>
      <c r="AP513" s="26">
        <f t="shared" si="354"/>
        <v>0.58551478041422056</v>
      </c>
      <c r="AQ513" s="26">
        <f t="shared" si="355"/>
        <v>0.7779824105200529</v>
      </c>
      <c r="AR513" s="26">
        <f t="shared" si="356"/>
        <v>0.91072698430995336</v>
      </c>
      <c r="AS513" s="26">
        <f t="shared" si="357"/>
        <v>0</v>
      </c>
      <c r="AT513" s="26">
        <f t="shared" si="358"/>
        <v>1.433247536842903</v>
      </c>
      <c r="AU513" s="26">
        <f t="shared" si="359"/>
        <v>0</v>
      </c>
      <c r="AV513" s="26">
        <f t="shared" si="360"/>
        <v>0</v>
      </c>
      <c r="AW513" s="26">
        <f t="shared" si="361"/>
        <v>0.45502740472359898</v>
      </c>
      <c r="AX513" s="26">
        <f t="shared" si="362"/>
        <v>0</v>
      </c>
      <c r="AY513" s="26">
        <f t="shared" si="363"/>
        <v>0.77908195784451362</v>
      </c>
      <c r="AZ513" s="26">
        <f t="shared" si="364"/>
        <v>0</v>
      </c>
    </row>
    <row r="514" spans="1:52">
      <c r="A514" s="1" t="str">
        <f t="shared" si="376"/>
        <v>9741: Unbreakable (2000)</v>
      </c>
      <c r="B514" s="26" cm="1">
        <f t="array" ref="B514">VLOOKUP($A514,'movie-row'!$A$2:$Z$101,_xlfn.XMATCH(B$32,'movie-row'!$A$1:$Z$1),0)</f>
        <v>0</v>
      </c>
      <c r="C514" s="26" cm="1">
        <f t="array" ref="C514">VLOOKUP($A514,'movie-row'!$A$2:$Z$101,_xlfn.XMATCH(C$32,'movie-row'!$A$1:$Z$1),0)</f>
        <v>0</v>
      </c>
      <c r="D514" s="26" cm="1">
        <f t="array" ref="D514">VLOOKUP($A514,'movie-row'!$A$2:$Z$101,_xlfn.XMATCH(D$32,'movie-row'!$A$1:$Z$1),0)</f>
        <v>0</v>
      </c>
      <c r="E514" s="26" cm="1">
        <f t="array" ref="E514">VLOOKUP($A514,'movie-row'!$A$2:$Z$101,_xlfn.XMATCH(E$32,'movie-row'!$A$1:$Z$1),0)</f>
        <v>0</v>
      </c>
      <c r="F514" s="40" cm="1">
        <f t="array" ref="F514">VLOOKUP($A514,'movie-row'!$A$2:$Z$101,_xlfn.XMATCH(F$32,'movie-row'!$A$1:$Z$1),0)</f>
        <v>0</v>
      </c>
      <c r="G514" s="26" cm="1">
        <f t="array" ref="G514">VLOOKUP($A514,'movie-row'!$A$2:$Z$101,_xlfn.XMATCH(G$32,'movie-row'!$A$1:$Z$1),0)</f>
        <v>0</v>
      </c>
      <c r="H514" s="26" cm="1">
        <f t="array" ref="H514">VLOOKUP($A514,'movie-row'!$A$2:$Z$101,_xlfn.XMATCH(H$32,'movie-row'!$A$1:$Z$1),0)</f>
        <v>0</v>
      </c>
      <c r="I514" s="26" cm="1">
        <f t="array" ref="I514">VLOOKUP($A514,'movie-row'!$A$2:$Z$101,_xlfn.XMATCH(I$32,'movie-row'!$A$1:$Z$1),0)</f>
        <v>0</v>
      </c>
      <c r="J514" s="26" cm="1">
        <f t="array" ref="J514">VLOOKUP($A514,'movie-row'!$A$2:$Z$101,_xlfn.XMATCH(J$32,'movie-row'!$A$1:$Z$1),0)</f>
        <v>0</v>
      </c>
      <c r="K514" s="26" cm="1">
        <f t="array" ref="K514">VLOOKUP($A514,'movie-row'!$A$2:$Z$101,_xlfn.XMATCH(K$32,'movie-row'!$A$1:$Z$1),0)</f>
        <v>0</v>
      </c>
      <c r="L514" s="26" cm="1">
        <f t="array" ref="L514">VLOOKUP($A514,'movie-row'!$A$2:$Z$101,_xlfn.XMATCH(L$32,'movie-row'!$A$1:$Z$1),0)</f>
        <v>0</v>
      </c>
      <c r="M514" s="26" cm="1">
        <f t="array" ref="M514">VLOOKUP($A514,'movie-row'!$A$2:$Z$101,_xlfn.XMATCH(M$32,'movie-row'!$A$1:$Z$1),0)</f>
        <v>0</v>
      </c>
      <c r="N514" s="26" cm="1">
        <f t="array" ref="N514">VLOOKUP($A514,'movie-row'!$A$2:$Z$101,_xlfn.XMATCH(N$32,'movie-row'!$A$1:$Z$1),0)</f>
        <v>0</v>
      </c>
      <c r="O514" s="40" cm="1">
        <f t="array" ref="O514">VLOOKUP($A514,'movie-row'!$A$2:$Z$101,_xlfn.XMATCH(O$32,'movie-row'!$A$1:$Z$1),0)</f>
        <v>0</v>
      </c>
      <c r="P514" s="26" cm="1">
        <f t="array" ref="P514">VLOOKUP($A514,'movie-row'!$A$2:$Z$101,_xlfn.XMATCH(P$32,'movie-row'!$A$1:$Z$1),0)</f>
        <v>3</v>
      </c>
      <c r="Q514" s="26" cm="1">
        <f t="array" ref="Q514">VLOOKUP($A514,'movie-row'!$A$2:$Z$101,_xlfn.XMATCH(Q$32,'movie-row'!$A$1:$Z$1),0)</f>
        <v>0</v>
      </c>
      <c r="R514" s="26" cm="1">
        <f t="array" ref="R514">VLOOKUP($A514,'movie-row'!$A$2:$Z$101,_xlfn.XMATCH(R$32,'movie-row'!$A$1:$Z$1),0)</f>
        <v>0</v>
      </c>
      <c r="S514" s="26" cm="1">
        <f t="array" ref="S514">VLOOKUP($A514,'movie-row'!$A$2:$Z$101,_xlfn.XMATCH(S$32,'movie-row'!$A$1:$Z$1),0)</f>
        <v>0</v>
      </c>
      <c r="T514" s="26" cm="1">
        <f t="array" ref="T514">VLOOKUP($A514,'movie-row'!$A$2:$Z$101,_xlfn.XMATCH(T$32,'movie-row'!$A$1:$Z$1),0)</f>
        <v>0</v>
      </c>
      <c r="U514" s="26" cm="1">
        <f t="array" ref="U514">VLOOKUP($A514,'movie-row'!$A$2:$Z$101,_xlfn.XMATCH(U$32,'movie-row'!$A$1:$Z$1),0)</f>
        <v>0</v>
      </c>
      <c r="V514" s="26" cm="1">
        <f t="array" ref="V514">VLOOKUP($A514,'movie-row'!$A$2:$Z$101,_xlfn.XMATCH(V$32,'movie-row'!$A$1:$Z$1),0)</f>
        <v>0</v>
      </c>
      <c r="W514" s="26" cm="1">
        <f t="array" ref="W514">VLOOKUP($A514,'movie-row'!$A$2:$Z$101,_xlfn.XMATCH(W$32,'movie-row'!$A$1:$Z$1),0)</f>
        <v>0</v>
      </c>
      <c r="X514" s="26" cm="1">
        <f t="array" ref="X514">VLOOKUP($A514,'movie-row'!$A$2:$Z$101,_xlfn.XMATCH(X$32,'movie-row'!$A$1:$Z$1),0)</f>
        <v>0</v>
      </c>
      <c r="Y514" s="26" cm="1">
        <f t="array" ref="Y514">VLOOKUP($A514,'movie-row'!$A$2:$Z$101,_xlfn.XMATCH(Y$32,'movie-row'!$A$1:$Z$1),0)</f>
        <v>0</v>
      </c>
      <c r="Z514" s="26" cm="1">
        <f t="array" ref="Z514">VLOOKUP($A514,'movie-row'!$A$2:$Z$101,_xlfn.XMATCH(Z$32,'movie-row'!$A$1:$Z$1),0)</f>
        <v>0</v>
      </c>
      <c r="AB514" s="26">
        <f t="shared" si="340"/>
        <v>0</v>
      </c>
      <c r="AC514" s="26">
        <f t="shared" si="341"/>
        <v>1.1673365334637296</v>
      </c>
      <c r="AD514" s="26">
        <f t="shared" si="342"/>
        <v>1.2503430110574807</v>
      </c>
      <c r="AE514" s="26">
        <f t="shared" si="343"/>
        <v>1.678341026600642</v>
      </c>
      <c r="AF514" s="40">
        <f t="shared" si="344"/>
        <v>1.1510222566342574</v>
      </c>
      <c r="AG514" s="26">
        <f t="shared" si="345"/>
        <v>1.6175214118483816</v>
      </c>
      <c r="AH514" s="26">
        <f t="shared" si="346"/>
        <v>0</v>
      </c>
      <c r="AI514" s="26">
        <f t="shared" si="347"/>
        <v>1.6755573765035119</v>
      </c>
      <c r="AJ514" s="26">
        <f t="shared" si="348"/>
        <v>1.1721390151232247</v>
      </c>
      <c r="AK514" s="26">
        <f t="shared" si="349"/>
        <v>0.70894440666275615</v>
      </c>
      <c r="AL514" s="26">
        <f t="shared" si="350"/>
        <v>1.7186909371635077</v>
      </c>
      <c r="AM514" s="26">
        <f t="shared" si="351"/>
        <v>0.70241513324554905</v>
      </c>
      <c r="AN514" s="26">
        <f t="shared" si="352"/>
        <v>0.74419361963246877</v>
      </c>
      <c r="AO514" s="40">
        <f t="shared" si="353"/>
        <v>1.3107637768770535</v>
      </c>
      <c r="AP514" s="26">
        <f t="shared" si="354"/>
        <v>0.79785776912203477</v>
      </c>
      <c r="AQ514" s="26">
        <f t="shared" si="355"/>
        <v>0.41212818863967704</v>
      </c>
      <c r="AR514" s="26">
        <f t="shared" si="356"/>
        <v>1.0380378185822985</v>
      </c>
      <c r="AS514" s="26">
        <f t="shared" si="357"/>
        <v>0</v>
      </c>
      <c r="AT514" s="26">
        <f t="shared" si="358"/>
        <v>1.6054692507569699</v>
      </c>
      <c r="AU514" s="26">
        <f t="shared" si="359"/>
        <v>0</v>
      </c>
      <c r="AV514" s="26">
        <f t="shared" si="360"/>
        <v>0</v>
      </c>
      <c r="AW514" s="26">
        <f t="shared" si="361"/>
        <v>0.96447876232958107</v>
      </c>
      <c r="AX514" s="26">
        <f t="shared" si="362"/>
        <v>0</v>
      </c>
      <c r="AY514" s="26">
        <f t="shared" si="363"/>
        <v>0.41184847390926677</v>
      </c>
      <c r="AZ514" s="26">
        <f t="shared" si="364"/>
        <v>0</v>
      </c>
    </row>
    <row r="515" spans="1:52">
      <c r="A515" s="1" t="str">
        <f t="shared" si="376"/>
        <v>9741: Unbreakable (2000)</v>
      </c>
      <c r="B515" s="26" cm="1">
        <f t="array" ref="B515">VLOOKUP($A515,'movie-row'!$A$2:$Z$101,_xlfn.XMATCH(B$33,'movie-row'!$A$1:$Z$1),0)</f>
        <v>0</v>
      </c>
      <c r="C515" s="26" cm="1">
        <f t="array" ref="C515">VLOOKUP($A515,'movie-row'!$A$2:$Z$101,_xlfn.XMATCH(C$33,'movie-row'!$A$1:$Z$1),0)</f>
        <v>0</v>
      </c>
      <c r="D515" s="26" cm="1">
        <f t="array" ref="D515">VLOOKUP($A515,'movie-row'!$A$2:$Z$101,_xlfn.XMATCH(D$33,'movie-row'!$A$1:$Z$1),0)</f>
        <v>3.5</v>
      </c>
      <c r="E515" s="26" cm="1">
        <f t="array" ref="E515">VLOOKUP($A515,'movie-row'!$A$2:$Z$101,_xlfn.XMATCH(E$33,'movie-row'!$A$1:$Z$1),0)</f>
        <v>0</v>
      </c>
      <c r="F515" s="40" cm="1">
        <f t="array" ref="F515">VLOOKUP($A515,'movie-row'!$A$2:$Z$101,_xlfn.XMATCH(F$33,'movie-row'!$A$1:$Z$1),0)</f>
        <v>0</v>
      </c>
      <c r="G515" s="26" cm="1">
        <f t="array" ref="G515">VLOOKUP($A515,'movie-row'!$A$2:$Z$101,_xlfn.XMATCH(G$33,'movie-row'!$A$1:$Z$1),0)</f>
        <v>3.5</v>
      </c>
      <c r="H515" s="26" cm="1">
        <f t="array" ref="H515">VLOOKUP($A515,'movie-row'!$A$2:$Z$101,_xlfn.XMATCH(H$33,'movie-row'!$A$1:$Z$1),0)</f>
        <v>0</v>
      </c>
      <c r="I515" s="26" cm="1">
        <f t="array" ref="I515">VLOOKUP($A515,'movie-row'!$A$2:$Z$101,_xlfn.XMATCH(I$33,'movie-row'!$A$1:$Z$1),0)</f>
        <v>0</v>
      </c>
      <c r="J515" s="26" cm="1">
        <f t="array" ref="J515">VLOOKUP($A515,'movie-row'!$A$2:$Z$101,_xlfn.XMATCH(J$33,'movie-row'!$A$1:$Z$1),0)</f>
        <v>0</v>
      </c>
      <c r="K515" s="26" cm="1">
        <f t="array" ref="K515">VLOOKUP($A515,'movie-row'!$A$2:$Z$101,_xlfn.XMATCH(K$33,'movie-row'!$A$1:$Z$1),0)</f>
        <v>3.5</v>
      </c>
      <c r="L515" s="26" cm="1">
        <f t="array" ref="L515">VLOOKUP($A515,'movie-row'!$A$2:$Z$101,_xlfn.XMATCH(L$33,'movie-row'!$A$1:$Z$1),0)</f>
        <v>3.5</v>
      </c>
      <c r="M515" s="26" cm="1">
        <f t="array" ref="M515">VLOOKUP($A515,'movie-row'!$A$2:$Z$101,_xlfn.XMATCH(M$33,'movie-row'!$A$1:$Z$1),0)</f>
        <v>0</v>
      </c>
      <c r="N515" s="26" cm="1">
        <f t="array" ref="N515">VLOOKUP($A515,'movie-row'!$A$2:$Z$101,_xlfn.XMATCH(N$33,'movie-row'!$A$1:$Z$1),0)</f>
        <v>0</v>
      </c>
      <c r="O515" s="40" cm="1">
        <f t="array" ref="O515">VLOOKUP($A515,'movie-row'!$A$2:$Z$101,_xlfn.XMATCH(O$33,'movie-row'!$A$1:$Z$1),0)</f>
        <v>3.5</v>
      </c>
      <c r="P515" s="26" cm="1">
        <f t="array" ref="P515">VLOOKUP($A515,'movie-row'!$A$2:$Z$101,_xlfn.XMATCH(P$33,'movie-row'!$A$1:$Z$1),0)</f>
        <v>0</v>
      </c>
      <c r="Q515" s="26" cm="1">
        <f t="array" ref="Q515">VLOOKUP($A515,'movie-row'!$A$2:$Z$101,_xlfn.XMATCH(Q$33,'movie-row'!$A$1:$Z$1),0)</f>
        <v>0</v>
      </c>
      <c r="R515" s="26" cm="1">
        <f t="array" ref="R515">VLOOKUP($A515,'movie-row'!$A$2:$Z$101,_xlfn.XMATCH(R$33,'movie-row'!$A$1:$Z$1),0)</f>
        <v>0</v>
      </c>
      <c r="S515" s="26" cm="1">
        <f t="array" ref="S515">VLOOKUP($A515,'movie-row'!$A$2:$Z$101,_xlfn.XMATCH(S$33,'movie-row'!$A$1:$Z$1),0)</f>
        <v>0</v>
      </c>
      <c r="T515" s="26" cm="1">
        <f t="array" ref="T515">VLOOKUP($A515,'movie-row'!$A$2:$Z$101,_xlfn.XMATCH(T$33,'movie-row'!$A$1:$Z$1),0)</f>
        <v>3</v>
      </c>
      <c r="U515" s="26" cm="1">
        <f t="array" ref="U515">VLOOKUP($A515,'movie-row'!$A$2:$Z$101,_xlfn.XMATCH(U$33,'movie-row'!$A$1:$Z$1),0)</f>
        <v>0</v>
      </c>
      <c r="V515" s="26" cm="1">
        <f t="array" ref="V515">VLOOKUP($A515,'movie-row'!$A$2:$Z$101,_xlfn.XMATCH(V$33,'movie-row'!$A$1:$Z$1),0)</f>
        <v>0</v>
      </c>
      <c r="W515" s="26" cm="1">
        <f t="array" ref="W515">VLOOKUP($A515,'movie-row'!$A$2:$Z$101,_xlfn.XMATCH(W$33,'movie-row'!$A$1:$Z$1),0)</f>
        <v>0</v>
      </c>
      <c r="X515" s="26" cm="1">
        <f t="array" ref="X515">VLOOKUP($A515,'movie-row'!$A$2:$Z$101,_xlfn.XMATCH(X$33,'movie-row'!$A$1:$Z$1),0)</f>
        <v>0</v>
      </c>
      <c r="Y515" s="26" cm="1">
        <f t="array" ref="Y515">VLOOKUP($A515,'movie-row'!$A$2:$Z$101,_xlfn.XMATCH(Y$33,'movie-row'!$A$1:$Z$1),0)</f>
        <v>0</v>
      </c>
      <c r="Z515" s="26" cm="1">
        <f t="array" ref="Z515">VLOOKUP($A515,'movie-row'!$A$2:$Z$101,_xlfn.XMATCH(Z$33,'movie-row'!$A$1:$Z$1),0)</f>
        <v>0</v>
      </c>
      <c r="AB515" s="26">
        <f t="shared" si="340"/>
        <v>0.6486732656242985</v>
      </c>
      <c r="AC515" s="26">
        <f t="shared" si="341"/>
        <v>1.5397865937065887</v>
      </c>
      <c r="AD515" s="26">
        <f t="shared" si="342"/>
        <v>2.0211087144561644</v>
      </c>
      <c r="AE515" s="26">
        <f t="shared" si="343"/>
        <v>2.3396145674699569</v>
      </c>
      <c r="AF515" s="40">
        <f t="shared" si="344"/>
        <v>1.918823377283531</v>
      </c>
      <c r="AG515" s="26">
        <f t="shared" si="345"/>
        <v>1.8590406621818711</v>
      </c>
      <c r="AH515" s="26">
        <f t="shared" si="346"/>
        <v>0.25287424063537056</v>
      </c>
      <c r="AI515" s="26">
        <f t="shared" si="347"/>
        <v>2.5716817475784586</v>
      </c>
      <c r="AJ515" s="26">
        <f t="shared" si="348"/>
        <v>1.3131755078594693</v>
      </c>
      <c r="AK515" s="26">
        <f t="shared" si="349"/>
        <v>0.84892273961273224</v>
      </c>
      <c r="AL515" s="26">
        <f t="shared" si="350"/>
        <v>1.809966038573096</v>
      </c>
      <c r="AM515" s="26">
        <f t="shared" si="351"/>
        <v>1.3213745297283592</v>
      </c>
      <c r="AN515" s="26">
        <f t="shared" si="352"/>
        <v>1.4571264481579276</v>
      </c>
      <c r="AO515" s="40">
        <f t="shared" si="353"/>
        <v>1.5084786198466944</v>
      </c>
      <c r="AP515" s="26">
        <f t="shared" si="354"/>
        <v>0.42116034081990766</v>
      </c>
      <c r="AQ515" s="26">
        <f t="shared" si="355"/>
        <v>0.46733855826131782</v>
      </c>
      <c r="AR515" s="26">
        <f t="shared" si="356"/>
        <v>1.6711633465477127</v>
      </c>
      <c r="AS515" s="26">
        <f t="shared" si="357"/>
        <v>0</v>
      </c>
      <c r="AT515" s="26">
        <f t="shared" si="358"/>
        <v>1.8494144467544578</v>
      </c>
      <c r="AU515" s="26">
        <f t="shared" si="359"/>
        <v>0</v>
      </c>
      <c r="AV515" s="26">
        <f t="shared" si="360"/>
        <v>0.64721040885528947</v>
      </c>
      <c r="AW515" s="26">
        <f t="shared" si="361"/>
        <v>1.4414112747235077</v>
      </c>
      <c r="AX515" s="26">
        <f t="shared" si="362"/>
        <v>0</v>
      </c>
      <c r="AY515" s="26">
        <f t="shared" si="363"/>
        <v>0.4516350019726133</v>
      </c>
      <c r="AZ515" s="26">
        <f t="shared" si="364"/>
        <v>0</v>
      </c>
    </row>
    <row r="516" spans="1:52">
      <c r="A516" s="28" t="s">
        <v>94</v>
      </c>
      <c r="B516" s="26" cm="1">
        <f t="array" ref="B516">VLOOKUP($A516,'movie-row'!$A$2:$Z$101,_xlfn.XMATCH(B$29,'movie-row'!$A$1:$Z$1),0)</f>
        <v>0</v>
      </c>
      <c r="C516" s="26" cm="1">
        <f t="array" ref="C516">VLOOKUP($A516,'movie-row'!$A$2:$Z$101,_xlfn.XMATCH(C$29,'movie-row'!$A$1:$Z$1),0)</f>
        <v>0</v>
      </c>
      <c r="D516" s="26" cm="1">
        <f t="array" ref="D516">VLOOKUP($A516,'movie-row'!$A$2:$Z$101,_xlfn.XMATCH(D$29,'movie-row'!$A$1:$Z$1),0)</f>
        <v>0</v>
      </c>
      <c r="E516" s="26" cm="1">
        <f t="array" ref="E516">VLOOKUP($A516,'movie-row'!$A$2:$Z$101,_xlfn.XMATCH(E$29,'movie-row'!$A$1:$Z$1),0)</f>
        <v>5</v>
      </c>
      <c r="F516" s="40" cm="1">
        <f t="array" ref="F516">VLOOKUP($A516,'movie-row'!$A$2:$Z$101,_xlfn.XMATCH(F$29,'movie-row'!$A$1:$Z$1),0)</f>
        <v>3.5</v>
      </c>
      <c r="G516" s="26" cm="1">
        <f t="array" ref="G516">VLOOKUP($A516,'movie-row'!$A$2:$Z$101,_xlfn.XMATCH(G$29,'movie-row'!$A$1:$Z$1),0)</f>
        <v>0</v>
      </c>
      <c r="H516" s="26" cm="1">
        <f t="array" ref="H516">VLOOKUP($A516,'movie-row'!$A$2:$Z$101,_xlfn.XMATCH(H$29,'movie-row'!$A$1:$Z$1),0)</f>
        <v>0</v>
      </c>
      <c r="I516" s="26" cm="1">
        <f t="array" ref="I516">VLOOKUP($A516,'movie-row'!$A$2:$Z$101,_xlfn.XMATCH(I$29,'movie-row'!$A$1:$Z$1),0)</f>
        <v>5</v>
      </c>
      <c r="J516" s="26" cm="1">
        <f t="array" ref="J516">VLOOKUP($A516,'movie-row'!$A$2:$Z$101,_xlfn.XMATCH(J$29,'movie-row'!$A$1:$Z$1),0)</f>
        <v>3</v>
      </c>
      <c r="K516" s="26" cm="1">
        <f t="array" ref="K516">VLOOKUP($A516,'movie-row'!$A$2:$Z$101,_xlfn.XMATCH(K$29,'movie-row'!$A$1:$Z$1),0)</f>
        <v>0</v>
      </c>
      <c r="L516" s="26" cm="1">
        <f t="array" ref="L516">VLOOKUP($A516,'movie-row'!$A$2:$Z$101,_xlfn.XMATCH(L$29,'movie-row'!$A$1:$Z$1),0)</f>
        <v>5</v>
      </c>
      <c r="M516" s="26" cm="1">
        <f t="array" ref="M516">VLOOKUP($A516,'movie-row'!$A$2:$Z$101,_xlfn.XMATCH(M$29,'movie-row'!$A$1:$Z$1),0)</f>
        <v>0</v>
      </c>
      <c r="N516" s="26" cm="1">
        <f t="array" ref="N516">VLOOKUP($A516,'movie-row'!$A$2:$Z$101,_xlfn.XMATCH(N$29,'movie-row'!$A$1:$Z$1),0)</f>
        <v>3.5</v>
      </c>
      <c r="O516" s="40" cm="1">
        <f t="array" ref="O516">VLOOKUP($A516,'movie-row'!$A$2:$Z$101,_xlfn.XMATCH(O$29,'movie-row'!$A$1:$Z$1),0)</f>
        <v>0</v>
      </c>
      <c r="P516" s="26" cm="1">
        <f t="array" ref="P516">VLOOKUP($A516,'movie-row'!$A$2:$Z$101,_xlfn.XMATCH(P$29,'movie-row'!$A$1:$Z$1),0)</f>
        <v>0</v>
      </c>
      <c r="Q516" s="26" cm="1">
        <f t="array" ref="Q516">VLOOKUP($A516,'movie-row'!$A$2:$Z$101,_xlfn.XMATCH(Q$29,'movie-row'!$A$1:$Z$1),0)</f>
        <v>0</v>
      </c>
      <c r="R516" s="26" cm="1">
        <f t="array" ref="R516">VLOOKUP($A516,'movie-row'!$A$2:$Z$101,_xlfn.XMATCH(R$29,'movie-row'!$A$1:$Z$1),0)</f>
        <v>5</v>
      </c>
      <c r="S516" s="26" cm="1">
        <f t="array" ref="S516">VLOOKUP($A516,'movie-row'!$A$2:$Z$101,_xlfn.XMATCH(S$29,'movie-row'!$A$1:$Z$1),0)</f>
        <v>0</v>
      </c>
      <c r="T516" s="26" cm="1">
        <f t="array" ref="T516">VLOOKUP($A516,'movie-row'!$A$2:$Z$101,_xlfn.XMATCH(T$29,'movie-row'!$A$1:$Z$1),0)</f>
        <v>5</v>
      </c>
      <c r="U516" s="26" cm="1">
        <f t="array" ref="U516">VLOOKUP($A516,'movie-row'!$A$2:$Z$101,_xlfn.XMATCH(U$29,'movie-row'!$A$1:$Z$1),0)</f>
        <v>0</v>
      </c>
      <c r="V516" s="26" cm="1">
        <f t="array" ref="V516">VLOOKUP($A516,'movie-row'!$A$2:$Z$101,_xlfn.XMATCH(V$29,'movie-row'!$A$1:$Z$1),0)</f>
        <v>0</v>
      </c>
      <c r="W516" s="26" cm="1">
        <f t="array" ref="W516">VLOOKUP($A516,'movie-row'!$A$2:$Z$101,_xlfn.XMATCH(W$29,'movie-row'!$A$1:$Z$1),0)</f>
        <v>3</v>
      </c>
      <c r="X516" s="26" cm="1">
        <f t="array" ref="X516">VLOOKUP($A516,'movie-row'!$A$2:$Z$101,_xlfn.XMATCH(X$29,'movie-row'!$A$1:$Z$1),0)</f>
        <v>0</v>
      </c>
      <c r="Y516" s="26" cm="1">
        <f t="array" ref="Y516">VLOOKUP($A516,'movie-row'!$A$2:$Z$101,_xlfn.XMATCH(Y$29,'movie-row'!$A$1:$Z$1),0)</f>
        <v>0</v>
      </c>
      <c r="Z516" s="26" cm="1">
        <f t="array" ref="Z516">VLOOKUP($A516,'movie-row'!$A$2:$Z$101,_xlfn.XMATCH(Z$29,'movie-row'!$A$1:$Z$1),0)</f>
        <v>0</v>
      </c>
      <c r="AB516" s="26">
        <f t="shared" si="340"/>
        <v>0.67090951120723274</v>
      </c>
      <c r="AC516" s="26">
        <f t="shared" si="341"/>
        <v>1.6406515275880069</v>
      </c>
      <c r="AD516" s="26">
        <f t="shared" si="342"/>
        <v>1.5668276196150193</v>
      </c>
      <c r="AE516" s="26">
        <f t="shared" si="343"/>
        <v>2.8590446570387211</v>
      </c>
      <c r="AF516" s="40">
        <f t="shared" si="344"/>
        <v>2.7252884468281979</v>
      </c>
      <c r="AG516" s="26">
        <f t="shared" si="345"/>
        <v>1.4818674341514029</v>
      </c>
      <c r="AH516" s="26">
        <f t="shared" si="346"/>
        <v>0.29657859241211176</v>
      </c>
      <c r="AI516" s="26">
        <f t="shared" si="347"/>
        <v>3.0197607228392913</v>
      </c>
      <c r="AJ516" s="26">
        <f t="shared" si="348"/>
        <v>1.3466349386427641</v>
      </c>
      <c r="AK516" s="26">
        <f t="shared" si="349"/>
        <v>0.40502642916900383</v>
      </c>
      <c r="AL516" s="26">
        <f t="shared" si="350"/>
        <v>1.5669484578739388</v>
      </c>
      <c r="AM516" s="26">
        <f t="shared" si="351"/>
        <v>1.763240471673305</v>
      </c>
      <c r="AN516" s="26">
        <f t="shared" si="352"/>
        <v>1.7843248967527776</v>
      </c>
      <c r="AO516" s="40">
        <f t="shared" si="353"/>
        <v>1.1096698663912461</v>
      </c>
      <c r="AP516" s="26">
        <f t="shared" si="354"/>
        <v>0.4498322541129256</v>
      </c>
      <c r="AQ516" s="26">
        <f t="shared" si="355"/>
        <v>0.52529562705473098</v>
      </c>
      <c r="AR516" s="26">
        <f t="shared" si="356"/>
        <v>2.4442470570736115</v>
      </c>
      <c r="AS516" s="26">
        <f t="shared" si="357"/>
        <v>0.86640570483901802</v>
      </c>
      <c r="AT516" s="26">
        <f t="shared" si="358"/>
        <v>1.6256426887544424</v>
      </c>
      <c r="AU516" s="26">
        <f t="shared" si="359"/>
        <v>0.29493924435589447</v>
      </c>
      <c r="AV516" s="26">
        <f t="shared" si="360"/>
        <v>0.65774816420605431</v>
      </c>
      <c r="AW516" s="26">
        <f t="shared" si="361"/>
        <v>1.7228556284274803</v>
      </c>
      <c r="AX516" s="26">
        <f t="shared" si="362"/>
        <v>0.60679542574847367</v>
      </c>
      <c r="AY516" s="26">
        <f t="shared" si="363"/>
        <v>0.95388180975948222</v>
      </c>
      <c r="AZ516" s="26">
        <f t="shared" si="364"/>
        <v>0.52644832327654489</v>
      </c>
    </row>
    <row r="517" spans="1:52">
      <c r="A517" s="1" t="str">
        <f t="shared" ref="A517:A520" si="377">A516</f>
        <v>9802: The Rock (1996)</v>
      </c>
      <c r="B517" s="26" cm="1">
        <f t="array" ref="B517">VLOOKUP($A517,'movie-row'!$A$2:$Z$101,_xlfn.XMATCH(B$30,'movie-row'!$A$1:$Z$1),0)</f>
        <v>0</v>
      </c>
      <c r="C517" s="26" cm="1">
        <f t="array" ref="C517">VLOOKUP($A517,'movie-row'!$A$2:$Z$101,_xlfn.XMATCH(C$30,'movie-row'!$A$1:$Z$1),0)</f>
        <v>3</v>
      </c>
      <c r="D517" s="26" cm="1">
        <f t="array" ref="D517">VLOOKUP($A517,'movie-row'!$A$2:$Z$101,_xlfn.XMATCH(D$30,'movie-row'!$A$1:$Z$1),0)</f>
        <v>0</v>
      </c>
      <c r="E517" s="26" cm="1">
        <f t="array" ref="E517">VLOOKUP($A517,'movie-row'!$A$2:$Z$101,_xlfn.XMATCH(E$30,'movie-row'!$A$1:$Z$1),0)</f>
        <v>0</v>
      </c>
      <c r="F517" s="40" cm="1">
        <f t="array" ref="F517">VLOOKUP($A517,'movie-row'!$A$2:$Z$101,_xlfn.XMATCH(F$30,'movie-row'!$A$1:$Z$1),0)</f>
        <v>0</v>
      </c>
      <c r="G517" s="26" cm="1">
        <f t="array" ref="G517">VLOOKUP($A517,'movie-row'!$A$2:$Z$101,_xlfn.XMATCH(G$30,'movie-row'!$A$1:$Z$1),0)</f>
        <v>5</v>
      </c>
      <c r="H517" s="26" cm="1">
        <f t="array" ref="H517">VLOOKUP($A517,'movie-row'!$A$2:$Z$101,_xlfn.XMATCH(H$30,'movie-row'!$A$1:$Z$1),0)</f>
        <v>0</v>
      </c>
      <c r="I517" s="26" cm="1">
        <f t="array" ref="I517">VLOOKUP($A517,'movie-row'!$A$2:$Z$101,_xlfn.XMATCH(I$30,'movie-row'!$A$1:$Z$1),0)</f>
        <v>4.5</v>
      </c>
      <c r="J517" s="26" cm="1">
        <f t="array" ref="J517">VLOOKUP($A517,'movie-row'!$A$2:$Z$101,_xlfn.XMATCH(J$30,'movie-row'!$A$1:$Z$1),0)</f>
        <v>0</v>
      </c>
      <c r="K517" s="26" cm="1">
        <f t="array" ref="K517">VLOOKUP($A517,'movie-row'!$A$2:$Z$101,_xlfn.XMATCH(K$30,'movie-row'!$A$1:$Z$1),0)</f>
        <v>0</v>
      </c>
      <c r="L517" s="26" cm="1">
        <f t="array" ref="L517">VLOOKUP($A517,'movie-row'!$A$2:$Z$101,_xlfn.XMATCH(L$30,'movie-row'!$A$1:$Z$1),0)</f>
        <v>0</v>
      </c>
      <c r="M517" s="26" cm="1">
        <f t="array" ref="M517">VLOOKUP($A517,'movie-row'!$A$2:$Z$101,_xlfn.XMATCH(M$30,'movie-row'!$A$1:$Z$1),0)</f>
        <v>0</v>
      </c>
      <c r="N517" s="26" cm="1">
        <f t="array" ref="N517">VLOOKUP($A517,'movie-row'!$A$2:$Z$101,_xlfn.XMATCH(N$30,'movie-row'!$A$1:$Z$1),0)</f>
        <v>0</v>
      </c>
      <c r="O517" s="40" cm="1">
        <f t="array" ref="O517">VLOOKUP($A517,'movie-row'!$A$2:$Z$101,_xlfn.XMATCH(O$30,'movie-row'!$A$1:$Z$1),0)</f>
        <v>0</v>
      </c>
      <c r="P517" s="26" cm="1">
        <f t="array" ref="P517">VLOOKUP($A517,'movie-row'!$A$2:$Z$101,_xlfn.XMATCH(P$30,'movie-row'!$A$1:$Z$1),0)</f>
        <v>0</v>
      </c>
      <c r="Q517" s="26" cm="1">
        <f t="array" ref="Q517">VLOOKUP($A517,'movie-row'!$A$2:$Z$101,_xlfn.XMATCH(Q$30,'movie-row'!$A$1:$Z$1),0)</f>
        <v>0</v>
      </c>
      <c r="R517" s="26" cm="1">
        <f t="array" ref="R517">VLOOKUP($A517,'movie-row'!$A$2:$Z$101,_xlfn.XMATCH(R$30,'movie-row'!$A$1:$Z$1),0)</f>
        <v>0</v>
      </c>
      <c r="S517" s="26" cm="1">
        <f t="array" ref="S517">VLOOKUP($A517,'movie-row'!$A$2:$Z$101,_xlfn.XMATCH(S$30,'movie-row'!$A$1:$Z$1),0)</f>
        <v>0</v>
      </c>
      <c r="T517" s="26" cm="1">
        <f t="array" ref="T517">VLOOKUP($A517,'movie-row'!$A$2:$Z$101,_xlfn.XMATCH(T$30,'movie-row'!$A$1:$Z$1),0)</f>
        <v>0</v>
      </c>
      <c r="U517" s="26" cm="1">
        <f t="array" ref="U517">VLOOKUP($A517,'movie-row'!$A$2:$Z$101,_xlfn.XMATCH(U$30,'movie-row'!$A$1:$Z$1),0)</f>
        <v>0</v>
      </c>
      <c r="V517" s="26" cm="1">
        <f t="array" ref="V517">VLOOKUP($A517,'movie-row'!$A$2:$Z$101,_xlfn.XMATCH(V$30,'movie-row'!$A$1:$Z$1),0)</f>
        <v>0</v>
      </c>
      <c r="W517" s="26" cm="1">
        <f t="array" ref="W517">VLOOKUP($A517,'movie-row'!$A$2:$Z$101,_xlfn.XMATCH(W$30,'movie-row'!$A$1:$Z$1),0)</f>
        <v>0</v>
      </c>
      <c r="X517" s="26" cm="1">
        <f t="array" ref="X517">VLOOKUP($A517,'movie-row'!$A$2:$Z$101,_xlfn.XMATCH(X$30,'movie-row'!$A$1:$Z$1),0)</f>
        <v>0</v>
      </c>
      <c r="Y517" s="26" cm="1">
        <f t="array" ref="Y517">VLOOKUP($A517,'movie-row'!$A$2:$Z$101,_xlfn.XMATCH(Y$30,'movie-row'!$A$1:$Z$1),0)</f>
        <v>0</v>
      </c>
      <c r="Z517" s="26" cm="1">
        <f t="array" ref="Z517">VLOOKUP($A517,'movie-row'!$A$2:$Z$101,_xlfn.XMATCH(Z$30,'movie-row'!$A$1:$Z$1),0)</f>
        <v>0</v>
      </c>
      <c r="AB517" s="26">
        <f t="shared" si="340"/>
        <v>1.3369943839165652</v>
      </c>
      <c r="AC517" s="26">
        <f t="shared" si="341"/>
        <v>1.844799275056926</v>
      </c>
      <c r="AD517" s="26">
        <f t="shared" si="342"/>
        <v>1.6983439611707394</v>
      </c>
      <c r="AE517" s="26">
        <f t="shared" si="343"/>
        <v>2.4484471955574745</v>
      </c>
      <c r="AF517" s="40">
        <f t="shared" si="344"/>
        <v>2.9707737087684278</v>
      </c>
      <c r="AG517" s="26">
        <f t="shared" si="345"/>
        <v>1.6240547359221047</v>
      </c>
      <c r="AH517" s="26">
        <f t="shared" si="346"/>
        <v>0.32342960301281204</v>
      </c>
      <c r="AI517" s="26">
        <f t="shared" si="347"/>
        <v>2.516629675494237</v>
      </c>
      <c r="AJ517" s="26">
        <f t="shared" si="348"/>
        <v>1.4155287684017703</v>
      </c>
      <c r="AK517" s="26">
        <f t="shared" si="349"/>
        <v>0.48502004452161884</v>
      </c>
      <c r="AL517" s="26">
        <f t="shared" si="350"/>
        <v>1.3625748719083521</v>
      </c>
      <c r="AM517" s="26">
        <f t="shared" si="351"/>
        <v>1.924619003272988</v>
      </c>
      <c r="AN517" s="26">
        <f t="shared" si="352"/>
        <v>1.5272065327260911</v>
      </c>
      <c r="AO517" s="40">
        <f t="shared" si="353"/>
        <v>1.9567896570698147</v>
      </c>
      <c r="AP517" s="26">
        <f t="shared" si="354"/>
        <v>1.3185176287601028</v>
      </c>
      <c r="AQ517" s="26">
        <f t="shared" si="355"/>
        <v>0.53953590424423636</v>
      </c>
      <c r="AR517" s="26">
        <f t="shared" si="356"/>
        <v>2.0525409049508236</v>
      </c>
      <c r="AS517" s="26">
        <f t="shared" si="357"/>
        <v>1.4151539534744189</v>
      </c>
      <c r="AT517" s="26">
        <f t="shared" si="358"/>
        <v>1.0496347781717068</v>
      </c>
      <c r="AU517" s="26">
        <f t="shared" si="359"/>
        <v>0.32166850090504673</v>
      </c>
      <c r="AV517" s="26">
        <f t="shared" si="360"/>
        <v>0.7532251203177438</v>
      </c>
      <c r="AW517" s="26">
        <f t="shared" si="361"/>
        <v>1.5598273615539238</v>
      </c>
      <c r="AX517" s="26">
        <f t="shared" si="362"/>
        <v>0.61523946083940595</v>
      </c>
      <c r="AY517" s="26">
        <f t="shared" si="363"/>
        <v>1.6461677840194393</v>
      </c>
      <c r="AZ517" s="26">
        <f t="shared" si="364"/>
        <v>1.3813552025789184</v>
      </c>
    </row>
    <row r="518" spans="1:52">
      <c r="A518" s="1" t="str">
        <f t="shared" si="377"/>
        <v>9802: The Rock (1996)</v>
      </c>
      <c r="B518" s="26" cm="1">
        <f t="array" ref="B518">VLOOKUP($A518,'movie-row'!$A$2:$Z$101,_xlfn.XMATCH(B$31,'movie-row'!$A$1:$Z$1),0)</f>
        <v>0</v>
      </c>
      <c r="C518" s="26" cm="1">
        <f t="array" ref="C518">VLOOKUP($A518,'movie-row'!$A$2:$Z$101,_xlfn.XMATCH(C$31,'movie-row'!$A$1:$Z$1),0)</f>
        <v>3.5</v>
      </c>
      <c r="D518" s="26" cm="1">
        <f t="array" ref="D518">VLOOKUP($A518,'movie-row'!$A$2:$Z$101,_xlfn.XMATCH(D$31,'movie-row'!$A$1:$Z$1),0)</f>
        <v>3.5</v>
      </c>
      <c r="E518" s="26" cm="1">
        <f t="array" ref="E518">VLOOKUP($A518,'movie-row'!$A$2:$Z$101,_xlfn.XMATCH(E$31,'movie-row'!$A$1:$Z$1),0)</f>
        <v>4</v>
      </c>
      <c r="F518" s="40" cm="1">
        <f t="array" ref="F518">VLOOKUP($A518,'movie-row'!$A$2:$Z$101,_xlfn.XMATCH(F$31,'movie-row'!$A$1:$Z$1),0)</f>
        <v>2.5</v>
      </c>
      <c r="G518" s="26" cm="1">
        <f t="array" ref="G518">VLOOKUP($A518,'movie-row'!$A$2:$Z$101,_xlfn.XMATCH(G$31,'movie-row'!$A$1:$Z$1),0)</f>
        <v>0</v>
      </c>
      <c r="H518" s="26" cm="1">
        <f t="array" ref="H518">VLOOKUP($A518,'movie-row'!$A$2:$Z$101,_xlfn.XMATCH(H$31,'movie-row'!$A$1:$Z$1),0)</f>
        <v>0</v>
      </c>
      <c r="I518" s="26" cm="1">
        <f t="array" ref="I518">VLOOKUP($A518,'movie-row'!$A$2:$Z$101,_xlfn.XMATCH(I$31,'movie-row'!$A$1:$Z$1),0)</f>
        <v>0</v>
      </c>
      <c r="J518" s="26" cm="1">
        <f t="array" ref="J518">VLOOKUP($A518,'movie-row'!$A$2:$Z$101,_xlfn.XMATCH(J$31,'movie-row'!$A$1:$Z$1),0)</f>
        <v>3.5</v>
      </c>
      <c r="K518" s="26" cm="1">
        <f t="array" ref="K518">VLOOKUP($A518,'movie-row'!$A$2:$Z$101,_xlfn.XMATCH(K$31,'movie-row'!$A$1:$Z$1),0)</f>
        <v>0</v>
      </c>
      <c r="L518" s="26" cm="1">
        <f t="array" ref="L518">VLOOKUP($A518,'movie-row'!$A$2:$Z$101,_xlfn.XMATCH(L$31,'movie-row'!$A$1:$Z$1),0)</f>
        <v>0</v>
      </c>
      <c r="M518" s="26" cm="1">
        <f t="array" ref="M518">VLOOKUP($A518,'movie-row'!$A$2:$Z$101,_xlfn.XMATCH(M$31,'movie-row'!$A$1:$Z$1),0)</f>
        <v>5</v>
      </c>
      <c r="N518" s="26" cm="1">
        <f t="array" ref="N518">VLOOKUP($A518,'movie-row'!$A$2:$Z$101,_xlfn.XMATCH(N$31,'movie-row'!$A$1:$Z$1),0)</f>
        <v>0</v>
      </c>
      <c r="O518" s="40" cm="1">
        <f t="array" ref="O518">VLOOKUP($A518,'movie-row'!$A$2:$Z$101,_xlfn.XMATCH(O$31,'movie-row'!$A$1:$Z$1),0)</f>
        <v>3.5</v>
      </c>
      <c r="P518" s="26" cm="1">
        <f t="array" ref="P518">VLOOKUP($A518,'movie-row'!$A$2:$Z$101,_xlfn.XMATCH(P$31,'movie-row'!$A$1:$Z$1),0)</f>
        <v>0</v>
      </c>
      <c r="Q518" s="26" cm="1">
        <f t="array" ref="Q518">VLOOKUP($A518,'movie-row'!$A$2:$Z$101,_xlfn.XMATCH(Q$31,'movie-row'!$A$1:$Z$1),0)</f>
        <v>2.5</v>
      </c>
      <c r="R518" s="26" cm="1">
        <f t="array" ref="R518">VLOOKUP($A518,'movie-row'!$A$2:$Z$101,_xlfn.XMATCH(R$31,'movie-row'!$A$1:$Z$1),0)</f>
        <v>0</v>
      </c>
      <c r="S518" s="26" cm="1">
        <f t="array" ref="S518">VLOOKUP($A518,'movie-row'!$A$2:$Z$101,_xlfn.XMATCH(S$31,'movie-row'!$A$1:$Z$1),0)</f>
        <v>0</v>
      </c>
      <c r="T518" s="26" cm="1">
        <f t="array" ref="T518">VLOOKUP($A518,'movie-row'!$A$2:$Z$101,_xlfn.XMATCH(T$31,'movie-row'!$A$1:$Z$1),0)</f>
        <v>0</v>
      </c>
      <c r="U518" s="26" cm="1">
        <f t="array" ref="U518">VLOOKUP($A518,'movie-row'!$A$2:$Z$101,_xlfn.XMATCH(U$31,'movie-row'!$A$1:$Z$1),0)</f>
        <v>0</v>
      </c>
      <c r="V518" s="26" cm="1">
        <f t="array" ref="V518">VLOOKUP($A518,'movie-row'!$A$2:$Z$101,_xlfn.XMATCH(V$31,'movie-row'!$A$1:$Z$1),0)</f>
        <v>0</v>
      </c>
      <c r="W518" s="26" cm="1">
        <f t="array" ref="W518">VLOOKUP($A518,'movie-row'!$A$2:$Z$101,_xlfn.XMATCH(W$31,'movie-row'!$A$1:$Z$1),0)</f>
        <v>3</v>
      </c>
      <c r="X518" s="26" cm="1">
        <f t="array" ref="X518">VLOOKUP($A518,'movie-row'!$A$2:$Z$101,_xlfn.XMATCH(X$31,'movie-row'!$A$1:$Z$1),0)</f>
        <v>0</v>
      </c>
      <c r="Y518" s="26" cm="1">
        <f t="array" ref="Y518">VLOOKUP($A518,'movie-row'!$A$2:$Z$101,_xlfn.XMATCH(Y$31,'movie-row'!$A$1:$Z$1),0)</f>
        <v>2.5</v>
      </c>
      <c r="Z518" s="26" cm="1">
        <f t="array" ref="Z518">VLOOKUP($A518,'movie-row'!$A$2:$Z$101,_xlfn.XMATCH(Z$31,'movie-row'!$A$1:$Z$1),0)</f>
        <v>0</v>
      </c>
      <c r="AB518" s="26">
        <f t="shared" si="340"/>
        <v>1.3935933783295584</v>
      </c>
      <c r="AC518" s="26">
        <f t="shared" si="341"/>
        <v>1.9077319009180316</v>
      </c>
      <c r="AD518" s="26">
        <f t="shared" si="342"/>
        <v>2.1738567565956859</v>
      </c>
      <c r="AE518" s="26">
        <f t="shared" si="343"/>
        <v>3.1863027502306065</v>
      </c>
      <c r="AF518" s="40">
        <f t="shared" si="344"/>
        <v>3.1508115652399433</v>
      </c>
      <c r="AG518" s="26">
        <f t="shared" si="345"/>
        <v>1.1104823657681253</v>
      </c>
      <c r="AH518" s="26">
        <f t="shared" si="346"/>
        <v>0.90197644106582342</v>
      </c>
      <c r="AI518" s="26">
        <f t="shared" si="347"/>
        <v>1.4617804270345216</v>
      </c>
      <c r="AJ518" s="26">
        <f t="shared" si="348"/>
        <v>1.4286198227337801</v>
      </c>
      <c r="AK518" s="26">
        <f t="shared" si="349"/>
        <v>1.064228279806348</v>
      </c>
      <c r="AL518" s="26">
        <f t="shared" si="350"/>
        <v>1.4714917500063853</v>
      </c>
      <c r="AM518" s="26">
        <f t="shared" si="351"/>
        <v>2.4325649941668623</v>
      </c>
      <c r="AN518" s="26">
        <f t="shared" si="352"/>
        <v>2.2013973553401494</v>
      </c>
      <c r="AO518" s="40">
        <f t="shared" si="353"/>
        <v>3.0423429669669968</v>
      </c>
      <c r="AP518" s="26">
        <f t="shared" si="354"/>
        <v>1.9772179690522393</v>
      </c>
      <c r="AQ518" s="26">
        <f t="shared" si="355"/>
        <v>1.3799580990793918</v>
      </c>
      <c r="AR518" s="26">
        <f t="shared" si="356"/>
        <v>2.8169533398147806</v>
      </c>
      <c r="AS518" s="26">
        <f t="shared" si="357"/>
        <v>2.331326234194036</v>
      </c>
      <c r="AT518" s="26">
        <f t="shared" si="358"/>
        <v>1.0772037143793243</v>
      </c>
      <c r="AU518" s="26">
        <f t="shared" si="359"/>
        <v>0.86716756686083241</v>
      </c>
      <c r="AV518" s="26">
        <f t="shared" si="360"/>
        <v>0.88446452581132395</v>
      </c>
      <c r="AW518" s="26">
        <f t="shared" si="361"/>
        <v>2.5011687984477855</v>
      </c>
      <c r="AX518" s="26">
        <f t="shared" si="362"/>
        <v>0.64186116518717129</v>
      </c>
      <c r="AY518" s="26">
        <f t="shared" si="363"/>
        <v>2.5744475899508013</v>
      </c>
      <c r="AZ518" s="26">
        <f t="shared" si="364"/>
        <v>2.3728658576251842</v>
      </c>
    </row>
    <row r="519" spans="1:52">
      <c r="A519" s="1" t="str">
        <f t="shared" si="377"/>
        <v>9802: The Rock (1996)</v>
      </c>
      <c r="B519" s="26" cm="1">
        <f t="array" ref="B519">VLOOKUP($A519,'movie-row'!$A$2:$Z$101,_xlfn.XMATCH(B$32,'movie-row'!$A$1:$Z$1),0)</f>
        <v>3.5</v>
      </c>
      <c r="C519" s="26" cm="1">
        <f t="array" ref="C519">VLOOKUP($A519,'movie-row'!$A$2:$Z$101,_xlfn.XMATCH(C$32,'movie-row'!$A$1:$Z$1),0)</f>
        <v>2</v>
      </c>
      <c r="D519" s="26" cm="1">
        <f t="array" ref="D519">VLOOKUP($A519,'movie-row'!$A$2:$Z$101,_xlfn.XMATCH(D$32,'movie-row'!$A$1:$Z$1),0)</f>
        <v>3</v>
      </c>
      <c r="E519" s="26" cm="1">
        <f t="array" ref="E519">VLOOKUP($A519,'movie-row'!$A$2:$Z$101,_xlfn.XMATCH(E$32,'movie-row'!$A$1:$Z$1),0)</f>
        <v>4.5</v>
      </c>
      <c r="F519" s="40" cm="1">
        <f t="array" ref="F519">VLOOKUP($A519,'movie-row'!$A$2:$Z$101,_xlfn.XMATCH(F$32,'movie-row'!$A$1:$Z$1),0)</f>
        <v>4</v>
      </c>
      <c r="G519" s="26" cm="1">
        <f t="array" ref="G519">VLOOKUP($A519,'movie-row'!$A$2:$Z$101,_xlfn.XMATCH(G$32,'movie-row'!$A$1:$Z$1),0)</f>
        <v>0</v>
      </c>
      <c r="H519" s="26" cm="1">
        <f t="array" ref="H519">VLOOKUP($A519,'movie-row'!$A$2:$Z$101,_xlfn.XMATCH(H$32,'movie-row'!$A$1:$Z$1),0)</f>
        <v>2</v>
      </c>
      <c r="I519" s="26" cm="1">
        <f t="array" ref="I519">VLOOKUP($A519,'movie-row'!$A$2:$Z$101,_xlfn.XMATCH(I$32,'movie-row'!$A$1:$Z$1),0)</f>
        <v>4</v>
      </c>
      <c r="J519" s="26" cm="1">
        <f t="array" ref="J519">VLOOKUP($A519,'movie-row'!$A$2:$Z$101,_xlfn.XMATCH(J$32,'movie-row'!$A$1:$Z$1),0)</f>
        <v>0</v>
      </c>
      <c r="K519" s="26" cm="1">
        <f t="array" ref="K519">VLOOKUP($A519,'movie-row'!$A$2:$Z$101,_xlfn.XMATCH(K$32,'movie-row'!$A$1:$Z$1),0)</f>
        <v>0</v>
      </c>
      <c r="L519" s="26" cm="1">
        <f t="array" ref="L519">VLOOKUP($A519,'movie-row'!$A$2:$Z$101,_xlfn.XMATCH(L$32,'movie-row'!$A$1:$Z$1),0)</f>
        <v>0</v>
      </c>
      <c r="M519" s="26" cm="1">
        <f t="array" ref="M519">VLOOKUP($A519,'movie-row'!$A$2:$Z$101,_xlfn.XMATCH(M$32,'movie-row'!$A$1:$Z$1),0)</f>
        <v>3</v>
      </c>
      <c r="N519" s="26" cm="1">
        <f t="array" ref="N519">VLOOKUP($A519,'movie-row'!$A$2:$Z$101,_xlfn.XMATCH(N$32,'movie-row'!$A$1:$Z$1),0)</f>
        <v>5</v>
      </c>
      <c r="O519" s="40" cm="1">
        <f t="array" ref="O519">VLOOKUP($A519,'movie-row'!$A$2:$Z$101,_xlfn.XMATCH(O$32,'movie-row'!$A$1:$Z$1),0)</f>
        <v>0</v>
      </c>
      <c r="P519" s="26" cm="1">
        <f t="array" ref="P519">VLOOKUP($A519,'movie-row'!$A$2:$Z$101,_xlfn.XMATCH(P$32,'movie-row'!$A$1:$Z$1),0)</f>
        <v>2.5</v>
      </c>
      <c r="Q519" s="26" cm="1">
        <f t="array" ref="Q519">VLOOKUP($A519,'movie-row'!$A$2:$Z$101,_xlfn.XMATCH(Q$32,'movie-row'!$A$1:$Z$1),0)</f>
        <v>0</v>
      </c>
      <c r="R519" s="26" cm="1">
        <f t="array" ref="R519">VLOOKUP($A519,'movie-row'!$A$2:$Z$101,_xlfn.XMATCH(R$32,'movie-row'!$A$1:$Z$1),0)</f>
        <v>3.5</v>
      </c>
      <c r="S519" s="26" cm="1">
        <f t="array" ref="S519">VLOOKUP($A519,'movie-row'!$A$2:$Z$101,_xlfn.XMATCH(S$32,'movie-row'!$A$1:$Z$1),0)</f>
        <v>0</v>
      </c>
      <c r="T519" s="26" cm="1">
        <f t="array" ref="T519">VLOOKUP($A519,'movie-row'!$A$2:$Z$101,_xlfn.XMATCH(T$32,'movie-row'!$A$1:$Z$1),0)</f>
        <v>0</v>
      </c>
      <c r="U519" s="26" cm="1">
        <f t="array" ref="U519">VLOOKUP($A519,'movie-row'!$A$2:$Z$101,_xlfn.XMATCH(U$32,'movie-row'!$A$1:$Z$1),0)</f>
        <v>0</v>
      </c>
      <c r="V519" s="26" cm="1">
        <f t="array" ref="V519">VLOOKUP($A519,'movie-row'!$A$2:$Z$101,_xlfn.XMATCH(V$32,'movie-row'!$A$1:$Z$1),0)</f>
        <v>4</v>
      </c>
      <c r="W519" s="26" cm="1">
        <f t="array" ref="W519">VLOOKUP($A519,'movie-row'!$A$2:$Z$101,_xlfn.XMATCH(W$32,'movie-row'!$A$1:$Z$1),0)</f>
        <v>2</v>
      </c>
      <c r="X519" s="26" cm="1">
        <f t="array" ref="X519">VLOOKUP($A519,'movie-row'!$A$2:$Z$101,_xlfn.XMATCH(X$32,'movie-row'!$A$1:$Z$1),0)</f>
        <v>0</v>
      </c>
      <c r="Y519" s="26" cm="1">
        <f t="array" ref="Y519">VLOOKUP($A519,'movie-row'!$A$2:$Z$101,_xlfn.XMATCH(Y$32,'movie-row'!$A$1:$Z$1),0)</f>
        <v>0</v>
      </c>
      <c r="Z519" s="26" cm="1">
        <f t="array" ref="Z519">VLOOKUP($A519,'movie-row'!$A$2:$Z$101,_xlfn.XMATCH(Z$32,'movie-row'!$A$1:$Z$1),0)</f>
        <v>0</v>
      </c>
      <c r="AB519" s="26">
        <f t="shared" si="340"/>
        <v>1.5504009654210424</v>
      </c>
      <c r="AC519" s="26">
        <f t="shared" si="341"/>
        <v>2.0152209013497444</v>
      </c>
      <c r="AD519" s="26">
        <f t="shared" si="342"/>
        <v>1.9818940078970639</v>
      </c>
      <c r="AE519" s="26">
        <f t="shared" si="343"/>
        <v>3.1985000248221334</v>
      </c>
      <c r="AF519" s="40">
        <f t="shared" si="344"/>
        <v>3.286100522117704</v>
      </c>
      <c r="AG519" s="26">
        <f t="shared" si="345"/>
        <v>1.7385468817785068</v>
      </c>
      <c r="AH519" s="26">
        <f t="shared" si="346"/>
        <v>1.4918502935570039</v>
      </c>
      <c r="AI519" s="26">
        <f t="shared" si="347"/>
        <v>2.2095549883864685</v>
      </c>
      <c r="AJ519" s="26">
        <f t="shared" si="348"/>
        <v>1.265832073532432</v>
      </c>
      <c r="AK519" s="26">
        <f t="shared" si="349"/>
        <v>1.185416924232235</v>
      </c>
      <c r="AL519" s="26">
        <f t="shared" si="350"/>
        <v>1.5146150410070978</v>
      </c>
      <c r="AM519" s="26">
        <f t="shared" si="351"/>
        <v>1.7650432875007172</v>
      </c>
      <c r="AN519" s="26">
        <f t="shared" si="352"/>
        <v>2.5012346961094032</v>
      </c>
      <c r="AO519" s="40">
        <f t="shared" si="353"/>
        <v>2.9320064714068872</v>
      </c>
      <c r="AP519" s="26">
        <f t="shared" si="354"/>
        <v>2.2470405242670326</v>
      </c>
      <c r="AQ519" s="26">
        <f t="shared" si="355"/>
        <v>1.5116565806181834</v>
      </c>
      <c r="AR519" s="26">
        <f t="shared" si="356"/>
        <v>3.7780495772038893</v>
      </c>
      <c r="AS519" s="26">
        <f t="shared" si="357"/>
        <v>3.3595419059047535</v>
      </c>
      <c r="AT519" s="26">
        <f t="shared" si="358"/>
        <v>1.9992809860973564</v>
      </c>
      <c r="AU519" s="26">
        <f t="shared" si="359"/>
        <v>1.4604131046972821</v>
      </c>
      <c r="AV519" s="26">
        <f t="shared" si="360"/>
        <v>1.3045120798436107</v>
      </c>
      <c r="AW519" s="26">
        <f t="shared" si="361"/>
        <v>2.4588282550976603</v>
      </c>
      <c r="AX519" s="26">
        <f t="shared" si="362"/>
        <v>0.73269722825040962</v>
      </c>
      <c r="AY519" s="26">
        <f t="shared" si="363"/>
        <v>2.583831771552727</v>
      </c>
      <c r="AZ519" s="26">
        <f t="shared" si="364"/>
        <v>3.1112112018637341</v>
      </c>
    </row>
    <row r="520" spans="1:52">
      <c r="A520" s="1" t="str">
        <f t="shared" si="377"/>
        <v>9802: The Rock (1996)</v>
      </c>
      <c r="B520" s="26" cm="1">
        <f t="array" ref="B520">VLOOKUP($A520,'movie-row'!$A$2:$Z$101,_xlfn.XMATCH(B$33,'movie-row'!$A$1:$Z$1),0)</f>
        <v>0</v>
      </c>
      <c r="C520" s="26" cm="1">
        <f t="array" ref="C520">VLOOKUP($A520,'movie-row'!$A$2:$Z$101,_xlfn.XMATCH(C$33,'movie-row'!$A$1:$Z$1),0)</f>
        <v>0</v>
      </c>
      <c r="D520" s="26" cm="1">
        <f t="array" ref="D520">VLOOKUP($A520,'movie-row'!$A$2:$Z$101,_xlfn.XMATCH(D$33,'movie-row'!$A$1:$Z$1),0)</f>
        <v>2.5</v>
      </c>
      <c r="E520" s="26" cm="1">
        <f t="array" ref="E520">VLOOKUP($A520,'movie-row'!$A$2:$Z$101,_xlfn.XMATCH(E$33,'movie-row'!$A$1:$Z$1),0)</f>
        <v>0</v>
      </c>
      <c r="F520" s="40" cm="1">
        <f t="array" ref="F520">VLOOKUP($A520,'movie-row'!$A$2:$Z$101,_xlfn.XMATCH(F$33,'movie-row'!$A$1:$Z$1),0)</f>
        <v>4</v>
      </c>
      <c r="G520" s="26" cm="1">
        <f t="array" ref="G520">VLOOKUP($A520,'movie-row'!$A$2:$Z$101,_xlfn.XMATCH(G$33,'movie-row'!$A$1:$Z$1),0)</f>
        <v>2.5</v>
      </c>
      <c r="H520" s="26" cm="1">
        <f t="array" ref="H520">VLOOKUP($A520,'movie-row'!$A$2:$Z$101,_xlfn.XMATCH(H$33,'movie-row'!$A$1:$Z$1),0)</f>
        <v>0</v>
      </c>
      <c r="I520" s="26" cm="1">
        <f t="array" ref="I520">VLOOKUP($A520,'movie-row'!$A$2:$Z$101,_xlfn.XMATCH(I$33,'movie-row'!$A$1:$Z$1),0)</f>
        <v>0</v>
      </c>
      <c r="J520" s="26" cm="1">
        <f t="array" ref="J520">VLOOKUP($A520,'movie-row'!$A$2:$Z$101,_xlfn.XMATCH(J$33,'movie-row'!$A$1:$Z$1),0)</f>
        <v>0</v>
      </c>
      <c r="K520" s="26" cm="1">
        <f t="array" ref="K520">VLOOKUP($A520,'movie-row'!$A$2:$Z$101,_xlfn.XMATCH(K$33,'movie-row'!$A$1:$Z$1),0)</f>
        <v>2.5</v>
      </c>
      <c r="L520" s="26" cm="1">
        <f t="array" ref="L520">VLOOKUP($A520,'movie-row'!$A$2:$Z$101,_xlfn.XMATCH(L$33,'movie-row'!$A$1:$Z$1),0)</f>
        <v>2.5</v>
      </c>
      <c r="M520" s="26" cm="1">
        <f t="array" ref="M520">VLOOKUP($A520,'movie-row'!$A$2:$Z$101,_xlfn.XMATCH(M$33,'movie-row'!$A$1:$Z$1),0)</f>
        <v>2</v>
      </c>
      <c r="N520" s="26" cm="1">
        <f t="array" ref="N520">VLOOKUP($A520,'movie-row'!$A$2:$Z$101,_xlfn.XMATCH(N$33,'movie-row'!$A$1:$Z$1),0)</f>
        <v>0</v>
      </c>
      <c r="O520" s="40" cm="1">
        <f t="array" ref="O520">VLOOKUP($A520,'movie-row'!$A$2:$Z$101,_xlfn.XMATCH(O$33,'movie-row'!$A$1:$Z$1),0)</f>
        <v>2.5</v>
      </c>
      <c r="P520" s="26" cm="1">
        <f t="array" ref="P520">VLOOKUP($A520,'movie-row'!$A$2:$Z$101,_xlfn.XMATCH(P$33,'movie-row'!$A$1:$Z$1),0)</f>
        <v>0</v>
      </c>
      <c r="Q520" s="26" cm="1">
        <f t="array" ref="Q520">VLOOKUP($A520,'movie-row'!$A$2:$Z$101,_xlfn.XMATCH(Q$33,'movie-row'!$A$1:$Z$1),0)</f>
        <v>0</v>
      </c>
      <c r="R520" s="26" cm="1">
        <f t="array" ref="R520">VLOOKUP($A520,'movie-row'!$A$2:$Z$101,_xlfn.XMATCH(R$33,'movie-row'!$A$1:$Z$1),0)</f>
        <v>4</v>
      </c>
      <c r="S520" s="26" cm="1">
        <f t="array" ref="S520">VLOOKUP($A520,'movie-row'!$A$2:$Z$101,_xlfn.XMATCH(S$33,'movie-row'!$A$1:$Z$1),0)</f>
        <v>5</v>
      </c>
      <c r="T520" s="26" cm="1">
        <f t="array" ref="T520">VLOOKUP($A520,'movie-row'!$A$2:$Z$101,_xlfn.XMATCH(T$33,'movie-row'!$A$1:$Z$1),0)</f>
        <v>2.5</v>
      </c>
      <c r="U520" s="26" cm="1">
        <f t="array" ref="U520">VLOOKUP($A520,'movie-row'!$A$2:$Z$101,_xlfn.XMATCH(U$33,'movie-row'!$A$1:$Z$1),0)</f>
        <v>2</v>
      </c>
      <c r="V520" s="26" cm="1">
        <f t="array" ref="V520">VLOOKUP($A520,'movie-row'!$A$2:$Z$101,_xlfn.XMATCH(V$33,'movie-row'!$A$1:$Z$1),0)</f>
        <v>0</v>
      </c>
      <c r="W520" s="26" cm="1">
        <f t="array" ref="W520">VLOOKUP($A520,'movie-row'!$A$2:$Z$101,_xlfn.XMATCH(W$33,'movie-row'!$A$1:$Z$1),0)</f>
        <v>0</v>
      </c>
      <c r="X520" s="26" cm="1">
        <f t="array" ref="X520">VLOOKUP($A520,'movie-row'!$A$2:$Z$101,_xlfn.XMATCH(X$33,'movie-row'!$A$1:$Z$1),0)</f>
        <v>3.5</v>
      </c>
      <c r="Y520" s="26" cm="1">
        <f t="array" ref="Y520">VLOOKUP($A520,'movie-row'!$A$2:$Z$101,_xlfn.XMATCH(Y$33,'movie-row'!$A$1:$Z$1),0)</f>
        <v>3</v>
      </c>
      <c r="Z520" s="26" cm="1">
        <f t="array" ref="Z520">VLOOKUP($A520,'movie-row'!$A$2:$Z$101,_xlfn.XMATCH(Z$33,'movie-row'!$A$1:$Z$1),0)</f>
        <v>3.5</v>
      </c>
      <c r="AB520" s="26">
        <f t="shared" ref="AB520:AB545" si="378">SUMPRODUCT(B520:B524,_xlfn.ANCHORARRAY(B$37))/SUM(_xlfn.ANCHORARRAY(B$37))</f>
        <v>1.4672013486333717</v>
      </c>
      <c r="AC520" s="26">
        <f t="shared" ref="AC520:AC545" si="379">SUMPRODUCT(C520:C524,_xlfn.ANCHORARRAY(C$37))/SUM(_xlfn.ANCHORARRAY(C$37))</f>
        <v>1.5438846705759306</v>
      </c>
      <c r="AD520" s="26">
        <f t="shared" ref="AD520:AD545" si="380">SUMPRODUCT(D520:D524,_xlfn.ANCHORARRAY(D$37))/SUM(_xlfn.ANCHORARRAY(D$37))</f>
        <v>1.9149351005460349</v>
      </c>
      <c r="AE520" s="26">
        <f t="shared" ref="AE520:AE545" si="381">SUMPRODUCT(E520:E524,_xlfn.ANCHORARRAY(E$37))/SUM(_xlfn.ANCHORARRAY(E$37))</f>
        <v>2.5115650948717403</v>
      </c>
      <c r="AF520" s="40">
        <f t="shared" ref="AF520:AF545" si="382">SUMPRODUCT(F520:F524,_xlfn.ANCHORARRAY(F$37))/SUM(_xlfn.ANCHORARRAY(F$37))</f>
        <v>3.3045087799169619</v>
      </c>
      <c r="AG520" s="26">
        <f t="shared" ref="AG520:AG545" si="383">SUMPRODUCT(G520:G524,_xlfn.ANCHORARRAY(G$37))/SUM(_xlfn.ANCHORARRAY(G$37))</f>
        <v>2.0129326335660349</v>
      </c>
      <c r="AH520" s="26">
        <f t="shared" ref="AH520:AH545" si="384">SUMPRODUCT(H520:H524,_xlfn.ANCHORARRAY(H$37))/SUM(_xlfn.ANCHORARRAY(H$37))</f>
        <v>1.0041569412404134</v>
      </c>
      <c r="AI520" s="26">
        <f t="shared" ref="AI520:AI545" si="385">SUMPRODUCT(I520:I524,_xlfn.ANCHORARRAY(I$37))/SUM(_xlfn.ANCHORARRAY(I$37))</f>
        <v>1.804168351756428</v>
      </c>
      <c r="AJ520" s="26">
        <f t="shared" ref="AJ520:AJ545" si="386">SUMPRODUCT(J520:J524,_xlfn.ANCHORARRAY(J$37))/SUM(_xlfn.ANCHORARRAY(J$37))</f>
        <v>2.0382344730608501</v>
      </c>
      <c r="AK520" s="26">
        <f t="shared" ref="AK520:AK545" si="387">SUMPRODUCT(K520:K524,_xlfn.ANCHORARRAY(K$37))/SUM(_xlfn.ANCHORARRAY(K$37))</f>
        <v>2.0314887484995126</v>
      </c>
      <c r="AL520" s="26">
        <f t="shared" ref="AL520:AL545" si="388">SUMPRODUCT(L520:L524,_xlfn.ANCHORARRAY(L$37))/SUM(_xlfn.ANCHORARRAY(L$37))</f>
        <v>2.3745116690574863</v>
      </c>
      <c r="AM520" s="26">
        <f t="shared" ref="AM520:AM545" si="389">SUMPRODUCT(M520:M524,_xlfn.ANCHORARRAY(M$37))/SUM(_xlfn.ANCHORARRAY(M$37))</f>
        <v>1.7743130951272634</v>
      </c>
      <c r="AN520" s="26">
        <f t="shared" ref="AN520:AN545" si="390">SUMPRODUCT(N520:N524,_xlfn.ANCHORARRAY(N$37))/SUM(_xlfn.ANCHORARRAY(N$37))</f>
        <v>1.8961183548169041</v>
      </c>
      <c r="AO520" s="40">
        <f t="shared" ref="AO520:AO545" si="391">SUMPRODUCT(O520:O524,_xlfn.ANCHORARRAY(O$37))/SUM(_xlfn.ANCHORARRAY(O$37))</f>
        <v>3.7534827881454893</v>
      </c>
      <c r="AP520" s="26">
        <f t="shared" ref="AP520:AP545" si="392">SUMPRODUCT(P520:P524,_xlfn.ANCHORARRAY(P$37))/SUM(_xlfn.ANCHORARRAY(P$37))</f>
        <v>2.1479261023093259</v>
      </c>
      <c r="AQ520" s="26">
        <f t="shared" ref="AQ520:AQ545" si="393">SUMPRODUCT(Q520:Q524,_xlfn.ANCHORARRAY(Q$37))/SUM(_xlfn.ANCHORARRAY(Q$37))</f>
        <v>1.7048652356753067</v>
      </c>
      <c r="AR520" s="26">
        <f t="shared" ref="AR520:AR545" si="394">SUMPRODUCT(R520:R524,_xlfn.ANCHORARRAY(R$37))/SUM(_xlfn.ANCHORARRAY(R$37))</f>
        <v>3.7945526028681971</v>
      </c>
      <c r="AS520" s="26">
        <f t="shared" ref="AS520:AS545" si="395">SUMPRODUCT(S520:S524,_xlfn.ANCHORARRAY(S$37))/SUM(_xlfn.ANCHORARRAY(S$37))</f>
        <v>3.6006640751497354</v>
      </c>
      <c r="AT520" s="26">
        <f t="shared" ref="AT520:AT545" si="396">SUMPRODUCT(T520:T524,_xlfn.ANCHORARRAY(T$37))/SUM(_xlfn.ANCHORARRAY(T$37))</f>
        <v>2.1806624131116452</v>
      </c>
      <c r="AU520" s="26">
        <f t="shared" ref="AU520:AU545" si="397">SUMPRODUCT(U520:U524,_xlfn.ANCHORARRAY(U$37))/SUM(_xlfn.ANCHORARRAY(U$37))</f>
        <v>2.434272916659225</v>
      </c>
      <c r="AV520" s="26">
        <f t="shared" ref="AV520:AV545" si="398">SUMPRODUCT(V520:V524,_xlfn.ANCHORARRAY(V$37))/SUM(_xlfn.ANCHORARRAY(V$37))</f>
        <v>0.82839246062289651</v>
      </c>
      <c r="AW520" s="26">
        <f t="shared" ref="AW520:AW545" si="399">SUMPRODUCT(W520:W524,_xlfn.ANCHORARRAY(W$37))/SUM(_xlfn.ANCHORARRAY(W$37))</f>
        <v>2.2537904148055308</v>
      </c>
      <c r="AX520" s="26">
        <f t="shared" ref="AX520:AX545" si="400">SUMPRODUCT(X520:X524,_xlfn.ANCHORARRAY(X$37))/SUM(_xlfn.ANCHORARRAY(X$37))</f>
        <v>0.99009178079574989</v>
      </c>
      <c r="AY520" s="26">
        <f t="shared" ref="AY520:AY545" si="401">SUMPRODUCT(Y520:Y524,_xlfn.ANCHORARRAY(Y$37))/SUM(_xlfn.ANCHORARRAY(Y$37))</f>
        <v>3.3813217682768832</v>
      </c>
      <c r="AZ520" s="26">
        <f t="shared" ref="AZ520:AZ545" si="402">SUMPRODUCT(Z520:Z524,_xlfn.ANCHORARRAY(Z$37))/SUM(_xlfn.ANCHORARRAY(Z$37))</f>
        <v>3.4643366215834601</v>
      </c>
    </row>
    <row r="521" spans="1:52">
      <c r="A521" s="28" t="s">
        <v>95</v>
      </c>
      <c r="B521" s="26" cm="1">
        <f t="array" ref="B521">VLOOKUP($A521,'movie-row'!$A$2:$Z$101,_xlfn.XMATCH(B$29,'movie-row'!$A$1:$Z$1),0)</f>
        <v>3.5</v>
      </c>
      <c r="C521" s="26" cm="1">
        <f t="array" ref="C521">VLOOKUP($A521,'movie-row'!$A$2:$Z$101,_xlfn.XMATCH(C$29,'movie-row'!$A$1:$Z$1),0)</f>
        <v>0</v>
      </c>
      <c r="D521" s="26" cm="1">
        <f t="array" ref="D521">VLOOKUP($A521,'movie-row'!$A$2:$Z$101,_xlfn.XMATCH(D$29,'movie-row'!$A$1:$Z$1),0)</f>
        <v>0</v>
      </c>
      <c r="E521" s="26" cm="1">
        <f t="array" ref="E521">VLOOKUP($A521,'movie-row'!$A$2:$Z$101,_xlfn.XMATCH(E$29,'movie-row'!$A$1:$Z$1),0)</f>
        <v>3.5</v>
      </c>
      <c r="F521" s="40" cm="1">
        <f t="array" ref="F521">VLOOKUP($A521,'movie-row'!$A$2:$Z$101,_xlfn.XMATCH(F$29,'movie-row'!$A$1:$Z$1),0)</f>
        <v>5</v>
      </c>
      <c r="G521" s="26" cm="1">
        <f t="array" ref="G521">VLOOKUP($A521,'movie-row'!$A$2:$Z$101,_xlfn.XMATCH(G$29,'movie-row'!$A$1:$Z$1),0)</f>
        <v>0</v>
      </c>
      <c r="H521" s="26" cm="1">
        <f t="array" ref="H521">VLOOKUP($A521,'movie-row'!$A$2:$Z$101,_xlfn.XMATCH(H$29,'movie-row'!$A$1:$Z$1),0)</f>
        <v>0</v>
      </c>
      <c r="I521" s="26" cm="1">
        <f t="array" ref="I521">VLOOKUP($A521,'movie-row'!$A$2:$Z$101,_xlfn.XMATCH(I$29,'movie-row'!$A$1:$Z$1),0)</f>
        <v>3.5</v>
      </c>
      <c r="J521" s="26" cm="1">
        <f t="array" ref="J521">VLOOKUP($A521,'movie-row'!$A$2:$Z$101,_xlfn.XMATCH(J$29,'movie-row'!$A$1:$Z$1),0)</f>
        <v>3.5</v>
      </c>
      <c r="K521" s="26" cm="1">
        <f t="array" ref="K521">VLOOKUP($A521,'movie-row'!$A$2:$Z$101,_xlfn.XMATCH(K$29,'movie-row'!$A$1:$Z$1),0)</f>
        <v>0</v>
      </c>
      <c r="L521" s="26" cm="1">
        <f t="array" ref="L521">VLOOKUP($A521,'movie-row'!$A$2:$Z$101,_xlfn.XMATCH(L$29,'movie-row'!$A$1:$Z$1),0)</f>
        <v>5</v>
      </c>
      <c r="M521" s="26" cm="1">
        <f t="array" ref="M521">VLOOKUP($A521,'movie-row'!$A$2:$Z$101,_xlfn.XMATCH(M$29,'movie-row'!$A$1:$Z$1),0)</f>
        <v>0</v>
      </c>
      <c r="N521" s="26" cm="1">
        <f t="array" ref="N521">VLOOKUP($A521,'movie-row'!$A$2:$Z$101,_xlfn.XMATCH(N$29,'movie-row'!$A$1:$Z$1),0)</f>
        <v>3.5</v>
      </c>
      <c r="O521" s="40" cm="1">
        <f t="array" ref="O521">VLOOKUP($A521,'movie-row'!$A$2:$Z$101,_xlfn.XMATCH(O$29,'movie-row'!$A$1:$Z$1),0)</f>
        <v>4.5</v>
      </c>
      <c r="P521" s="26" cm="1">
        <f t="array" ref="P521">VLOOKUP($A521,'movie-row'!$A$2:$Z$101,_xlfn.XMATCH(P$29,'movie-row'!$A$1:$Z$1),0)</f>
        <v>5</v>
      </c>
      <c r="Q521" s="26" cm="1">
        <f t="array" ref="Q521">VLOOKUP($A521,'movie-row'!$A$2:$Z$101,_xlfn.XMATCH(Q$29,'movie-row'!$A$1:$Z$1),0)</f>
        <v>0</v>
      </c>
      <c r="R521" s="26" cm="1">
        <f t="array" ref="R521">VLOOKUP($A521,'movie-row'!$A$2:$Z$101,_xlfn.XMATCH(R$29,'movie-row'!$A$1:$Z$1),0)</f>
        <v>3.5</v>
      </c>
      <c r="S521" s="26" cm="1">
        <f t="array" ref="S521">VLOOKUP($A521,'movie-row'!$A$2:$Z$101,_xlfn.XMATCH(S$29,'movie-row'!$A$1:$Z$1),0)</f>
        <v>3</v>
      </c>
      <c r="T521" s="26" cm="1">
        <f t="array" ref="T521">VLOOKUP($A521,'movie-row'!$A$2:$Z$101,_xlfn.XMATCH(T$29,'movie-row'!$A$1:$Z$1),0)</f>
        <v>3.5</v>
      </c>
      <c r="U521" s="26" cm="1">
        <f t="array" ref="U521">VLOOKUP($A521,'movie-row'!$A$2:$Z$101,_xlfn.XMATCH(U$29,'movie-row'!$A$1:$Z$1),0)</f>
        <v>0</v>
      </c>
      <c r="V521" s="26" cm="1">
        <f t="array" ref="V521">VLOOKUP($A521,'movie-row'!$A$2:$Z$101,_xlfn.XMATCH(V$29,'movie-row'!$A$1:$Z$1),0)</f>
        <v>0.5</v>
      </c>
      <c r="W521" s="26" cm="1">
        <f t="array" ref="W521">VLOOKUP($A521,'movie-row'!$A$2:$Z$101,_xlfn.XMATCH(W$29,'movie-row'!$A$1:$Z$1),0)</f>
        <v>3.5</v>
      </c>
      <c r="X521" s="26" cm="1">
        <f t="array" ref="X521">VLOOKUP($A521,'movie-row'!$A$2:$Z$101,_xlfn.XMATCH(X$29,'movie-row'!$A$1:$Z$1),0)</f>
        <v>0</v>
      </c>
      <c r="Y521" s="26" cm="1">
        <f t="array" ref="Y521">VLOOKUP($A521,'movie-row'!$A$2:$Z$101,_xlfn.XMATCH(Y$29,'movie-row'!$A$1:$Z$1),0)</f>
        <v>3.5</v>
      </c>
      <c r="Z521" s="26" cm="1">
        <f t="array" ref="Z521">VLOOKUP($A521,'movie-row'!$A$2:$Z$101,_xlfn.XMATCH(Z$29,'movie-row'!$A$1:$Z$1),0)</f>
        <v>4.5</v>
      </c>
      <c r="AB521" s="26">
        <f t="shared" si="378"/>
        <v>1.5386533372885753</v>
      </c>
      <c r="AC521" s="26">
        <f t="shared" si="379"/>
        <v>2.4675277383483349</v>
      </c>
      <c r="AD521" s="26">
        <f t="shared" si="380"/>
        <v>1.9032471719810971</v>
      </c>
      <c r="AE521" s="26">
        <f t="shared" si="381"/>
        <v>3.4740924005404863</v>
      </c>
      <c r="AF521" s="40">
        <f t="shared" si="382"/>
        <v>3.1626804223092448</v>
      </c>
      <c r="AG521" s="26">
        <f t="shared" si="383"/>
        <v>2.1436433390919141</v>
      </c>
      <c r="AH521" s="26">
        <f t="shared" si="384"/>
        <v>1.3499994254415724</v>
      </c>
      <c r="AI521" s="26">
        <f t="shared" si="385"/>
        <v>2.0914682357062162</v>
      </c>
      <c r="AJ521" s="26">
        <f t="shared" si="386"/>
        <v>2.9558721811239184</v>
      </c>
      <c r="AK521" s="26">
        <f t="shared" si="387"/>
        <v>2.1490174876382757</v>
      </c>
      <c r="AL521" s="26">
        <f t="shared" si="388"/>
        <v>2.6148867120142887</v>
      </c>
      <c r="AM521" s="26">
        <f t="shared" si="389"/>
        <v>1.3795637637793512</v>
      </c>
      <c r="AN521" s="26">
        <f t="shared" si="390"/>
        <v>2.1782814015415886</v>
      </c>
      <c r="AO521" s="40">
        <f t="shared" si="391"/>
        <v>4.0456180479129475</v>
      </c>
      <c r="AP521" s="26">
        <f t="shared" si="392"/>
        <v>2.5526622306221594</v>
      </c>
      <c r="AQ521" s="26">
        <f t="shared" si="393"/>
        <v>2.3914651504606437</v>
      </c>
      <c r="AR521" s="26">
        <f t="shared" si="394"/>
        <v>3.7076075637164596</v>
      </c>
      <c r="AS521" s="26">
        <f t="shared" si="395"/>
        <v>3.2788237211360349</v>
      </c>
      <c r="AT521" s="26">
        <f t="shared" si="396"/>
        <v>2.1876137999933989</v>
      </c>
      <c r="AU521" s="26">
        <f t="shared" si="397"/>
        <v>2.2401489914101957</v>
      </c>
      <c r="AV521" s="26">
        <f t="shared" si="398"/>
        <v>0.89252563503709315</v>
      </c>
      <c r="AW521" s="26">
        <f t="shared" si="399"/>
        <v>3.5050373448767274</v>
      </c>
      <c r="AX521" s="26">
        <f t="shared" si="400"/>
        <v>0.95474195976059184</v>
      </c>
      <c r="AY521" s="26">
        <f t="shared" si="401"/>
        <v>3.5287874386635374</v>
      </c>
      <c r="AZ521" s="26">
        <f t="shared" si="402"/>
        <v>3.3429054826971147</v>
      </c>
    </row>
    <row r="522" spans="1:52">
      <c r="A522" s="1" t="str">
        <f t="shared" ref="A522:A525" si="403">A521</f>
        <v>9806: The Incredibles (2004)</v>
      </c>
      <c r="B522" s="26" cm="1">
        <f t="array" ref="B522">VLOOKUP($A522,'movie-row'!$A$2:$Z$101,_xlfn.XMATCH(B$30,'movie-row'!$A$1:$Z$1),0)</f>
        <v>0</v>
      </c>
      <c r="C522" s="26" cm="1">
        <f t="array" ref="C522">VLOOKUP($A522,'movie-row'!$A$2:$Z$101,_xlfn.XMATCH(C$30,'movie-row'!$A$1:$Z$1),0)</f>
        <v>3.5</v>
      </c>
      <c r="D522" s="26" cm="1">
        <f t="array" ref="D522">VLOOKUP($A522,'movie-row'!$A$2:$Z$101,_xlfn.XMATCH(D$30,'movie-row'!$A$1:$Z$1),0)</f>
        <v>0.5</v>
      </c>
      <c r="E522" s="26" cm="1">
        <f t="array" ref="E522">VLOOKUP($A522,'movie-row'!$A$2:$Z$101,_xlfn.XMATCH(E$30,'movie-row'!$A$1:$Z$1),0)</f>
        <v>4.5</v>
      </c>
      <c r="F522" s="40" cm="1">
        <f t="array" ref="F522">VLOOKUP($A522,'movie-row'!$A$2:$Z$101,_xlfn.XMATCH(F$30,'movie-row'!$A$1:$Z$1),0)</f>
        <v>0</v>
      </c>
      <c r="G522" s="26" cm="1">
        <f t="array" ref="G522">VLOOKUP($A522,'movie-row'!$A$2:$Z$101,_xlfn.XMATCH(G$30,'movie-row'!$A$1:$Z$1),0)</f>
        <v>3.5</v>
      </c>
      <c r="H522" s="26" cm="1">
        <f t="array" ref="H522">VLOOKUP($A522,'movie-row'!$A$2:$Z$101,_xlfn.XMATCH(H$30,'movie-row'!$A$1:$Z$1),0)</f>
        <v>3</v>
      </c>
      <c r="I522" s="26" cm="1">
        <f t="array" ref="I522">VLOOKUP($A522,'movie-row'!$A$2:$Z$101,_xlfn.XMATCH(I$30,'movie-row'!$A$1:$Z$1),0)</f>
        <v>0</v>
      </c>
      <c r="J522" s="26" cm="1">
        <f t="array" ref="J522">VLOOKUP($A522,'movie-row'!$A$2:$Z$101,_xlfn.XMATCH(J$30,'movie-row'!$A$1:$Z$1),0)</f>
        <v>0</v>
      </c>
      <c r="K522" s="26" cm="1">
        <f t="array" ref="K522">VLOOKUP($A522,'movie-row'!$A$2:$Z$101,_xlfn.XMATCH(K$30,'movie-row'!$A$1:$Z$1),0)</f>
        <v>3.5</v>
      </c>
      <c r="L522" s="26" cm="1">
        <f t="array" ref="L522">VLOOKUP($A522,'movie-row'!$A$2:$Z$101,_xlfn.XMATCH(L$30,'movie-row'!$A$1:$Z$1),0)</f>
        <v>0</v>
      </c>
      <c r="M522" s="26" cm="1">
        <f t="array" ref="M522">VLOOKUP($A522,'movie-row'!$A$2:$Z$101,_xlfn.XMATCH(M$30,'movie-row'!$A$1:$Z$1),0)</f>
        <v>0</v>
      </c>
      <c r="N522" s="26" cm="1">
        <f t="array" ref="N522">VLOOKUP($A522,'movie-row'!$A$2:$Z$101,_xlfn.XMATCH(N$30,'movie-row'!$A$1:$Z$1),0)</f>
        <v>3</v>
      </c>
      <c r="O522" s="40" cm="1">
        <f t="array" ref="O522">VLOOKUP($A522,'movie-row'!$A$2:$Z$101,_xlfn.XMATCH(O$30,'movie-row'!$A$1:$Z$1),0)</f>
        <v>5</v>
      </c>
      <c r="P522" s="26" cm="1">
        <f t="array" ref="P522">VLOOKUP($A522,'movie-row'!$A$2:$Z$101,_xlfn.XMATCH(P$30,'movie-row'!$A$1:$Z$1),0)</f>
        <v>3.5</v>
      </c>
      <c r="Q522" s="26" cm="1">
        <f t="array" ref="Q522">VLOOKUP($A522,'movie-row'!$A$2:$Z$101,_xlfn.XMATCH(Q$30,'movie-row'!$A$1:$Z$1),0)</f>
        <v>5</v>
      </c>
      <c r="R522" s="26" cm="1">
        <f t="array" ref="R522">VLOOKUP($A522,'movie-row'!$A$2:$Z$101,_xlfn.XMATCH(R$30,'movie-row'!$A$1:$Z$1),0)</f>
        <v>3.5</v>
      </c>
      <c r="S522" s="26" cm="1">
        <f t="array" ref="S522">VLOOKUP($A522,'movie-row'!$A$2:$Z$101,_xlfn.XMATCH(S$30,'movie-row'!$A$1:$Z$1),0)</f>
        <v>4.5</v>
      </c>
      <c r="T522" s="26" cm="1">
        <f t="array" ref="T522">VLOOKUP($A522,'movie-row'!$A$2:$Z$101,_xlfn.XMATCH(T$30,'movie-row'!$A$1:$Z$1),0)</f>
        <v>0</v>
      </c>
      <c r="U522" s="26" cm="1">
        <f t="array" ref="U522">VLOOKUP($A522,'movie-row'!$A$2:$Z$101,_xlfn.XMATCH(U$30,'movie-row'!$A$1:$Z$1),0)</f>
        <v>3</v>
      </c>
      <c r="V522" s="26" cm="1">
        <f t="array" ref="V522">VLOOKUP($A522,'movie-row'!$A$2:$Z$101,_xlfn.XMATCH(V$30,'movie-row'!$A$1:$Z$1),0)</f>
        <v>0</v>
      </c>
      <c r="W522" s="26" cm="1">
        <f t="array" ref="W522">VLOOKUP($A522,'movie-row'!$A$2:$Z$101,_xlfn.XMATCH(W$30,'movie-row'!$A$1:$Z$1),0)</f>
        <v>4.5</v>
      </c>
      <c r="X522" s="26" cm="1">
        <f t="array" ref="X522">VLOOKUP($A522,'movie-row'!$A$2:$Z$101,_xlfn.XMATCH(X$30,'movie-row'!$A$1:$Z$1),0)</f>
        <v>0</v>
      </c>
      <c r="Y522" s="26" cm="1">
        <f t="array" ref="Y522">VLOOKUP($A522,'movie-row'!$A$2:$Z$101,_xlfn.XMATCH(Y$30,'movie-row'!$A$1:$Z$1),0)</f>
        <v>4.5</v>
      </c>
      <c r="Z522" s="26" cm="1">
        <f t="array" ref="Z522">VLOOKUP($A522,'movie-row'!$A$2:$Z$101,_xlfn.XMATCH(Z$30,'movie-row'!$A$1:$Z$1),0)</f>
        <v>5</v>
      </c>
      <c r="AB522" s="26">
        <f t="shared" si="378"/>
        <v>1.1622321082379126</v>
      </c>
      <c r="AC522" s="26">
        <f t="shared" si="379"/>
        <v>2.7296510252850079</v>
      </c>
      <c r="AD522" s="26">
        <f t="shared" si="380"/>
        <v>2.0992257308669586</v>
      </c>
      <c r="AE522" s="26">
        <f t="shared" si="381"/>
        <v>3.1208947654865042</v>
      </c>
      <c r="AF522" s="40">
        <f t="shared" si="382"/>
        <v>2.9113071921040277</v>
      </c>
      <c r="AG522" s="26">
        <f t="shared" si="383"/>
        <v>2.2865648311214684</v>
      </c>
      <c r="AH522" s="26">
        <f t="shared" si="384"/>
        <v>1.8213426159377504</v>
      </c>
      <c r="AI522" s="26">
        <f t="shared" si="385"/>
        <v>1.7853304227898328</v>
      </c>
      <c r="AJ522" s="26">
        <f t="shared" si="386"/>
        <v>3.048099850303188</v>
      </c>
      <c r="AK522" s="26">
        <f t="shared" si="387"/>
        <v>2.4228951040885351</v>
      </c>
      <c r="AL522" s="26">
        <f t="shared" si="388"/>
        <v>1.9336522691669806</v>
      </c>
      <c r="AM522" s="26">
        <f t="shared" si="389"/>
        <v>1.4533354527848605</v>
      </c>
      <c r="AN522" s="26">
        <f t="shared" si="390"/>
        <v>1.918383104949152</v>
      </c>
      <c r="AO522" s="40">
        <f t="shared" si="391"/>
        <v>3.9475967047320957</v>
      </c>
      <c r="AP522" s="26">
        <f t="shared" si="392"/>
        <v>2.3445910821598672</v>
      </c>
      <c r="AQ522" s="26">
        <f t="shared" si="393"/>
        <v>2.5210276911078511</v>
      </c>
      <c r="AR522" s="26">
        <f t="shared" si="394"/>
        <v>3.6294328369111701</v>
      </c>
      <c r="AS522" s="26">
        <f t="shared" si="395"/>
        <v>3.4292332055206183</v>
      </c>
      <c r="AT522" s="26">
        <f t="shared" si="396"/>
        <v>2.0723412620059514</v>
      </c>
      <c r="AU522" s="26">
        <f t="shared" si="397"/>
        <v>2.6152887513648029</v>
      </c>
      <c r="AV522" s="26">
        <f t="shared" si="398"/>
        <v>0.75636429661218663</v>
      </c>
      <c r="AW522" s="26">
        <f t="shared" si="399"/>
        <v>3.567422812284581</v>
      </c>
      <c r="AX522" s="26">
        <f t="shared" si="400"/>
        <v>0.97060796765446145</v>
      </c>
      <c r="AY522" s="26">
        <f t="shared" si="401"/>
        <v>2.9856498106256604</v>
      </c>
      <c r="AZ522" s="26">
        <f t="shared" si="402"/>
        <v>3.2087836226667643</v>
      </c>
    </row>
    <row r="523" spans="1:52">
      <c r="A523" s="1" t="str">
        <f t="shared" si="403"/>
        <v>9806: The Incredibles (2004)</v>
      </c>
      <c r="B523" s="26" cm="1">
        <f t="array" ref="B523">VLOOKUP($A523,'movie-row'!$A$2:$Z$101,_xlfn.XMATCH(B$31,'movie-row'!$A$1:$Z$1),0)</f>
        <v>0.5</v>
      </c>
      <c r="C523" s="26" cm="1">
        <f t="array" ref="C523">VLOOKUP($A523,'movie-row'!$A$2:$Z$101,_xlfn.XMATCH(C$31,'movie-row'!$A$1:$Z$1),0)</f>
        <v>5</v>
      </c>
      <c r="D523" s="26" cm="1">
        <f t="array" ref="D523">VLOOKUP($A523,'movie-row'!$A$2:$Z$101,_xlfn.XMATCH(D$31,'movie-row'!$A$1:$Z$1),0)</f>
        <v>3.5</v>
      </c>
      <c r="E523" s="26" cm="1">
        <f t="array" ref="E523">VLOOKUP($A523,'movie-row'!$A$2:$Z$101,_xlfn.XMATCH(E$31,'movie-row'!$A$1:$Z$1),0)</f>
        <v>4.5</v>
      </c>
      <c r="F523" s="40" cm="1">
        <f t="array" ref="F523">VLOOKUP($A523,'movie-row'!$A$2:$Z$101,_xlfn.XMATCH(F$31,'movie-row'!$A$1:$Z$1),0)</f>
        <v>3</v>
      </c>
      <c r="G523" s="26" cm="1">
        <f t="array" ref="G523">VLOOKUP($A523,'movie-row'!$A$2:$Z$101,_xlfn.XMATCH(G$31,'movie-row'!$A$1:$Z$1),0)</f>
        <v>3.5</v>
      </c>
      <c r="H523" s="26" cm="1">
        <f t="array" ref="H523">VLOOKUP($A523,'movie-row'!$A$2:$Z$101,_xlfn.XMATCH(H$31,'movie-row'!$A$1:$Z$1),0)</f>
        <v>3.5</v>
      </c>
      <c r="I523" s="26" cm="1">
        <f t="array" ref="I523">VLOOKUP($A523,'movie-row'!$A$2:$Z$101,_xlfn.XMATCH(I$31,'movie-row'!$A$1:$Z$1),0)</f>
        <v>3</v>
      </c>
      <c r="J523" s="26" cm="1">
        <f t="array" ref="J523">VLOOKUP($A523,'movie-row'!$A$2:$Z$101,_xlfn.XMATCH(J$31,'movie-row'!$A$1:$Z$1),0)</f>
        <v>3.5</v>
      </c>
      <c r="K523" s="26" cm="1">
        <f t="array" ref="K523">VLOOKUP($A523,'movie-row'!$A$2:$Z$101,_xlfn.XMATCH(K$31,'movie-row'!$A$1:$Z$1),0)</f>
        <v>0</v>
      </c>
      <c r="L523" s="26" cm="1">
        <f t="array" ref="L523">VLOOKUP($A523,'movie-row'!$A$2:$Z$101,_xlfn.XMATCH(L$31,'movie-row'!$A$1:$Z$1),0)</f>
        <v>0</v>
      </c>
      <c r="M523" s="26" cm="1">
        <f t="array" ref="M523">VLOOKUP($A523,'movie-row'!$A$2:$Z$101,_xlfn.XMATCH(M$31,'movie-row'!$A$1:$Z$1),0)</f>
        <v>3.5</v>
      </c>
      <c r="N523" s="26" cm="1">
        <f t="array" ref="N523">VLOOKUP($A523,'movie-row'!$A$2:$Z$101,_xlfn.XMATCH(N$31,'movie-row'!$A$1:$Z$1),0)</f>
        <v>0</v>
      </c>
      <c r="O523" s="40" cm="1">
        <f t="array" ref="O523">VLOOKUP($A523,'movie-row'!$A$2:$Z$101,_xlfn.XMATCH(O$31,'movie-row'!$A$1:$Z$1),0)</f>
        <v>3.5</v>
      </c>
      <c r="P523" s="26" cm="1">
        <f t="array" ref="P523">VLOOKUP($A523,'movie-row'!$A$2:$Z$101,_xlfn.XMATCH(P$31,'movie-row'!$A$1:$Z$1),0)</f>
        <v>0</v>
      </c>
      <c r="Q523" s="26" cm="1">
        <f t="array" ref="Q523">VLOOKUP($A523,'movie-row'!$A$2:$Z$101,_xlfn.XMATCH(Q$31,'movie-row'!$A$1:$Z$1),0)</f>
        <v>3.5</v>
      </c>
      <c r="R523" s="26" cm="1">
        <f t="array" ref="R523">VLOOKUP($A523,'movie-row'!$A$2:$Z$101,_xlfn.XMATCH(R$31,'movie-row'!$A$1:$Z$1),0)</f>
        <v>4.5</v>
      </c>
      <c r="S523" s="26" cm="1">
        <f t="array" ref="S523">VLOOKUP($A523,'movie-row'!$A$2:$Z$101,_xlfn.XMATCH(S$31,'movie-row'!$A$1:$Z$1),0)</f>
        <v>5</v>
      </c>
      <c r="T523" s="26" cm="1">
        <f t="array" ref="T523">VLOOKUP($A523,'movie-row'!$A$2:$Z$101,_xlfn.XMATCH(T$31,'movie-row'!$A$1:$Z$1),0)</f>
        <v>4.5</v>
      </c>
      <c r="U523" s="26" cm="1">
        <f t="array" ref="U523">VLOOKUP($A523,'movie-row'!$A$2:$Z$101,_xlfn.XMATCH(U$31,'movie-row'!$A$1:$Z$1),0)</f>
        <v>3.5</v>
      </c>
      <c r="V523" s="26" cm="1">
        <f t="array" ref="V523">VLOOKUP($A523,'movie-row'!$A$2:$Z$101,_xlfn.XMATCH(V$31,'movie-row'!$A$1:$Z$1),0)</f>
        <v>0</v>
      </c>
      <c r="W523" s="26" cm="1">
        <f t="array" ref="W523">VLOOKUP($A523,'movie-row'!$A$2:$Z$101,_xlfn.XMATCH(W$31,'movie-row'!$A$1:$Z$1),0)</f>
        <v>4</v>
      </c>
      <c r="X523" s="26" cm="1">
        <f t="array" ref="X523">VLOOKUP($A523,'movie-row'!$A$2:$Z$101,_xlfn.XMATCH(X$31,'movie-row'!$A$1:$Z$1),0)</f>
        <v>0</v>
      </c>
      <c r="Y523" s="26" cm="1">
        <f t="array" ref="Y523">VLOOKUP($A523,'movie-row'!$A$2:$Z$101,_xlfn.XMATCH(Y$31,'movie-row'!$A$1:$Z$1),0)</f>
        <v>3</v>
      </c>
      <c r="Z523" s="26" cm="1">
        <f t="array" ref="Z523">VLOOKUP($A523,'movie-row'!$A$2:$Z$101,_xlfn.XMATCH(Z$31,'movie-row'!$A$1:$Z$1),0)</f>
        <v>3</v>
      </c>
      <c r="AB523" s="26">
        <f t="shared" si="378"/>
        <v>1.2159767646341553</v>
      </c>
      <c r="AC523" s="26">
        <f t="shared" si="379"/>
        <v>2.7655015581487881</v>
      </c>
      <c r="AD523" s="26">
        <f t="shared" si="380"/>
        <v>2.3954061444949359</v>
      </c>
      <c r="AE523" s="26">
        <f t="shared" si="381"/>
        <v>2.9212297875501925</v>
      </c>
      <c r="AF523" s="40">
        <f t="shared" si="382"/>
        <v>3.0816544385475235</v>
      </c>
      <c r="AG523" s="26">
        <f t="shared" si="383"/>
        <v>2.1664334142927291</v>
      </c>
      <c r="AH523" s="26">
        <f t="shared" si="384"/>
        <v>1.5635403279678823</v>
      </c>
      <c r="AI523" s="26">
        <f t="shared" si="385"/>
        <v>2.0878881038898127</v>
      </c>
      <c r="AJ523" s="26">
        <f t="shared" si="386"/>
        <v>3.2600564683680786</v>
      </c>
      <c r="AK523" s="26">
        <f t="shared" si="387"/>
        <v>1.9315888853163865</v>
      </c>
      <c r="AL523" s="26">
        <f t="shared" si="388"/>
        <v>2.0091508830144358</v>
      </c>
      <c r="AM523" s="26">
        <f t="shared" si="389"/>
        <v>1.8186639213525366</v>
      </c>
      <c r="AN523" s="26">
        <f t="shared" si="390"/>
        <v>1.9936330158711533</v>
      </c>
      <c r="AO523" s="40">
        <f t="shared" si="391"/>
        <v>3.8522395528583493</v>
      </c>
      <c r="AP523" s="26">
        <f t="shared" si="392"/>
        <v>1.4851792886400719</v>
      </c>
      <c r="AQ523" s="26">
        <f t="shared" si="393"/>
        <v>2.3376526656760301</v>
      </c>
      <c r="AR523" s="26">
        <f t="shared" si="394"/>
        <v>3.0364088690861664</v>
      </c>
      <c r="AS523" s="26">
        <f t="shared" si="395"/>
        <v>3.2646124638150615</v>
      </c>
      <c r="AT523" s="26">
        <f t="shared" si="396"/>
        <v>2.152514587028266</v>
      </c>
      <c r="AU523" s="26">
        <f t="shared" si="397"/>
        <v>2.6138122157205803</v>
      </c>
      <c r="AV523" s="26">
        <f t="shared" si="398"/>
        <v>0.90252675594626308</v>
      </c>
      <c r="AW523" s="26">
        <f t="shared" si="399"/>
        <v>3.2381222607734457</v>
      </c>
      <c r="AX523" s="26">
        <f t="shared" si="400"/>
        <v>1.0216155543031602</v>
      </c>
      <c r="AY523" s="26">
        <f t="shared" si="401"/>
        <v>2.7147101154102433</v>
      </c>
      <c r="AZ523" s="26">
        <f t="shared" si="402"/>
        <v>3.0798001673830542</v>
      </c>
    </row>
    <row r="524" spans="1:52">
      <c r="A524" s="1" t="str">
        <f t="shared" si="403"/>
        <v>9806: The Incredibles (2004)</v>
      </c>
      <c r="B524" s="26" cm="1">
        <f t="array" ref="B524">VLOOKUP($A524,'movie-row'!$A$2:$Z$101,_xlfn.XMATCH(B$32,'movie-row'!$A$1:$Z$1),0)</f>
        <v>3.5</v>
      </c>
      <c r="C524" s="26" cm="1">
        <f t="array" ref="C524">VLOOKUP($A524,'movie-row'!$A$2:$Z$101,_xlfn.XMATCH(C$32,'movie-row'!$A$1:$Z$1),0)</f>
        <v>0</v>
      </c>
      <c r="D524" s="26" cm="1">
        <f t="array" ref="D524">VLOOKUP($A524,'movie-row'!$A$2:$Z$101,_xlfn.XMATCH(D$32,'movie-row'!$A$1:$Z$1),0)</f>
        <v>3.5</v>
      </c>
      <c r="E524" s="26" cm="1">
        <f t="array" ref="E524">VLOOKUP($A524,'movie-row'!$A$2:$Z$101,_xlfn.XMATCH(E$32,'movie-row'!$A$1:$Z$1),0)</f>
        <v>0</v>
      </c>
      <c r="F524" s="40" cm="1">
        <f t="array" ref="F524">VLOOKUP($A524,'movie-row'!$A$2:$Z$101,_xlfn.XMATCH(F$32,'movie-row'!$A$1:$Z$1),0)</f>
        <v>4.5</v>
      </c>
      <c r="G524" s="26" cm="1">
        <f t="array" ref="G524">VLOOKUP($A524,'movie-row'!$A$2:$Z$101,_xlfn.XMATCH(G$32,'movie-row'!$A$1:$Z$1),0)</f>
        <v>0.5</v>
      </c>
      <c r="H524" s="26" cm="1">
        <f t="array" ref="H524">VLOOKUP($A524,'movie-row'!$A$2:$Z$101,_xlfn.XMATCH(H$32,'movie-row'!$A$1:$Z$1),0)</f>
        <v>0</v>
      </c>
      <c r="I524" s="26" cm="1">
        <f t="array" ref="I524">VLOOKUP($A524,'movie-row'!$A$2:$Z$101,_xlfn.XMATCH(I$32,'movie-row'!$A$1:$Z$1),0)</f>
        <v>3.5</v>
      </c>
      <c r="J524" s="26" cm="1">
        <f t="array" ref="J524">VLOOKUP($A524,'movie-row'!$A$2:$Z$101,_xlfn.XMATCH(J$32,'movie-row'!$A$1:$Z$1),0)</f>
        <v>3.5</v>
      </c>
      <c r="K524" s="26" cm="1">
        <f t="array" ref="K524">VLOOKUP($A524,'movie-row'!$A$2:$Z$101,_xlfn.XMATCH(K$32,'movie-row'!$A$1:$Z$1),0)</f>
        <v>4.5</v>
      </c>
      <c r="L524" s="26" cm="1">
        <f t="array" ref="L524">VLOOKUP($A524,'movie-row'!$A$2:$Z$101,_xlfn.XMATCH(L$32,'movie-row'!$A$1:$Z$1),0)</f>
        <v>4.5</v>
      </c>
      <c r="M524" s="26" cm="1">
        <f t="array" ref="M524">VLOOKUP($A524,'movie-row'!$A$2:$Z$101,_xlfn.XMATCH(M$32,'movie-row'!$A$1:$Z$1),0)</f>
        <v>4</v>
      </c>
      <c r="N524" s="26" cm="1">
        <f t="array" ref="N524">VLOOKUP($A524,'movie-row'!$A$2:$Z$101,_xlfn.XMATCH(N$32,'movie-row'!$A$1:$Z$1),0)</f>
        <v>3.5</v>
      </c>
      <c r="O524" s="40" cm="1">
        <f t="array" ref="O524">VLOOKUP($A524,'movie-row'!$A$2:$Z$101,_xlfn.XMATCH(O$32,'movie-row'!$A$1:$Z$1),0)</f>
        <v>3.5</v>
      </c>
      <c r="P524" s="26" cm="1">
        <f t="array" ref="P524">VLOOKUP($A524,'movie-row'!$A$2:$Z$101,_xlfn.XMATCH(P$32,'movie-row'!$A$1:$Z$1),0)</f>
        <v>3</v>
      </c>
      <c r="Q524" s="26" cm="1">
        <f t="array" ref="Q524">VLOOKUP($A524,'movie-row'!$A$2:$Z$101,_xlfn.XMATCH(Q$32,'movie-row'!$A$1:$Z$1),0)</f>
        <v>0</v>
      </c>
      <c r="R524" s="26" cm="1">
        <f t="array" ref="R524">VLOOKUP($A524,'movie-row'!$A$2:$Z$101,_xlfn.XMATCH(R$32,'movie-row'!$A$1:$Z$1),0)</f>
        <v>3.5</v>
      </c>
      <c r="S524" s="26" cm="1">
        <f t="array" ref="S524">VLOOKUP($A524,'movie-row'!$A$2:$Z$101,_xlfn.XMATCH(S$32,'movie-row'!$A$1:$Z$1),0)</f>
        <v>0</v>
      </c>
      <c r="T524" s="26" cm="1">
        <f t="array" ref="T524">VLOOKUP($A524,'movie-row'!$A$2:$Z$101,_xlfn.XMATCH(T$32,'movie-row'!$A$1:$Z$1),0)</f>
        <v>0</v>
      </c>
      <c r="U524" s="26" cm="1">
        <f t="array" ref="U524">VLOOKUP($A524,'movie-row'!$A$2:$Z$101,_xlfn.XMATCH(U$32,'movie-row'!$A$1:$Z$1),0)</f>
        <v>5</v>
      </c>
      <c r="V524" s="26" cm="1">
        <f t="array" ref="V524">VLOOKUP($A524,'movie-row'!$A$2:$Z$101,_xlfn.XMATCH(V$32,'movie-row'!$A$1:$Z$1),0)</f>
        <v>4.5</v>
      </c>
      <c r="W524" s="26" cm="1">
        <f t="array" ref="W524">VLOOKUP($A524,'movie-row'!$A$2:$Z$101,_xlfn.XMATCH(W$32,'movie-row'!$A$1:$Z$1),0)</f>
        <v>0</v>
      </c>
      <c r="X524" s="26" cm="1">
        <f t="array" ref="X524">VLOOKUP($A524,'movie-row'!$A$2:$Z$101,_xlfn.XMATCH(X$32,'movie-row'!$A$1:$Z$1),0)</f>
        <v>0.5</v>
      </c>
      <c r="Y524" s="26" cm="1">
        <f t="array" ref="Y524">VLOOKUP($A524,'movie-row'!$A$2:$Z$101,_xlfn.XMATCH(Y$32,'movie-row'!$A$1:$Z$1),0)</f>
        <v>3</v>
      </c>
      <c r="Z524" s="26" cm="1">
        <f t="array" ref="Z524">VLOOKUP($A524,'movie-row'!$A$2:$Z$101,_xlfn.XMATCH(Z$32,'movie-row'!$A$1:$Z$1),0)</f>
        <v>0.5</v>
      </c>
      <c r="AB524" s="26">
        <f t="shared" si="378"/>
        <v>1.1627385910637429</v>
      </c>
      <c r="AC524" s="26">
        <f t="shared" si="379"/>
        <v>2.3933083976271576</v>
      </c>
      <c r="AD524" s="26">
        <f t="shared" si="380"/>
        <v>2.2451547923763022</v>
      </c>
      <c r="AE524" s="26">
        <f t="shared" si="381"/>
        <v>2.0932584030330021</v>
      </c>
      <c r="AF524" s="40">
        <f t="shared" si="382"/>
        <v>2.9978332043026472</v>
      </c>
      <c r="AG524" s="26">
        <f t="shared" si="383"/>
        <v>1.3847938630678902</v>
      </c>
      <c r="AH524" s="26">
        <f t="shared" si="384"/>
        <v>0.84603142545959409</v>
      </c>
      <c r="AI524" s="26">
        <f t="shared" si="385"/>
        <v>2.1319002602561885</v>
      </c>
      <c r="AJ524" s="26">
        <f t="shared" si="386"/>
        <v>3.3162222553503224</v>
      </c>
      <c r="AK524" s="26">
        <f t="shared" si="387"/>
        <v>2.1884325360678494</v>
      </c>
      <c r="AL524" s="26">
        <f t="shared" si="388"/>
        <v>2.1312184739537794</v>
      </c>
      <c r="AM524" s="26">
        <f t="shared" si="389"/>
        <v>1.586315427315536</v>
      </c>
      <c r="AN524" s="26">
        <f t="shared" si="390"/>
        <v>2.3373474325166521</v>
      </c>
      <c r="AO524" s="40">
        <f t="shared" si="391"/>
        <v>3.8819276711503794</v>
      </c>
      <c r="AP524" s="26">
        <f t="shared" si="392"/>
        <v>1.7502516633626093</v>
      </c>
      <c r="AQ524" s="26">
        <f t="shared" si="393"/>
        <v>2.3494324842880494</v>
      </c>
      <c r="AR524" s="26">
        <f t="shared" si="394"/>
        <v>2.844020592624124</v>
      </c>
      <c r="AS524" s="26">
        <f t="shared" si="395"/>
        <v>3.1492662527507043</v>
      </c>
      <c r="AT524" s="26">
        <f t="shared" si="396"/>
        <v>1.9332458057649102</v>
      </c>
      <c r="AU524" s="26">
        <f t="shared" si="397"/>
        <v>2.1804434429039157</v>
      </c>
      <c r="AV524" s="26">
        <f t="shared" si="398"/>
        <v>1.3730305527475388</v>
      </c>
      <c r="AW524" s="26">
        <f t="shared" si="399"/>
        <v>2.9339476394124171</v>
      </c>
      <c r="AX524" s="26">
        <f t="shared" si="400"/>
        <v>1.1757684289255195</v>
      </c>
      <c r="AY524" s="26">
        <f t="shared" si="401"/>
        <v>2.6522115203610235</v>
      </c>
      <c r="AZ524" s="26">
        <f t="shared" si="402"/>
        <v>3.2765934248048878</v>
      </c>
    </row>
    <row r="525" spans="1:52">
      <c r="A525" s="1" t="str">
        <f t="shared" si="403"/>
        <v>9806: The Incredibles (2004)</v>
      </c>
      <c r="B525" s="26" cm="1">
        <f t="array" ref="B525">VLOOKUP($A525,'movie-row'!$A$2:$Z$101,_xlfn.XMATCH(B$33,'movie-row'!$A$1:$Z$1),0)</f>
        <v>0</v>
      </c>
      <c r="C525" s="26" cm="1">
        <f t="array" ref="C525">VLOOKUP($A525,'movie-row'!$A$2:$Z$101,_xlfn.XMATCH(C$33,'movie-row'!$A$1:$Z$1),0)</f>
        <v>4.5</v>
      </c>
      <c r="D525" s="26" cm="1">
        <f t="array" ref="D525">VLOOKUP($A525,'movie-row'!$A$2:$Z$101,_xlfn.XMATCH(D$33,'movie-row'!$A$1:$Z$1),0)</f>
        <v>3.5</v>
      </c>
      <c r="E525" s="26" cm="1">
        <f t="array" ref="E525">VLOOKUP($A525,'movie-row'!$A$2:$Z$101,_xlfn.XMATCH(E$33,'movie-row'!$A$1:$Z$1),0)</f>
        <v>3.5</v>
      </c>
      <c r="F525" s="40" cm="1">
        <f t="array" ref="F525">VLOOKUP($A525,'movie-row'!$A$2:$Z$101,_xlfn.XMATCH(F$33,'movie-row'!$A$1:$Z$1),0)</f>
        <v>3.5</v>
      </c>
      <c r="G525" s="26" cm="1">
        <f t="array" ref="G525">VLOOKUP($A525,'movie-row'!$A$2:$Z$101,_xlfn.XMATCH(G$33,'movie-row'!$A$1:$Z$1),0)</f>
        <v>3.5</v>
      </c>
      <c r="H525" s="26" cm="1">
        <f t="array" ref="H525">VLOOKUP($A525,'movie-row'!$A$2:$Z$101,_xlfn.XMATCH(H$33,'movie-row'!$A$1:$Z$1),0)</f>
        <v>0</v>
      </c>
      <c r="I525" s="26" cm="1">
        <f t="array" ref="I525">VLOOKUP($A525,'movie-row'!$A$2:$Z$101,_xlfn.XMATCH(I$33,'movie-row'!$A$1:$Z$1),0)</f>
        <v>0</v>
      </c>
      <c r="J525" s="26" cm="1">
        <f t="array" ref="J525">VLOOKUP($A525,'movie-row'!$A$2:$Z$101,_xlfn.XMATCH(J$33,'movie-row'!$A$1:$Z$1),0)</f>
        <v>5</v>
      </c>
      <c r="K525" s="26" cm="1">
        <f t="array" ref="K525">VLOOKUP($A525,'movie-row'!$A$2:$Z$101,_xlfn.XMATCH(K$33,'movie-row'!$A$1:$Z$1),0)</f>
        <v>3.5</v>
      </c>
      <c r="L525" s="26" cm="1">
        <f t="array" ref="L525">VLOOKUP($A525,'movie-row'!$A$2:$Z$101,_xlfn.XMATCH(L$33,'movie-row'!$A$1:$Z$1),0)</f>
        <v>3.5</v>
      </c>
      <c r="M525" s="26" cm="1">
        <f t="array" ref="M525">VLOOKUP($A525,'movie-row'!$A$2:$Z$101,_xlfn.XMATCH(M$33,'movie-row'!$A$1:$Z$1),0)</f>
        <v>0</v>
      </c>
      <c r="N525" s="26" cm="1">
        <f t="array" ref="N525">VLOOKUP($A525,'movie-row'!$A$2:$Z$101,_xlfn.XMATCH(N$33,'movie-row'!$A$1:$Z$1),0)</f>
        <v>0</v>
      </c>
      <c r="O525" s="40" cm="1">
        <f t="array" ref="O525">VLOOKUP($A525,'movie-row'!$A$2:$Z$101,_xlfn.XMATCH(O$33,'movie-row'!$A$1:$Z$1),0)</f>
        <v>3.5</v>
      </c>
      <c r="P525" s="26" cm="1">
        <f t="array" ref="P525">VLOOKUP($A525,'movie-row'!$A$2:$Z$101,_xlfn.XMATCH(P$33,'movie-row'!$A$1:$Z$1),0)</f>
        <v>0</v>
      </c>
      <c r="Q525" s="26" cm="1">
        <f t="array" ref="Q525">VLOOKUP($A525,'movie-row'!$A$2:$Z$101,_xlfn.XMATCH(Q$33,'movie-row'!$A$1:$Z$1),0)</f>
        <v>3.5</v>
      </c>
      <c r="R525" s="26" cm="1">
        <f t="array" ref="R525">VLOOKUP($A525,'movie-row'!$A$2:$Z$101,_xlfn.XMATCH(R$33,'movie-row'!$A$1:$Z$1),0)</f>
        <v>3.5</v>
      </c>
      <c r="S525" s="26" cm="1">
        <f t="array" ref="S525">VLOOKUP($A525,'movie-row'!$A$2:$Z$101,_xlfn.XMATCH(S$33,'movie-row'!$A$1:$Z$1),0)</f>
        <v>3.5</v>
      </c>
      <c r="T525" s="26" cm="1">
        <f t="array" ref="T525">VLOOKUP($A525,'movie-row'!$A$2:$Z$101,_xlfn.XMATCH(T$33,'movie-row'!$A$1:$Z$1),0)</f>
        <v>3</v>
      </c>
      <c r="U525" s="26" cm="1">
        <f t="array" ref="U525">VLOOKUP($A525,'movie-row'!$A$2:$Z$101,_xlfn.XMATCH(U$33,'movie-row'!$A$1:$Z$1),0)</f>
        <v>0</v>
      </c>
      <c r="V525" s="26" cm="1">
        <f t="array" ref="V525">VLOOKUP($A525,'movie-row'!$A$2:$Z$101,_xlfn.XMATCH(V$33,'movie-row'!$A$1:$Z$1),0)</f>
        <v>0</v>
      </c>
      <c r="W525" s="26" cm="1">
        <f t="array" ref="W525">VLOOKUP($A525,'movie-row'!$A$2:$Z$101,_xlfn.XMATCH(W$33,'movie-row'!$A$1:$Z$1),0)</f>
        <v>5</v>
      </c>
      <c r="X525" s="26" cm="1">
        <f t="array" ref="X525">VLOOKUP($A525,'movie-row'!$A$2:$Z$101,_xlfn.XMATCH(X$33,'movie-row'!$A$1:$Z$1),0)</f>
        <v>5</v>
      </c>
      <c r="Y525" s="26" cm="1">
        <f t="array" ref="Y525">VLOOKUP($A525,'movie-row'!$A$2:$Z$101,_xlfn.XMATCH(Y$33,'movie-row'!$A$1:$Z$1),0)</f>
        <v>3.5</v>
      </c>
      <c r="Z525" s="26" cm="1">
        <f t="array" ref="Z525">VLOOKUP($A525,'movie-row'!$A$2:$Z$101,_xlfn.XMATCH(Z$33,'movie-row'!$A$1:$Z$1),0)</f>
        <v>3.5</v>
      </c>
      <c r="AB525" s="26">
        <f t="shared" si="378"/>
        <v>1.0616354754084845</v>
      </c>
      <c r="AC525" s="26">
        <f t="shared" si="379"/>
        <v>2.5561890633822175</v>
      </c>
      <c r="AD525" s="26">
        <f t="shared" si="380"/>
        <v>2.1777025591916077</v>
      </c>
      <c r="AE525" s="26">
        <f t="shared" si="381"/>
        <v>2.5467650603235592</v>
      </c>
      <c r="AF525" s="40">
        <f t="shared" si="382"/>
        <v>2.0952290983612043</v>
      </c>
      <c r="AG525" s="26">
        <f t="shared" si="383"/>
        <v>1.4472294497402491</v>
      </c>
      <c r="AH525" s="26">
        <f t="shared" si="384"/>
        <v>0.9434377984377359</v>
      </c>
      <c r="AI525" s="26">
        <f t="shared" si="385"/>
        <v>1.3207960295600556</v>
      </c>
      <c r="AJ525" s="26">
        <f t="shared" si="386"/>
        <v>2.6946379918901235</v>
      </c>
      <c r="AK525" s="26">
        <f t="shared" si="387"/>
        <v>1.8947180494589324</v>
      </c>
      <c r="AL525" s="26">
        <f t="shared" si="388"/>
        <v>1.9000866077512077</v>
      </c>
      <c r="AM525" s="26">
        <f t="shared" si="389"/>
        <v>0.96140434981594736</v>
      </c>
      <c r="AN525" s="26">
        <f t="shared" si="390"/>
        <v>2.0424489903698961</v>
      </c>
      <c r="AO525" s="40">
        <f t="shared" si="391"/>
        <v>3.6358754161802636</v>
      </c>
      <c r="AP525" s="26">
        <f t="shared" si="392"/>
        <v>1.3970183081769421</v>
      </c>
      <c r="AQ525" s="26">
        <f t="shared" si="393"/>
        <v>2.5763153578476232</v>
      </c>
      <c r="AR525" s="26">
        <f t="shared" si="394"/>
        <v>2.75706317521814</v>
      </c>
      <c r="AS525" s="26">
        <f t="shared" si="395"/>
        <v>3.3714198293990258</v>
      </c>
      <c r="AT525" s="26">
        <f t="shared" si="396"/>
        <v>2.098203999099149</v>
      </c>
      <c r="AU525" s="26">
        <f t="shared" si="397"/>
        <v>1.9085340124487646</v>
      </c>
      <c r="AV525" s="26">
        <f t="shared" si="398"/>
        <v>0</v>
      </c>
      <c r="AW525" s="26">
        <f t="shared" si="399"/>
        <v>3.5827451860808446</v>
      </c>
      <c r="AX525" s="26">
        <f t="shared" si="400"/>
        <v>1.2905810285350563</v>
      </c>
      <c r="AY525" s="26">
        <f t="shared" si="401"/>
        <v>2.7549833367554188</v>
      </c>
      <c r="AZ525" s="26">
        <f t="shared" si="402"/>
        <v>3.4855220737757548</v>
      </c>
    </row>
    <row r="526" spans="1:52">
      <c r="A526" s="28" t="s">
        <v>96</v>
      </c>
      <c r="B526" s="26" cm="1">
        <f t="array" ref="B526">VLOOKUP($A526,'movie-row'!$A$2:$Z$101,_xlfn.XMATCH(B$29,'movie-row'!$A$1:$Z$1),0)</f>
        <v>2</v>
      </c>
      <c r="C526" s="26" cm="1">
        <f t="array" ref="C526">VLOOKUP($A526,'movie-row'!$A$2:$Z$101,_xlfn.XMATCH(C$29,'movie-row'!$A$1:$Z$1),0)</f>
        <v>0</v>
      </c>
      <c r="D526" s="26" cm="1">
        <f t="array" ref="D526">VLOOKUP($A526,'movie-row'!$A$2:$Z$101,_xlfn.XMATCH(D$29,'movie-row'!$A$1:$Z$1),0)</f>
        <v>0</v>
      </c>
      <c r="E526" s="26" cm="1">
        <f t="array" ref="E526">VLOOKUP($A526,'movie-row'!$A$2:$Z$101,_xlfn.XMATCH(E$29,'movie-row'!$A$1:$Z$1),0)</f>
        <v>3</v>
      </c>
      <c r="F526" s="40" cm="1">
        <f t="array" ref="F526">VLOOKUP($A526,'movie-row'!$A$2:$Z$101,_xlfn.XMATCH(F$29,'movie-row'!$A$1:$Z$1),0)</f>
        <v>4</v>
      </c>
      <c r="G526" s="26" cm="1">
        <f t="array" ref="G526">VLOOKUP($A526,'movie-row'!$A$2:$Z$101,_xlfn.XMATCH(G$29,'movie-row'!$A$1:$Z$1),0)</f>
        <v>0</v>
      </c>
      <c r="H526" s="26" cm="1">
        <f t="array" ref="H526">VLOOKUP($A526,'movie-row'!$A$2:$Z$101,_xlfn.XMATCH(H$29,'movie-row'!$A$1:$Z$1),0)</f>
        <v>0</v>
      </c>
      <c r="I526" s="26" cm="1">
        <f t="array" ref="I526">VLOOKUP($A526,'movie-row'!$A$2:$Z$101,_xlfn.XMATCH(I$29,'movie-row'!$A$1:$Z$1),0)</f>
        <v>3</v>
      </c>
      <c r="J526" s="26" cm="1">
        <f t="array" ref="J526">VLOOKUP($A526,'movie-row'!$A$2:$Z$101,_xlfn.XMATCH(J$29,'movie-row'!$A$1:$Z$1),0)</f>
        <v>4</v>
      </c>
      <c r="K526" s="26" cm="1">
        <f t="array" ref="K526">VLOOKUP($A526,'movie-row'!$A$2:$Z$101,_xlfn.XMATCH(K$29,'movie-row'!$A$1:$Z$1),0)</f>
        <v>0</v>
      </c>
      <c r="L526" s="26" cm="1">
        <f t="array" ref="L526">VLOOKUP($A526,'movie-row'!$A$2:$Z$101,_xlfn.XMATCH(L$29,'movie-row'!$A$1:$Z$1),0)</f>
        <v>2</v>
      </c>
      <c r="M526" s="26" cm="1">
        <f t="array" ref="M526">VLOOKUP($A526,'movie-row'!$A$2:$Z$101,_xlfn.XMATCH(M$29,'movie-row'!$A$1:$Z$1),0)</f>
        <v>0</v>
      </c>
      <c r="N526" s="26" cm="1">
        <f t="array" ref="N526">VLOOKUP($A526,'movie-row'!$A$2:$Z$101,_xlfn.XMATCH(N$29,'movie-row'!$A$1:$Z$1),0)</f>
        <v>3.5</v>
      </c>
      <c r="O526" s="40" cm="1">
        <f t="array" ref="O526">VLOOKUP($A526,'movie-row'!$A$2:$Z$101,_xlfn.XMATCH(O$29,'movie-row'!$A$1:$Z$1),0)</f>
        <v>4</v>
      </c>
      <c r="P526" s="26" cm="1">
        <f t="array" ref="P526">VLOOKUP($A526,'movie-row'!$A$2:$Z$101,_xlfn.XMATCH(P$29,'movie-row'!$A$1:$Z$1),0)</f>
        <v>5</v>
      </c>
      <c r="Q526" s="26" cm="1">
        <f t="array" ref="Q526">VLOOKUP($A526,'movie-row'!$A$2:$Z$101,_xlfn.XMATCH(Q$29,'movie-row'!$A$1:$Z$1),0)</f>
        <v>0</v>
      </c>
      <c r="R526" s="26" cm="1">
        <f t="array" ref="R526">VLOOKUP($A526,'movie-row'!$A$2:$Z$101,_xlfn.XMATCH(R$29,'movie-row'!$A$1:$Z$1),0)</f>
        <v>3</v>
      </c>
      <c r="S526" s="26" cm="1">
        <f t="array" ref="S526">VLOOKUP($A526,'movie-row'!$A$2:$Z$101,_xlfn.XMATCH(S$29,'movie-row'!$A$1:$Z$1),0)</f>
        <v>4</v>
      </c>
      <c r="T526" s="26" cm="1">
        <f t="array" ref="T526">VLOOKUP($A526,'movie-row'!$A$2:$Z$101,_xlfn.XMATCH(T$29,'movie-row'!$A$1:$Z$1),0)</f>
        <v>3</v>
      </c>
      <c r="U526" s="26" cm="1">
        <f t="array" ref="U526">VLOOKUP($A526,'movie-row'!$A$2:$Z$101,_xlfn.XMATCH(U$29,'movie-row'!$A$1:$Z$1),0)</f>
        <v>0</v>
      </c>
      <c r="V526" s="26" cm="1">
        <f t="array" ref="V526">VLOOKUP($A526,'movie-row'!$A$2:$Z$101,_xlfn.XMATCH(V$29,'movie-row'!$A$1:$Z$1),0)</f>
        <v>0</v>
      </c>
      <c r="W526" s="26" cm="1">
        <f t="array" ref="W526">VLOOKUP($A526,'movie-row'!$A$2:$Z$101,_xlfn.XMATCH(W$29,'movie-row'!$A$1:$Z$1),0)</f>
        <v>4</v>
      </c>
      <c r="X526" s="26" cm="1">
        <f t="array" ref="X526">VLOOKUP($A526,'movie-row'!$A$2:$Z$101,_xlfn.XMATCH(X$29,'movie-row'!$A$1:$Z$1),0)</f>
        <v>0</v>
      </c>
      <c r="Y526" s="26" cm="1">
        <f t="array" ref="Y526">VLOOKUP($A526,'movie-row'!$A$2:$Z$101,_xlfn.XMATCH(Y$29,'movie-row'!$A$1:$Z$1),0)</f>
        <v>0</v>
      </c>
      <c r="Z526" s="26" cm="1">
        <f t="array" ref="Z526">VLOOKUP($A526,'movie-row'!$A$2:$Z$101,_xlfn.XMATCH(Z$29,'movie-row'!$A$1:$Z$1),0)</f>
        <v>4</v>
      </c>
      <c r="AB526" s="26">
        <f t="shared" si="378"/>
        <v>1.1105736470665903</v>
      </c>
      <c r="AC526" s="26">
        <f t="shared" si="379"/>
        <v>2.3006277047216908</v>
      </c>
      <c r="AD526" s="26">
        <f t="shared" si="380"/>
        <v>1.9607227864127594</v>
      </c>
      <c r="AE526" s="26">
        <f t="shared" si="381"/>
        <v>1.9881054488178931</v>
      </c>
      <c r="AF526" s="40">
        <f t="shared" si="382"/>
        <v>1.3908931426763054</v>
      </c>
      <c r="AG526" s="26">
        <f t="shared" si="383"/>
        <v>1.3146335677880545</v>
      </c>
      <c r="AH526" s="26">
        <f t="shared" si="384"/>
        <v>1.3687597632383472</v>
      </c>
      <c r="AI526" s="26">
        <f t="shared" si="385"/>
        <v>1.5717999430063374</v>
      </c>
      <c r="AJ526" s="26">
        <f t="shared" si="386"/>
        <v>2.448297064761225</v>
      </c>
      <c r="AK526" s="26">
        <f t="shared" si="387"/>
        <v>1.829185447426571</v>
      </c>
      <c r="AL526" s="26">
        <f t="shared" si="388"/>
        <v>1.9289638561437614</v>
      </c>
      <c r="AM526" s="26">
        <f t="shared" si="389"/>
        <v>1.1053467589724983</v>
      </c>
      <c r="AN526" s="26">
        <f t="shared" si="390"/>
        <v>2.3096002364711916</v>
      </c>
      <c r="AO526" s="40">
        <f t="shared" si="391"/>
        <v>3.7261191648648566</v>
      </c>
      <c r="AP526" s="26">
        <f t="shared" si="392"/>
        <v>1.7795952026496502</v>
      </c>
      <c r="AQ526" s="26">
        <f t="shared" si="393"/>
        <v>1.9195448117760423</v>
      </c>
      <c r="AR526" s="26">
        <f t="shared" si="394"/>
        <v>2.1423823799200483</v>
      </c>
      <c r="AS526" s="26">
        <f t="shared" si="395"/>
        <v>3.3133453908746531</v>
      </c>
      <c r="AT526" s="26">
        <f t="shared" si="396"/>
        <v>1.8890471861341891</v>
      </c>
      <c r="AU526" s="26">
        <f t="shared" si="397"/>
        <v>2.1524633040234011</v>
      </c>
      <c r="AV526" s="26">
        <f t="shared" si="398"/>
        <v>0</v>
      </c>
      <c r="AW526" s="26">
        <f t="shared" si="399"/>
        <v>3.3499732729214973</v>
      </c>
      <c r="AX526" s="26">
        <f t="shared" si="400"/>
        <v>0.69348048656968431</v>
      </c>
      <c r="AY526" s="26">
        <f t="shared" si="401"/>
        <v>2.6854258715662982</v>
      </c>
      <c r="AZ526" s="26">
        <f t="shared" si="402"/>
        <v>3.3294409155529312</v>
      </c>
    </row>
    <row r="527" spans="1:52">
      <c r="A527" s="1" t="str">
        <f t="shared" ref="A527:A530" si="404">A526</f>
        <v>10020: Beauty and the Beast (1991)</v>
      </c>
      <c r="B527" s="26" cm="1">
        <f t="array" ref="B527">VLOOKUP($A527,'movie-row'!$A$2:$Z$101,_xlfn.XMATCH(B$30,'movie-row'!$A$1:$Z$1),0)</f>
        <v>0</v>
      </c>
      <c r="C527" s="26" cm="1">
        <f t="array" ref="C527">VLOOKUP($A527,'movie-row'!$A$2:$Z$101,_xlfn.XMATCH(C$30,'movie-row'!$A$1:$Z$1),0)</f>
        <v>4</v>
      </c>
      <c r="D527" s="26" cm="1">
        <f t="array" ref="D527">VLOOKUP($A527,'movie-row'!$A$2:$Z$101,_xlfn.XMATCH(D$30,'movie-row'!$A$1:$Z$1),0)</f>
        <v>0</v>
      </c>
      <c r="E527" s="26" cm="1">
        <f t="array" ref="E527">VLOOKUP($A527,'movie-row'!$A$2:$Z$101,_xlfn.XMATCH(E$30,'movie-row'!$A$1:$Z$1),0)</f>
        <v>4</v>
      </c>
      <c r="F527" s="40" cm="1">
        <f t="array" ref="F527">VLOOKUP($A527,'movie-row'!$A$2:$Z$101,_xlfn.XMATCH(F$30,'movie-row'!$A$1:$Z$1),0)</f>
        <v>0</v>
      </c>
      <c r="G527" s="26" cm="1">
        <f t="array" ref="G527">VLOOKUP($A527,'movie-row'!$A$2:$Z$101,_xlfn.XMATCH(G$30,'movie-row'!$A$1:$Z$1),0)</f>
        <v>3</v>
      </c>
      <c r="H527" s="26" cm="1">
        <f t="array" ref="H527">VLOOKUP($A527,'movie-row'!$A$2:$Z$101,_xlfn.XMATCH(H$30,'movie-row'!$A$1:$Z$1),0)</f>
        <v>4</v>
      </c>
      <c r="I527" s="26" cm="1">
        <f t="array" ref="I527">VLOOKUP($A527,'movie-row'!$A$2:$Z$101,_xlfn.XMATCH(I$30,'movie-row'!$A$1:$Z$1),0)</f>
        <v>0</v>
      </c>
      <c r="J527" s="26" cm="1">
        <f t="array" ref="J527">VLOOKUP($A527,'movie-row'!$A$2:$Z$101,_xlfn.XMATCH(J$30,'movie-row'!$A$1:$Z$1),0)</f>
        <v>0</v>
      </c>
      <c r="K527" s="26" cm="1">
        <f t="array" ref="K527">VLOOKUP($A527,'movie-row'!$A$2:$Z$101,_xlfn.XMATCH(K$30,'movie-row'!$A$1:$Z$1),0)</f>
        <v>2</v>
      </c>
      <c r="L527" s="26" cm="1">
        <f t="array" ref="L527">VLOOKUP($A527,'movie-row'!$A$2:$Z$101,_xlfn.XMATCH(L$30,'movie-row'!$A$1:$Z$1),0)</f>
        <v>0</v>
      </c>
      <c r="M527" s="26" cm="1">
        <f t="array" ref="M527">VLOOKUP($A527,'movie-row'!$A$2:$Z$101,_xlfn.XMATCH(M$30,'movie-row'!$A$1:$Z$1),0)</f>
        <v>0</v>
      </c>
      <c r="N527" s="26" cm="1">
        <f t="array" ref="N527">VLOOKUP($A527,'movie-row'!$A$2:$Z$101,_xlfn.XMATCH(N$30,'movie-row'!$A$1:$Z$1),0)</f>
        <v>4</v>
      </c>
      <c r="O527" s="40" cm="1">
        <f t="array" ref="O527">VLOOKUP($A527,'movie-row'!$A$2:$Z$101,_xlfn.XMATCH(O$30,'movie-row'!$A$1:$Z$1),0)</f>
        <v>5</v>
      </c>
      <c r="P527" s="26" cm="1">
        <f t="array" ref="P527">VLOOKUP($A527,'movie-row'!$A$2:$Z$101,_xlfn.XMATCH(P$30,'movie-row'!$A$1:$Z$1),0)</f>
        <v>0</v>
      </c>
      <c r="Q527" s="26" cm="1">
        <f t="array" ref="Q527">VLOOKUP($A527,'movie-row'!$A$2:$Z$101,_xlfn.XMATCH(Q$30,'movie-row'!$A$1:$Z$1),0)</f>
        <v>5</v>
      </c>
      <c r="R527" s="26" cm="1">
        <f t="array" ref="R527">VLOOKUP($A527,'movie-row'!$A$2:$Z$101,_xlfn.XMATCH(R$30,'movie-row'!$A$1:$Z$1),0)</f>
        <v>0</v>
      </c>
      <c r="S527" s="26" cm="1">
        <f t="array" ref="S527">VLOOKUP($A527,'movie-row'!$A$2:$Z$101,_xlfn.XMATCH(S$30,'movie-row'!$A$1:$Z$1),0)</f>
        <v>4</v>
      </c>
      <c r="T527" s="26" cm="1">
        <f t="array" ref="T527">VLOOKUP($A527,'movie-row'!$A$2:$Z$101,_xlfn.XMATCH(T$30,'movie-row'!$A$1:$Z$1),0)</f>
        <v>0</v>
      </c>
      <c r="U527" s="26" cm="1">
        <f t="array" ref="U527">VLOOKUP($A527,'movie-row'!$A$2:$Z$101,_xlfn.XMATCH(U$30,'movie-row'!$A$1:$Z$1),0)</f>
        <v>4</v>
      </c>
      <c r="V527" s="26" cm="1">
        <f t="array" ref="V527">VLOOKUP($A527,'movie-row'!$A$2:$Z$101,_xlfn.XMATCH(V$30,'movie-row'!$A$1:$Z$1),0)</f>
        <v>0</v>
      </c>
      <c r="W527" s="26" cm="1">
        <f t="array" ref="W527">VLOOKUP($A527,'movie-row'!$A$2:$Z$101,_xlfn.XMATCH(W$30,'movie-row'!$A$1:$Z$1),0)</f>
        <v>4</v>
      </c>
      <c r="X527" s="26" cm="1">
        <f t="array" ref="X527">VLOOKUP($A527,'movie-row'!$A$2:$Z$101,_xlfn.XMATCH(X$30,'movie-row'!$A$1:$Z$1),0)</f>
        <v>0</v>
      </c>
      <c r="Y527" s="26" cm="1">
        <f t="array" ref="Y527">VLOOKUP($A527,'movie-row'!$A$2:$Z$101,_xlfn.XMATCH(Y$30,'movie-row'!$A$1:$Z$1),0)</f>
        <v>4</v>
      </c>
      <c r="Z527" s="26" cm="1">
        <f t="array" ref="Z527">VLOOKUP($A527,'movie-row'!$A$2:$Z$101,_xlfn.XMATCH(Z$30,'movie-row'!$A$1:$Z$1),0)</f>
        <v>5</v>
      </c>
      <c r="AB527" s="26">
        <f t="shared" si="378"/>
        <v>1.4296619932914651</v>
      </c>
      <c r="AC527" s="26">
        <f t="shared" si="379"/>
        <v>2.5493428858919849</v>
      </c>
      <c r="AD527" s="26">
        <f t="shared" si="380"/>
        <v>2.6061548974025572</v>
      </c>
      <c r="AE527" s="26">
        <f t="shared" si="381"/>
        <v>1.3193680574076914</v>
      </c>
      <c r="AF527" s="40">
        <f t="shared" si="382"/>
        <v>1.0647841992678895</v>
      </c>
      <c r="AG527" s="26">
        <f t="shared" si="383"/>
        <v>1.413469533078487</v>
      </c>
      <c r="AH527" s="26">
        <f t="shared" si="384"/>
        <v>1.7315700477666436</v>
      </c>
      <c r="AI527" s="26">
        <f t="shared" si="385"/>
        <v>0.89042589431119312</v>
      </c>
      <c r="AJ527" s="26">
        <f t="shared" si="386"/>
        <v>2.3051083464861697</v>
      </c>
      <c r="AK527" s="26">
        <f t="shared" si="387"/>
        <v>2.056636825936311</v>
      </c>
      <c r="AL527" s="26">
        <f t="shared" si="388"/>
        <v>2.4568988423107148</v>
      </c>
      <c r="AM527" s="26">
        <f t="shared" si="389"/>
        <v>1.1649458896578977</v>
      </c>
      <c r="AN527" s="26">
        <f t="shared" si="390"/>
        <v>1.5847025052961798</v>
      </c>
      <c r="AO527" s="40">
        <f t="shared" si="391"/>
        <v>3.0644760201904928</v>
      </c>
      <c r="AP527" s="26">
        <f t="shared" si="392"/>
        <v>1.2342855605961212</v>
      </c>
      <c r="AQ527" s="26">
        <f t="shared" si="393"/>
        <v>1.9746608903908536</v>
      </c>
      <c r="AR527" s="26">
        <f t="shared" si="394"/>
        <v>1.5856908746495775</v>
      </c>
      <c r="AS527" s="26">
        <f t="shared" si="395"/>
        <v>3.225184439619555</v>
      </c>
      <c r="AT527" s="26">
        <f t="shared" si="396"/>
        <v>1.3478363148993595</v>
      </c>
      <c r="AU527" s="26">
        <f t="shared" si="397"/>
        <v>2.9598060504585577</v>
      </c>
      <c r="AV527" s="26">
        <f t="shared" si="398"/>
        <v>0</v>
      </c>
      <c r="AW527" s="26">
        <f t="shared" si="399"/>
        <v>3.1164290784604467</v>
      </c>
      <c r="AX527" s="26">
        <f t="shared" si="400"/>
        <v>0.70313081238789255</v>
      </c>
      <c r="AY527" s="26">
        <f t="shared" si="401"/>
        <v>3.0244716908375753</v>
      </c>
      <c r="AZ527" s="26">
        <f t="shared" si="402"/>
        <v>2.7147654384485533</v>
      </c>
    </row>
    <row r="528" spans="1:52">
      <c r="A528" s="1" t="str">
        <f t="shared" si="404"/>
        <v>10020: Beauty and the Beast (1991)</v>
      </c>
      <c r="B528" s="26" cm="1">
        <f t="array" ref="B528">VLOOKUP($A528,'movie-row'!$A$2:$Z$101,_xlfn.XMATCH(B$31,'movie-row'!$A$1:$Z$1),0)</f>
        <v>0</v>
      </c>
      <c r="C528" s="26" cm="1">
        <f t="array" ref="C528">VLOOKUP($A528,'movie-row'!$A$2:$Z$101,_xlfn.XMATCH(C$31,'movie-row'!$A$1:$Z$1),0)</f>
        <v>4</v>
      </c>
      <c r="D528" s="26" cm="1">
        <f t="array" ref="D528">VLOOKUP($A528,'movie-row'!$A$2:$Z$101,_xlfn.XMATCH(D$31,'movie-row'!$A$1:$Z$1),0)</f>
        <v>3.5</v>
      </c>
      <c r="E528" s="26" cm="1">
        <f t="array" ref="E528">VLOOKUP($A528,'movie-row'!$A$2:$Z$101,_xlfn.XMATCH(E$31,'movie-row'!$A$1:$Z$1),0)</f>
        <v>0</v>
      </c>
      <c r="F528" s="40" cm="1">
        <f t="array" ref="F528">VLOOKUP($A528,'movie-row'!$A$2:$Z$101,_xlfn.XMATCH(F$31,'movie-row'!$A$1:$Z$1),0)</f>
        <v>2.5</v>
      </c>
      <c r="G528" s="26" cm="1">
        <f t="array" ref="G528">VLOOKUP($A528,'movie-row'!$A$2:$Z$101,_xlfn.XMATCH(G$31,'movie-row'!$A$1:$Z$1),0)</f>
        <v>0</v>
      </c>
      <c r="H528" s="26" cm="1">
        <f t="array" ref="H528">VLOOKUP($A528,'movie-row'!$A$2:$Z$101,_xlfn.XMATCH(H$31,'movie-row'!$A$1:$Z$1),0)</f>
        <v>2</v>
      </c>
      <c r="I528" s="26" cm="1">
        <f t="array" ref="I528">VLOOKUP($A528,'movie-row'!$A$2:$Z$101,_xlfn.XMATCH(I$31,'movie-row'!$A$1:$Z$1),0)</f>
        <v>4</v>
      </c>
      <c r="J528" s="26" cm="1">
        <f t="array" ref="J528">VLOOKUP($A528,'movie-row'!$A$2:$Z$101,_xlfn.XMATCH(J$31,'movie-row'!$A$1:$Z$1),0)</f>
        <v>3.5</v>
      </c>
      <c r="K528" s="26" cm="1">
        <f t="array" ref="K528">VLOOKUP($A528,'movie-row'!$A$2:$Z$101,_xlfn.XMATCH(K$31,'movie-row'!$A$1:$Z$1),0)</f>
        <v>0</v>
      </c>
      <c r="L528" s="26" cm="1">
        <f t="array" ref="L528">VLOOKUP($A528,'movie-row'!$A$2:$Z$101,_xlfn.XMATCH(L$31,'movie-row'!$A$1:$Z$1),0)</f>
        <v>0</v>
      </c>
      <c r="M528" s="26" cm="1">
        <f t="array" ref="M528">VLOOKUP($A528,'movie-row'!$A$2:$Z$101,_xlfn.XMATCH(M$31,'movie-row'!$A$1:$Z$1),0)</f>
        <v>3</v>
      </c>
      <c r="N528" s="26" cm="1">
        <f t="array" ref="N528">VLOOKUP($A528,'movie-row'!$A$2:$Z$101,_xlfn.XMATCH(N$31,'movie-row'!$A$1:$Z$1),0)</f>
        <v>0</v>
      </c>
      <c r="O528" s="40" cm="1">
        <f t="array" ref="O528">VLOOKUP($A528,'movie-row'!$A$2:$Z$101,_xlfn.XMATCH(O$31,'movie-row'!$A$1:$Z$1),0)</f>
        <v>3.5</v>
      </c>
      <c r="P528" s="26" cm="1">
        <f t="array" ref="P528">VLOOKUP($A528,'movie-row'!$A$2:$Z$101,_xlfn.XMATCH(P$31,'movie-row'!$A$1:$Z$1),0)</f>
        <v>0</v>
      </c>
      <c r="Q528" s="26" cm="1">
        <f t="array" ref="Q528">VLOOKUP($A528,'movie-row'!$A$2:$Z$101,_xlfn.XMATCH(Q$31,'movie-row'!$A$1:$Z$1),0)</f>
        <v>4</v>
      </c>
      <c r="R528" s="26" cm="1">
        <f t="array" ref="R528">VLOOKUP($A528,'movie-row'!$A$2:$Z$101,_xlfn.XMATCH(R$31,'movie-row'!$A$1:$Z$1),0)</f>
        <v>4</v>
      </c>
      <c r="S528" s="26" cm="1">
        <f t="array" ref="S528">VLOOKUP($A528,'movie-row'!$A$2:$Z$101,_xlfn.XMATCH(S$31,'movie-row'!$A$1:$Z$1),0)</f>
        <v>5</v>
      </c>
      <c r="T528" s="26" cm="1">
        <f t="array" ref="T528">VLOOKUP($A528,'movie-row'!$A$2:$Z$101,_xlfn.XMATCH(T$31,'movie-row'!$A$1:$Z$1),0)</f>
        <v>4</v>
      </c>
      <c r="U528" s="26" cm="1">
        <f t="array" ref="U528">VLOOKUP($A528,'movie-row'!$A$2:$Z$101,_xlfn.XMATCH(U$31,'movie-row'!$A$1:$Z$1),0)</f>
        <v>2</v>
      </c>
      <c r="V528" s="26" cm="1">
        <f t="array" ref="V528">VLOOKUP($A528,'movie-row'!$A$2:$Z$101,_xlfn.XMATCH(V$31,'movie-row'!$A$1:$Z$1),0)</f>
        <v>0</v>
      </c>
      <c r="W528" s="26" cm="1">
        <f t="array" ref="W528">VLOOKUP($A528,'movie-row'!$A$2:$Z$101,_xlfn.XMATCH(W$31,'movie-row'!$A$1:$Z$1),0)</f>
        <v>3</v>
      </c>
      <c r="X528" s="26" cm="1">
        <f t="array" ref="X528">VLOOKUP($A528,'movie-row'!$A$2:$Z$101,_xlfn.XMATCH(X$31,'movie-row'!$A$1:$Z$1),0)</f>
        <v>0</v>
      </c>
      <c r="Y528" s="26" cm="1">
        <f t="array" ref="Y528">VLOOKUP($A528,'movie-row'!$A$2:$Z$101,_xlfn.XMATCH(Y$31,'movie-row'!$A$1:$Z$1),0)</f>
        <v>2.5</v>
      </c>
      <c r="Z528" s="26" cm="1">
        <f t="array" ref="Z528">VLOOKUP($A528,'movie-row'!$A$2:$Z$101,_xlfn.XMATCH(Z$31,'movie-row'!$A$1:$Z$1),0)</f>
        <v>4</v>
      </c>
      <c r="AB528" s="26">
        <f t="shared" si="378"/>
        <v>1.4894375942163061</v>
      </c>
      <c r="AC528" s="26">
        <f t="shared" si="379"/>
        <v>2.339563373715102</v>
      </c>
      <c r="AD528" s="26">
        <f t="shared" si="380"/>
        <v>3.0725042526038195</v>
      </c>
      <c r="AE528" s="26">
        <f t="shared" si="381"/>
        <v>0.46339218207584498</v>
      </c>
      <c r="AF528" s="40">
        <f t="shared" si="382"/>
        <v>1.6352954997991371</v>
      </c>
      <c r="AG528" s="26">
        <f t="shared" si="383"/>
        <v>0.823622424883244</v>
      </c>
      <c r="AH528" s="26">
        <f t="shared" si="384"/>
        <v>1.1102009650976792</v>
      </c>
      <c r="AI528" s="26">
        <f t="shared" si="385"/>
        <v>1.0920439863300306</v>
      </c>
      <c r="AJ528" s="26">
        <f t="shared" si="386"/>
        <v>2.3655504068258506</v>
      </c>
      <c r="AK528" s="26">
        <f t="shared" si="387"/>
        <v>2.2537705120651443</v>
      </c>
      <c r="AL528" s="26">
        <f t="shared" si="388"/>
        <v>2.5891229248168472</v>
      </c>
      <c r="AM528" s="26">
        <f t="shared" si="389"/>
        <v>1.8946532410275014</v>
      </c>
      <c r="AN528" s="26">
        <f t="shared" si="390"/>
        <v>1.2110820338991224</v>
      </c>
      <c r="AO528" s="40">
        <f t="shared" si="391"/>
        <v>2.8001620799959666</v>
      </c>
      <c r="AP528" s="26">
        <f t="shared" si="392"/>
        <v>1.2976270410817832</v>
      </c>
      <c r="AQ528" s="26">
        <f t="shared" si="393"/>
        <v>1.630953494431479</v>
      </c>
      <c r="AR528" s="26">
        <f t="shared" si="394"/>
        <v>1.6509389994863786</v>
      </c>
      <c r="AS528" s="26">
        <f t="shared" si="395"/>
        <v>2.4700504217942156</v>
      </c>
      <c r="AT528" s="26">
        <f t="shared" si="396"/>
        <v>1.4138650182094301</v>
      </c>
      <c r="AU528" s="26">
        <f t="shared" si="397"/>
        <v>2.723664808056772</v>
      </c>
      <c r="AV528" s="26">
        <f t="shared" si="398"/>
        <v>0</v>
      </c>
      <c r="AW528" s="26">
        <f t="shared" si="399"/>
        <v>2.8715245723384903</v>
      </c>
      <c r="AX528" s="26">
        <f t="shared" si="400"/>
        <v>1.2536659822840304</v>
      </c>
      <c r="AY528" s="26">
        <f t="shared" si="401"/>
        <v>2.2288854596667358</v>
      </c>
      <c r="AZ528" s="26">
        <f t="shared" si="402"/>
        <v>2.3287952102761955</v>
      </c>
    </row>
    <row r="529" spans="1:52">
      <c r="A529" s="1" t="str">
        <f t="shared" si="404"/>
        <v>10020: Beauty and the Beast (1991)</v>
      </c>
      <c r="B529" s="26" cm="1">
        <f t="array" ref="B529">VLOOKUP($A529,'movie-row'!$A$2:$Z$101,_xlfn.XMATCH(B$32,'movie-row'!$A$1:$Z$1),0)</f>
        <v>3.5</v>
      </c>
      <c r="C529" s="26" cm="1">
        <f t="array" ref="C529">VLOOKUP($A529,'movie-row'!$A$2:$Z$101,_xlfn.XMATCH(C$32,'movie-row'!$A$1:$Z$1),0)</f>
        <v>0</v>
      </c>
      <c r="D529" s="26" cm="1">
        <f t="array" ref="D529">VLOOKUP($A529,'movie-row'!$A$2:$Z$101,_xlfn.XMATCH(D$32,'movie-row'!$A$1:$Z$1),0)</f>
        <v>4</v>
      </c>
      <c r="E529" s="26" cm="1">
        <f t="array" ref="E529">VLOOKUP($A529,'movie-row'!$A$2:$Z$101,_xlfn.XMATCH(E$32,'movie-row'!$A$1:$Z$1),0)</f>
        <v>0</v>
      </c>
      <c r="F529" s="40" cm="1">
        <f t="array" ref="F529">VLOOKUP($A529,'movie-row'!$A$2:$Z$101,_xlfn.XMATCH(F$32,'movie-row'!$A$1:$Z$1),0)</f>
        <v>0</v>
      </c>
      <c r="G529" s="26" cm="1">
        <f t="array" ref="G529">VLOOKUP($A529,'movie-row'!$A$2:$Z$101,_xlfn.XMATCH(G$32,'movie-row'!$A$1:$Z$1),0)</f>
        <v>0</v>
      </c>
      <c r="H529" s="26" cm="1">
        <f t="array" ref="H529">VLOOKUP($A529,'movie-row'!$A$2:$Z$101,_xlfn.XMATCH(H$32,'movie-row'!$A$1:$Z$1),0)</f>
        <v>0</v>
      </c>
      <c r="I529" s="26" cm="1">
        <f t="array" ref="I529">VLOOKUP($A529,'movie-row'!$A$2:$Z$101,_xlfn.XMATCH(I$32,'movie-row'!$A$1:$Z$1),0)</f>
        <v>0</v>
      </c>
      <c r="J529" s="26" cm="1">
        <f t="array" ref="J529">VLOOKUP($A529,'movie-row'!$A$2:$Z$101,_xlfn.XMATCH(J$32,'movie-row'!$A$1:$Z$1),0)</f>
        <v>0</v>
      </c>
      <c r="K529" s="26" cm="1">
        <f t="array" ref="K529">VLOOKUP($A529,'movie-row'!$A$2:$Z$101,_xlfn.XMATCH(K$32,'movie-row'!$A$1:$Z$1),0)</f>
        <v>4</v>
      </c>
      <c r="L529" s="26" cm="1">
        <f t="array" ref="L529">VLOOKUP($A529,'movie-row'!$A$2:$Z$101,_xlfn.XMATCH(L$32,'movie-row'!$A$1:$Z$1),0)</f>
        <v>4</v>
      </c>
      <c r="M529" s="26" cm="1">
        <f t="array" ref="M529">VLOOKUP($A529,'movie-row'!$A$2:$Z$101,_xlfn.XMATCH(M$32,'movie-row'!$A$1:$Z$1),0)</f>
        <v>3</v>
      </c>
      <c r="N529" s="26" cm="1">
        <f t="array" ref="N529">VLOOKUP($A529,'movie-row'!$A$2:$Z$101,_xlfn.XMATCH(N$32,'movie-row'!$A$1:$Z$1),0)</f>
        <v>3</v>
      </c>
      <c r="O529" s="40" cm="1">
        <f t="array" ref="O529">VLOOKUP($A529,'movie-row'!$A$2:$Z$101,_xlfn.XMATCH(O$32,'movie-row'!$A$1:$Z$1),0)</f>
        <v>2</v>
      </c>
      <c r="P529" s="26" cm="1">
        <f t="array" ref="P529">VLOOKUP($A529,'movie-row'!$A$2:$Z$101,_xlfn.XMATCH(P$32,'movie-row'!$A$1:$Z$1),0)</f>
        <v>2.5</v>
      </c>
      <c r="Q529" s="26" cm="1">
        <f t="array" ref="Q529">VLOOKUP($A529,'movie-row'!$A$2:$Z$101,_xlfn.XMATCH(Q$32,'movie-row'!$A$1:$Z$1),0)</f>
        <v>0</v>
      </c>
      <c r="R529" s="26" cm="1">
        <f t="array" ref="R529">VLOOKUP($A529,'movie-row'!$A$2:$Z$101,_xlfn.XMATCH(R$32,'movie-row'!$A$1:$Z$1),0)</f>
        <v>3.5</v>
      </c>
      <c r="S529" s="26" cm="1">
        <f t="array" ref="S529">VLOOKUP($A529,'movie-row'!$A$2:$Z$101,_xlfn.XMATCH(S$32,'movie-row'!$A$1:$Z$1),0)</f>
        <v>0</v>
      </c>
      <c r="T529" s="26" cm="1">
        <f t="array" ref="T529">VLOOKUP($A529,'movie-row'!$A$2:$Z$101,_xlfn.XMATCH(T$32,'movie-row'!$A$1:$Z$1),0)</f>
        <v>0</v>
      </c>
      <c r="U529" s="26" cm="1">
        <f t="array" ref="U529">VLOOKUP($A529,'movie-row'!$A$2:$Z$101,_xlfn.XMATCH(U$32,'movie-row'!$A$1:$Z$1),0)</f>
        <v>5</v>
      </c>
      <c r="V529" s="26" cm="1">
        <f t="array" ref="V529">VLOOKUP($A529,'movie-row'!$A$2:$Z$101,_xlfn.XMATCH(V$32,'movie-row'!$A$1:$Z$1),0)</f>
        <v>0</v>
      </c>
      <c r="W529" s="26" cm="1">
        <f t="array" ref="W529">VLOOKUP($A529,'movie-row'!$A$2:$Z$101,_xlfn.XMATCH(W$32,'movie-row'!$A$1:$Z$1),0)</f>
        <v>0</v>
      </c>
      <c r="X529" s="26" cm="1">
        <f t="array" ref="X529">VLOOKUP($A529,'movie-row'!$A$2:$Z$101,_xlfn.XMATCH(X$32,'movie-row'!$A$1:$Z$1),0)</f>
        <v>0</v>
      </c>
      <c r="Y529" s="26" cm="1">
        <f t="array" ref="Y529">VLOOKUP($A529,'movie-row'!$A$2:$Z$101,_xlfn.XMATCH(Y$32,'movie-row'!$A$1:$Z$1),0)</f>
        <v>4</v>
      </c>
      <c r="Z529" s="26" cm="1">
        <f t="array" ref="Z529">VLOOKUP($A529,'movie-row'!$A$2:$Z$101,_xlfn.XMATCH(Z$32,'movie-row'!$A$1:$Z$1),0)</f>
        <v>0</v>
      </c>
      <c r="AB529" s="26">
        <f t="shared" si="378"/>
        <v>1.5560649443736094</v>
      </c>
      <c r="AC529" s="26">
        <f t="shared" si="379"/>
        <v>2.0179077173284519</v>
      </c>
      <c r="AD529" s="26">
        <f t="shared" si="380"/>
        <v>2.5380842197963021</v>
      </c>
      <c r="AE529" s="26">
        <f t="shared" si="381"/>
        <v>1.0603115357884945</v>
      </c>
      <c r="AF529" s="40">
        <f t="shared" si="382"/>
        <v>1.7812246149048347</v>
      </c>
      <c r="AG529" s="26">
        <f t="shared" si="383"/>
        <v>0.84508346148335223</v>
      </c>
      <c r="AH529" s="26">
        <f t="shared" si="384"/>
        <v>1.0989056660949648</v>
      </c>
      <c r="AI529" s="26">
        <f t="shared" si="385"/>
        <v>0.61178655727330056</v>
      </c>
      <c r="AJ529" s="26">
        <f t="shared" si="386"/>
        <v>1.8066344141984323</v>
      </c>
      <c r="AK529" s="26">
        <f t="shared" si="387"/>
        <v>2.5564516669780053</v>
      </c>
      <c r="AL529" s="26">
        <f t="shared" si="388"/>
        <v>2.7231135227171928</v>
      </c>
      <c r="AM529" s="26">
        <f t="shared" si="389"/>
        <v>1.4136050303947727</v>
      </c>
      <c r="AN529" s="26">
        <f t="shared" si="390"/>
        <v>1.4748010303970684</v>
      </c>
      <c r="AO529" s="40">
        <f t="shared" si="391"/>
        <v>2.1482048817346597</v>
      </c>
      <c r="AP529" s="26">
        <f t="shared" si="392"/>
        <v>1.5220359790848796</v>
      </c>
      <c r="AQ529" s="26">
        <f t="shared" si="393"/>
        <v>1.5006145066938552</v>
      </c>
      <c r="AR529" s="26">
        <f t="shared" si="394"/>
        <v>0.78685044204344912</v>
      </c>
      <c r="AS529" s="26">
        <f t="shared" si="395"/>
        <v>2.2385040723445919</v>
      </c>
      <c r="AT529" s="26">
        <f t="shared" si="396"/>
        <v>0.56778230699234644</v>
      </c>
      <c r="AU529" s="26">
        <f t="shared" si="397"/>
        <v>3.1125207377502968</v>
      </c>
      <c r="AV529" s="26">
        <f t="shared" si="398"/>
        <v>0</v>
      </c>
      <c r="AW529" s="26">
        <f t="shared" si="399"/>
        <v>3.1209129290193482</v>
      </c>
      <c r="AX529" s="26">
        <f t="shared" si="400"/>
        <v>1.3647163701485305</v>
      </c>
      <c r="AY529" s="26">
        <f t="shared" si="401"/>
        <v>2.4595524763525862</v>
      </c>
      <c r="AZ529" s="26">
        <f t="shared" si="402"/>
        <v>2.2416716909783672</v>
      </c>
    </row>
    <row r="530" spans="1:52">
      <c r="A530" s="1" t="str">
        <f t="shared" si="404"/>
        <v>10020: Beauty and the Beast (1991)</v>
      </c>
      <c r="B530" s="26" cm="1">
        <f t="array" ref="B530">VLOOKUP($A530,'movie-row'!$A$2:$Z$101,_xlfn.XMATCH(B$33,'movie-row'!$A$1:$Z$1),0)</f>
        <v>0</v>
      </c>
      <c r="C530" s="26" cm="1">
        <f t="array" ref="C530">VLOOKUP($A530,'movie-row'!$A$2:$Z$101,_xlfn.XMATCH(C$33,'movie-row'!$A$1:$Z$1),0)</f>
        <v>4</v>
      </c>
      <c r="D530" s="26" cm="1">
        <f t="array" ref="D530">VLOOKUP($A530,'movie-row'!$A$2:$Z$101,_xlfn.XMATCH(D$33,'movie-row'!$A$1:$Z$1),0)</f>
        <v>4</v>
      </c>
      <c r="E530" s="26" cm="1">
        <f t="array" ref="E530">VLOOKUP($A530,'movie-row'!$A$2:$Z$101,_xlfn.XMATCH(E$33,'movie-row'!$A$1:$Z$1),0)</f>
        <v>2</v>
      </c>
      <c r="F530" s="40" cm="1">
        <f t="array" ref="F530">VLOOKUP($A530,'movie-row'!$A$2:$Z$101,_xlfn.XMATCH(F$33,'movie-row'!$A$1:$Z$1),0)</f>
        <v>0</v>
      </c>
      <c r="G530" s="26" cm="1">
        <f t="array" ref="G530">VLOOKUP($A530,'movie-row'!$A$2:$Z$101,_xlfn.XMATCH(G$33,'movie-row'!$A$1:$Z$1),0)</f>
        <v>4</v>
      </c>
      <c r="H530" s="26" cm="1">
        <f t="array" ref="H530">VLOOKUP($A530,'movie-row'!$A$2:$Z$101,_xlfn.XMATCH(H$33,'movie-row'!$A$1:$Z$1),0)</f>
        <v>0</v>
      </c>
      <c r="I530" s="26" cm="1">
        <f t="array" ref="I530">VLOOKUP($A530,'movie-row'!$A$2:$Z$101,_xlfn.XMATCH(I$33,'movie-row'!$A$1:$Z$1),0)</f>
        <v>0</v>
      </c>
      <c r="J530" s="26" cm="1">
        <f t="array" ref="J530">VLOOKUP($A530,'movie-row'!$A$2:$Z$101,_xlfn.XMATCH(J$33,'movie-row'!$A$1:$Z$1),0)</f>
        <v>5</v>
      </c>
      <c r="K530" s="26" cm="1">
        <f t="array" ref="K530">VLOOKUP($A530,'movie-row'!$A$2:$Z$101,_xlfn.XMATCH(K$33,'movie-row'!$A$1:$Z$1),0)</f>
        <v>4</v>
      </c>
      <c r="L530" s="26" cm="1">
        <f t="array" ref="L530">VLOOKUP($A530,'movie-row'!$A$2:$Z$101,_xlfn.XMATCH(L$33,'movie-row'!$A$1:$Z$1),0)</f>
        <v>4</v>
      </c>
      <c r="M530" s="26" cm="1">
        <f t="array" ref="M530">VLOOKUP($A530,'movie-row'!$A$2:$Z$101,_xlfn.XMATCH(M$33,'movie-row'!$A$1:$Z$1),0)</f>
        <v>0</v>
      </c>
      <c r="N530" s="26" cm="1">
        <f t="array" ref="N530">VLOOKUP($A530,'movie-row'!$A$2:$Z$101,_xlfn.XMATCH(N$33,'movie-row'!$A$1:$Z$1),0)</f>
        <v>0</v>
      </c>
      <c r="O530" s="40" cm="1">
        <f t="array" ref="O530">VLOOKUP($A530,'movie-row'!$A$2:$Z$101,_xlfn.XMATCH(O$33,'movie-row'!$A$1:$Z$1),0)</f>
        <v>4</v>
      </c>
      <c r="P530" s="26" cm="1">
        <f t="array" ref="P530">VLOOKUP($A530,'movie-row'!$A$2:$Z$101,_xlfn.XMATCH(P$33,'movie-row'!$A$1:$Z$1),0)</f>
        <v>0</v>
      </c>
      <c r="Q530" s="26" cm="1">
        <f t="array" ref="Q530">VLOOKUP($A530,'movie-row'!$A$2:$Z$101,_xlfn.XMATCH(Q$33,'movie-row'!$A$1:$Z$1),0)</f>
        <v>0</v>
      </c>
      <c r="R530" s="26" cm="1">
        <f t="array" ref="R530">VLOOKUP($A530,'movie-row'!$A$2:$Z$101,_xlfn.XMATCH(R$33,'movie-row'!$A$1:$Z$1),0)</f>
        <v>0</v>
      </c>
      <c r="S530" s="26" cm="1">
        <f t="array" ref="S530">VLOOKUP($A530,'movie-row'!$A$2:$Z$101,_xlfn.XMATCH(S$33,'movie-row'!$A$1:$Z$1),0)</f>
        <v>3</v>
      </c>
      <c r="T530" s="26" cm="1">
        <f t="array" ref="T530">VLOOKUP($A530,'movie-row'!$A$2:$Z$101,_xlfn.XMATCH(T$33,'movie-row'!$A$1:$Z$1),0)</f>
        <v>2.5</v>
      </c>
      <c r="U530" s="26" cm="1">
        <f t="array" ref="U530">VLOOKUP($A530,'movie-row'!$A$2:$Z$101,_xlfn.XMATCH(U$33,'movie-row'!$A$1:$Z$1),0)</f>
        <v>0</v>
      </c>
      <c r="V530" s="26" cm="1">
        <f t="array" ref="V530">VLOOKUP($A530,'movie-row'!$A$2:$Z$101,_xlfn.XMATCH(V$33,'movie-row'!$A$1:$Z$1),0)</f>
        <v>0</v>
      </c>
      <c r="W530" s="26" cm="1">
        <f t="array" ref="W530">VLOOKUP($A530,'movie-row'!$A$2:$Z$101,_xlfn.XMATCH(W$33,'movie-row'!$A$1:$Z$1),0)</f>
        <v>5</v>
      </c>
      <c r="X530" s="26" cm="1">
        <f t="array" ref="X530">VLOOKUP($A530,'movie-row'!$A$2:$Z$101,_xlfn.XMATCH(X$33,'movie-row'!$A$1:$Z$1),0)</f>
        <v>4</v>
      </c>
      <c r="Y530" s="26" cm="1">
        <f t="array" ref="Y530">VLOOKUP($A530,'movie-row'!$A$2:$Z$101,_xlfn.XMATCH(Y$33,'movie-row'!$A$1:$Z$1),0)</f>
        <v>4</v>
      </c>
      <c r="Z530" s="26" cm="1">
        <f t="array" ref="Z530">VLOOKUP($A530,'movie-row'!$A$2:$Z$101,_xlfn.XMATCH(Z$33,'movie-row'!$A$1:$Z$1),0)</f>
        <v>3.5</v>
      </c>
      <c r="AB530" s="26">
        <f t="shared" si="378"/>
        <v>0.82592441956837226</v>
      </c>
      <c r="AC530" s="26">
        <f t="shared" si="379"/>
        <v>2.8779781625470799</v>
      </c>
      <c r="AD530" s="26">
        <f t="shared" si="380"/>
        <v>2.2869472533527868</v>
      </c>
      <c r="AE530" s="26">
        <f t="shared" si="381"/>
        <v>1.1550219156768249</v>
      </c>
      <c r="AF530" s="40">
        <f t="shared" si="382"/>
        <v>2.6943731757303273</v>
      </c>
      <c r="AG530" s="26">
        <f t="shared" si="383"/>
        <v>0.94801443551750431</v>
      </c>
      <c r="AH530" s="26">
        <f t="shared" si="384"/>
        <v>1.7457648721205887</v>
      </c>
      <c r="AI530" s="26">
        <f t="shared" si="385"/>
        <v>1.2647631660999616</v>
      </c>
      <c r="AJ530" s="26">
        <f t="shared" si="386"/>
        <v>1.9568539866976458</v>
      </c>
      <c r="AK530" s="26">
        <f t="shared" si="387"/>
        <v>2.4137457497222603</v>
      </c>
      <c r="AL530" s="26">
        <f t="shared" si="388"/>
        <v>1.922764118257531</v>
      </c>
      <c r="AM530" s="26">
        <f t="shared" si="389"/>
        <v>1.2678066223494298</v>
      </c>
      <c r="AN530" s="26">
        <f t="shared" si="390"/>
        <v>0.85050699386567863</v>
      </c>
      <c r="AO530" s="40">
        <f t="shared" si="391"/>
        <v>2.5263574022491437</v>
      </c>
      <c r="AP530" s="26">
        <f t="shared" si="392"/>
        <v>1.4678966477692019</v>
      </c>
      <c r="AQ530" s="26">
        <f t="shared" si="393"/>
        <v>2.1878276482842365</v>
      </c>
      <c r="AR530" s="26">
        <f t="shared" si="394"/>
        <v>0</v>
      </c>
      <c r="AS530" s="26">
        <f t="shared" si="395"/>
        <v>2.3558712383009115</v>
      </c>
      <c r="AT530" s="26">
        <f t="shared" si="396"/>
        <v>1.1179464216072719</v>
      </c>
      <c r="AU530" s="26">
        <f t="shared" si="397"/>
        <v>2.8491177158401828</v>
      </c>
      <c r="AV530" s="26">
        <f t="shared" si="398"/>
        <v>0.72811170996220065</v>
      </c>
      <c r="AW530" s="26">
        <f t="shared" si="399"/>
        <v>4.3243998442215972</v>
      </c>
      <c r="AX530" s="26">
        <f t="shared" si="400"/>
        <v>1.5826315358456202</v>
      </c>
      <c r="AY530" s="26">
        <f t="shared" si="401"/>
        <v>2.3300225048091705</v>
      </c>
      <c r="AZ530" s="26">
        <f t="shared" si="402"/>
        <v>2.5442453209003668</v>
      </c>
    </row>
    <row r="531" spans="1:52">
      <c r="A531" s="28" t="s">
        <v>97</v>
      </c>
      <c r="B531" s="26" cm="1">
        <f t="array" ref="B531">VLOOKUP($A531,'movie-row'!$A$2:$Z$101,_xlfn.XMATCH(B$29,'movie-row'!$A$1:$Z$1),0)</f>
        <v>4</v>
      </c>
      <c r="C531" s="26" cm="1">
        <f t="array" ref="C531">VLOOKUP($A531,'movie-row'!$A$2:$Z$101,_xlfn.XMATCH(C$29,'movie-row'!$A$1:$Z$1),0)</f>
        <v>0</v>
      </c>
      <c r="D531" s="26" cm="1">
        <f t="array" ref="D531">VLOOKUP($A531,'movie-row'!$A$2:$Z$101,_xlfn.XMATCH(D$29,'movie-row'!$A$1:$Z$1),0)</f>
        <v>3</v>
      </c>
      <c r="E531" s="26" cm="1">
        <f t="array" ref="E531">VLOOKUP($A531,'movie-row'!$A$2:$Z$101,_xlfn.XMATCH(E$29,'movie-row'!$A$1:$Z$1),0)</f>
        <v>0</v>
      </c>
      <c r="F531" s="40" cm="1">
        <f t="array" ref="F531">VLOOKUP($A531,'movie-row'!$A$2:$Z$101,_xlfn.XMATCH(F$29,'movie-row'!$A$1:$Z$1),0)</f>
        <v>3</v>
      </c>
      <c r="G531" s="26" cm="1">
        <f t="array" ref="G531">VLOOKUP($A531,'movie-row'!$A$2:$Z$101,_xlfn.XMATCH(G$29,'movie-row'!$A$1:$Z$1),0)</f>
        <v>0</v>
      </c>
      <c r="H531" s="26" cm="1">
        <f t="array" ref="H531">VLOOKUP($A531,'movie-row'!$A$2:$Z$101,_xlfn.XMATCH(H$29,'movie-row'!$A$1:$Z$1),0)</f>
        <v>0</v>
      </c>
      <c r="I531" s="26" cm="1">
        <f t="array" ref="I531">VLOOKUP($A531,'movie-row'!$A$2:$Z$101,_xlfn.XMATCH(I$29,'movie-row'!$A$1:$Z$1),0)</f>
        <v>0</v>
      </c>
      <c r="J531" s="26" cm="1">
        <f t="array" ref="J531">VLOOKUP($A531,'movie-row'!$A$2:$Z$101,_xlfn.XMATCH(J$29,'movie-row'!$A$1:$Z$1),0)</f>
        <v>3.5</v>
      </c>
      <c r="K531" s="26" cm="1">
        <f t="array" ref="K531">VLOOKUP($A531,'movie-row'!$A$2:$Z$101,_xlfn.XMATCH(K$29,'movie-row'!$A$1:$Z$1),0)</f>
        <v>0</v>
      </c>
      <c r="L531" s="26" cm="1">
        <f t="array" ref="L531">VLOOKUP($A531,'movie-row'!$A$2:$Z$101,_xlfn.XMATCH(L$29,'movie-row'!$A$1:$Z$1),0)</f>
        <v>5</v>
      </c>
      <c r="M531" s="26" cm="1">
        <f t="array" ref="M531">VLOOKUP($A531,'movie-row'!$A$2:$Z$101,_xlfn.XMATCH(M$29,'movie-row'!$A$1:$Z$1),0)</f>
        <v>0</v>
      </c>
      <c r="N531" s="26" cm="1">
        <f t="array" ref="N531">VLOOKUP($A531,'movie-row'!$A$2:$Z$101,_xlfn.XMATCH(N$29,'movie-row'!$A$1:$Z$1),0)</f>
        <v>0</v>
      </c>
      <c r="O531" s="40" cm="1">
        <f t="array" ref="O531">VLOOKUP($A531,'movie-row'!$A$2:$Z$101,_xlfn.XMATCH(O$29,'movie-row'!$A$1:$Z$1),0)</f>
        <v>0</v>
      </c>
      <c r="P531" s="26" cm="1">
        <f t="array" ref="P531">VLOOKUP($A531,'movie-row'!$A$2:$Z$101,_xlfn.XMATCH(P$29,'movie-row'!$A$1:$Z$1),0)</f>
        <v>4.5</v>
      </c>
      <c r="Q531" s="26" cm="1">
        <f t="array" ref="Q531">VLOOKUP($A531,'movie-row'!$A$2:$Z$101,_xlfn.XMATCH(Q$29,'movie-row'!$A$1:$Z$1),0)</f>
        <v>0</v>
      </c>
      <c r="R531" s="26" cm="1">
        <f t="array" ref="R531">VLOOKUP($A531,'movie-row'!$A$2:$Z$101,_xlfn.XMATCH(R$29,'movie-row'!$A$1:$Z$1),0)</f>
        <v>0</v>
      </c>
      <c r="S531" s="26" cm="1">
        <f t="array" ref="S531">VLOOKUP($A531,'movie-row'!$A$2:$Z$101,_xlfn.XMATCH(S$29,'movie-row'!$A$1:$Z$1),0)</f>
        <v>4</v>
      </c>
      <c r="T531" s="26" cm="1">
        <f t="array" ref="T531">VLOOKUP($A531,'movie-row'!$A$2:$Z$101,_xlfn.XMATCH(T$29,'movie-row'!$A$1:$Z$1),0)</f>
        <v>0</v>
      </c>
      <c r="U531" s="26" cm="1">
        <f t="array" ref="U531">VLOOKUP($A531,'movie-row'!$A$2:$Z$101,_xlfn.XMATCH(U$29,'movie-row'!$A$1:$Z$1),0)</f>
        <v>3</v>
      </c>
      <c r="V531" s="26" cm="1">
        <f t="array" ref="V531">VLOOKUP($A531,'movie-row'!$A$2:$Z$101,_xlfn.XMATCH(V$29,'movie-row'!$A$1:$Z$1),0)</f>
        <v>0</v>
      </c>
      <c r="W531" s="26" cm="1">
        <f t="array" ref="W531">VLOOKUP($A531,'movie-row'!$A$2:$Z$101,_xlfn.XMATCH(W$29,'movie-row'!$A$1:$Z$1),0)</f>
        <v>3.5</v>
      </c>
      <c r="X531" s="26" cm="1">
        <f t="array" ref="X531">VLOOKUP($A531,'movie-row'!$A$2:$Z$101,_xlfn.XMATCH(X$29,'movie-row'!$A$1:$Z$1),0)</f>
        <v>0</v>
      </c>
      <c r="Y531" s="26" cm="1">
        <f t="array" ref="Y531">VLOOKUP($A531,'movie-row'!$A$2:$Z$101,_xlfn.XMATCH(Y$29,'movie-row'!$A$1:$Z$1),0)</f>
        <v>0</v>
      </c>
      <c r="Z531" s="26" cm="1">
        <f t="array" ref="Z531">VLOOKUP($A531,'movie-row'!$A$2:$Z$101,_xlfn.XMATCH(Z$29,'movie-row'!$A$1:$Z$1),0)</f>
        <v>0</v>
      </c>
      <c r="AB531" s="26">
        <f t="shared" si="378"/>
        <v>0.87932827171871542</v>
      </c>
      <c r="AC531" s="26">
        <f t="shared" si="379"/>
        <v>2.015557690523651</v>
      </c>
      <c r="AD531" s="26">
        <f t="shared" si="380"/>
        <v>2.0355865904317758</v>
      </c>
      <c r="AE531" s="26">
        <f t="shared" si="381"/>
        <v>1.5624929810816808</v>
      </c>
      <c r="AF531" s="40">
        <f t="shared" si="382"/>
        <v>3.5554678683644254</v>
      </c>
      <c r="AG531" s="26">
        <f t="shared" si="383"/>
        <v>0.68082097167554034</v>
      </c>
      <c r="AH531" s="26">
        <f t="shared" si="384"/>
        <v>2.6646579120284386</v>
      </c>
      <c r="AI531" s="26">
        <f t="shared" si="385"/>
        <v>1.4057435620854755</v>
      </c>
      <c r="AJ531" s="26">
        <f t="shared" si="386"/>
        <v>1.5901749726478207</v>
      </c>
      <c r="AK531" s="26">
        <f t="shared" si="387"/>
        <v>2.234296536948146</v>
      </c>
      <c r="AL531" s="26">
        <f t="shared" si="388"/>
        <v>1.8303290544916921</v>
      </c>
      <c r="AM531" s="26">
        <f t="shared" si="389"/>
        <v>2.0614119569314862</v>
      </c>
      <c r="AN531" s="26">
        <f t="shared" si="390"/>
        <v>1.3053941849361679</v>
      </c>
      <c r="AO531" s="40">
        <f t="shared" si="391"/>
        <v>2.358622820419463</v>
      </c>
      <c r="AP531" s="26">
        <f t="shared" si="392"/>
        <v>1.8265518094411479</v>
      </c>
      <c r="AQ531" s="26">
        <f t="shared" si="393"/>
        <v>2.3724439008407763</v>
      </c>
      <c r="AR531" s="26">
        <f t="shared" si="394"/>
        <v>0.6826661079945735</v>
      </c>
      <c r="AS531" s="26">
        <f t="shared" si="395"/>
        <v>1.8290790060983795</v>
      </c>
      <c r="AT531" s="26">
        <f t="shared" si="396"/>
        <v>1.1375117029140278</v>
      </c>
      <c r="AU531" s="26">
        <f t="shared" si="397"/>
        <v>3.8319836858786758</v>
      </c>
      <c r="AV531" s="26">
        <f t="shared" si="398"/>
        <v>1.2253744913732783</v>
      </c>
      <c r="AW531" s="26">
        <f t="shared" si="399"/>
        <v>4.106570676953643</v>
      </c>
      <c r="AX531" s="26">
        <f t="shared" si="400"/>
        <v>1.1481365605704714</v>
      </c>
      <c r="AY531" s="26">
        <f t="shared" si="401"/>
        <v>1.9427329641248616</v>
      </c>
      <c r="AZ531" s="26">
        <f t="shared" si="402"/>
        <v>1.7611881490789183</v>
      </c>
    </row>
    <row r="532" spans="1:52">
      <c r="A532" s="1" t="str">
        <f t="shared" ref="A532:A535" si="405">A531</f>
        <v>36657: X-Men (2000)</v>
      </c>
      <c r="B532" s="26" cm="1">
        <f t="array" ref="B532">VLOOKUP($A532,'movie-row'!$A$2:$Z$101,_xlfn.XMATCH(B$30,'movie-row'!$A$1:$Z$1),0)</f>
        <v>0</v>
      </c>
      <c r="C532" s="26" cm="1">
        <f t="array" ref="C532">VLOOKUP($A532,'movie-row'!$A$2:$Z$101,_xlfn.XMATCH(C$30,'movie-row'!$A$1:$Z$1),0)</f>
        <v>3.5</v>
      </c>
      <c r="D532" s="26" cm="1">
        <f t="array" ref="D532">VLOOKUP($A532,'movie-row'!$A$2:$Z$101,_xlfn.XMATCH(D$30,'movie-row'!$A$1:$Z$1),0)</f>
        <v>0</v>
      </c>
      <c r="E532" s="26" cm="1">
        <f t="array" ref="E532">VLOOKUP($A532,'movie-row'!$A$2:$Z$101,_xlfn.XMATCH(E$30,'movie-row'!$A$1:$Z$1),0)</f>
        <v>0</v>
      </c>
      <c r="F532" s="40" cm="1">
        <f t="array" ref="F532">VLOOKUP($A532,'movie-row'!$A$2:$Z$101,_xlfn.XMATCH(F$30,'movie-row'!$A$1:$Z$1),0)</f>
        <v>3</v>
      </c>
      <c r="G532" s="26" cm="1">
        <f t="array" ref="G532">VLOOKUP($A532,'movie-row'!$A$2:$Z$101,_xlfn.XMATCH(G$30,'movie-row'!$A$1:$Z$1),0)</f>
        <v>0</v>
      </c>
      <c r="H532" s="26" cm="1">
        <f t="array" ref="H532">VLOOKUP($A532,'movie-row'!$A$2:$Z$101,_xlfn.XMATCH(H$30,'movie-row'!$A$1:$Z$1),0)</f>
        <v>4</v>
      </c>
      <c r="I532" s="26" cm="1">
        <f t="array" ref="I532">VLOOKUP($A532,'movie-row'!$A$2:$Z$101,_xlfn.XMATCH(I$30,'movie-row'!$A$1:$Z$1),0)</f>
        <v>0</v>
      </c>
      <c r="J532" s="26" cm="1">
        <f t="array" ref="J532">VLOOKUP($A532,'movie-row'!$A$2:$Z$101,_xlfn.XMATCH(J$30,'movie-row'!$A$1:$Z$1),0)</f>
        <v>0</v>
      </c>
      <c r="K532" s="26" cm="1">
        <f t="array" ref="K532">VLOOKUP($A532,'movie-row'!$A$2:$Z$101,_xlfn.XMATCH(K$30,'movie-row'!$A$1:$Z$1),0)</f>
        <v>4</v>
      </c>
      <c r="L532" s="26" cm="1">
        <f t="array" ref="L532">VLOOKUP($A532,'movie-row'!$A$2:$Z$101,_xlfn.XMATCH(L$30,'movie-row'!$A$1:$Z$1),0)</f>
        <v>0</v>
      </c>
      <c r="M532" s="26" cm="1">
        <f t="array" ref="M532">VLOOKUP($A532,'movie-row'!$A$2:$Z$101,_xlfn.XMATCH(M$30,'movie-row'!$A$1:$Z$1),0)</f>
        <v>3</v>
      </c>
      <c r="N532" s="26" cm="1">
        <f t="array" ref="N532">VLOOKUP($A532,'movie-row'!$A$2:$Z$101,_xlfn.XMATCH(N$30,'movie-row'!$A$1:$Z$1),0)</f>
        <v>4</v>
      </c>
      <c r="O532" s="40" cm="1">
        <f t="array" ref="O532">VLOOKUP($A532,'movie-row'!$A$2:$Z$101,_xlfn.XMATCH(O$30,'movie-row'!$A$1:$Z$1),0)</f>
        <v>4.5</v>
      </c>
      <c r="P532" s="26" cm="1">
        <f t="array" ref="P532">VLOOKUP($A532,'movie-row'!$A$2:$Z$101,_xlfn.XMATCH(P$30,'movie-row'!$A$1:$Z$1),0)</f>
        <v>0</v>
      </c>
      <c r="Q532" s="26" cm="1">
        <f t="array" ref="Q532">VLOOKUP($A532,'movie-row'!$A$2:$Z$101,_xlfn.XMATCH(Q$30,'movie-row'!$A$1:$Z$1),0)</f>
        <v>4.5</v>
      </c>
      <c r="R532" s="26" cm="1">
        <f t="array" ref="R532">VLOOKUP($A532,'movie-row'!$A$2:$Z$101,_xlfn.XMATCH(R$30,'movie-row'!$A$1:$Z$1),0)</f>
        <v>0</v>
      </c>
      <c r="S532" s="26" cm="1">
        <f t="array" ref="S532">VLOOKUP($A532,'movie-row'!$A$2:$Z$101,_xlfn.XMATCH(S$30,'movie-row'!$A$1:$Z$1),0)</f>
        <v>0</v>
      </c>
      <c r="T532" s="26" cm="1">
        <f t="array" ref="T532">VLOOKUP($A532,'movie-row'!$A$2:$Z$101,_xlfn.XMATCH(T$30,'movie-row'!$A$1:$Z$1),0)</f>
        <v>0</v>
      </c>
      <c r="U532" s="26" cm="1">
        <f t="array" ref="U532">VLOOKUP($A532,'movie-row'!$A$2:$Z$101,_xlfn.XMATCH(U$30,'movie-row'!$A$1:$Z$1),0)</f>
        <v>4</v>
      </c>
      <c r="V532" s="26" cm="1">
        <f t="array" ref="V532">VLOOKUP($A532,'movie-row'!$A$2:$Z$101,_xlfn.XMATCH(V$30,'movie-row'!$A$1:$Z$1),0)</f>
        <v>0</v>
      </c>
      <c r="W532" s="26" cm="1">
        <f t="array" ref="W532">VLOOKUP($A532,'movie-row'!$A$2:$Z$101,_xlfn.XMATCH(W$30,'movie-row'!$A$1:$Z$1),0)</f>
        <v>4</v>
      </c>
      <c r="X532" s="26" cm="1">
        <f t="array" ref="X532">VLOOKUP($A532,'movie-row'!$A$2:$Z$101,_xlfn.XMATCH(X$30,'movie-row'!$A$1:$Z$1),0)</f>
        <v>3</v>
      </c>
      <c r="Y532" s="26" cm="1">
        <f t="array" ref="Y532">VLOOKUP($A532,'movie-row'!$A$2:$Z$101,_xlfn.XMATCH(Y$30,'movie-row'!$A$1:$Z$1),0)</f>
        <v>0</v>
      </c>
      <c r="Z532" s="26" cm="1">
        <f t="array" ref="Z532">VLOOKUP($A532,'movie-row'!$A$2:$Z$101,_xlfn.XMATCH(Z$30,'movie-row'!$A$1:$Z$1),0)</f>
        <v>4.5</v>
      </c>
      <c r="AB532" s="26">
        <f t="shared" si="378"/>
        <v>0</v>
      </c>
      <c r="AC532" s="26">
        <f t="shared" si="379"/>
        <v>2.2281128465747164</v>
      </c>
      <c r="AD532" s="26">
        <f t="shared" si="380"/>
        <v>1.3343474074709856</v>
      </c>
      <c r="AE532" s="26">
        <f t="shared" si="381"/>
        <v>2.0907823263794283</v>
      </c>
      <c r="AF532" s="40">
        <f t="shared" si="382"/>
        <v>3.4217574893331624</v>
      </c>
      <c r="AG532" s="26">
        <f t="shared" si="383"/>
        <v>0.70245870644035879</v>
      </c>
      <c r="AH532" s="26">
        <f t="shared" si="384"/>
        <v>3.3459622225232031</v>
      </c>
      <c r="AI532" s="26">
        <f t="shared" si="385"/>
        <v>2.1785060851841456</v>
      </c>
      <c r="AJ532" s="26">
        <f t="shared" si="386"/>
        <v>1.4106022849439419</v>
      </c>
      <c r="AK532" s="26">
        <f t="shared" si="387"/>
        <v>2.5417355342864441</v>
      </c>
      <c r="AL532" s="26">
        <f t="shared" si="388"/>
        <v>1.5655650696119394</v>
      </c>
      <c r="AM532" s="26">
        <f t="shared" si="389"/>
        <v>2.5359092688574463</v>
      </c>
      <c r="AN532" s="26">
        <f t="shared" si="390"/>
        <v>1.520335511502704</v>
      </c>
      <c r="AO532" s="40">
        <f t="shared" si="391"/>
        <v>3.2230661740616768</v>
      </c>
      <c r="AP532" s="26">
        <f t="shared" si="392"/>
        <v>1.3405322712802545</v>
      </c>
      <c r="AQ532" s="26">
        <f t="shared" si="393"/>
        <v>2.4938752984965231</v>
      </c>
      <c r="AR532" s="26">
        <f t="shared" si="394"/>
        <v>1.3259144319432146</v>
      </c>
      <c r="AS532" s="26">
        <f t="shared" si="395"/>
        <v>1.5773426625759484</v>
      </c>
      <c r="AT532" s="26">
        <f t="shared" si="396"/>
        <v>1.7798669170760415</v>
      </c>
      <c r="AU532" s="26">
        <f t="shared" si="397"/>
        <v>3.5163111863699585</v>
      </c>
      <c r="AV532" s="26">
        <f t="shared" si="398"/>
        <v>1.2496754197667275</v>
      </c>
      <c r="AW532" s="26">
        <f t="shared" si="399"/>
        <v>4.2423670407894791</v>
      </c>
      <c r="AX532" s="26">
        <f t="shared" si="400"/>
        <v>1.3016967264119532</v>
      </c>
      <c r="AY532" s="26">
        <f t="shared" si="401"/>
        <v>2.1064159139220999</v>
      </c>
      <c r="AZ532" s="26">
        <f t="shared" si="402"/>
        <v>2.4196065561142195</v>
      </c>
    </row>
    <row r="533" spans="1:52">
      <c r="A533" s="1" t="str">
        <f t="shared" si="405"/>
        <v>36657: X-Men (2000)</v>
      </c>
      <c r="B533" s="26" cm="1">
        <f t="array" ref="B533">VLOOKUP($A533,'movie-row'!$A$2:$Z$101,_xlfn.XMATCH(B$31,'movie-row'!$A$1:$Z$1),0)</f>
        <v>0</v>
      </c>
      <c r="C533" s="26" cm="1">
        <f t="array" ref="C533">VLOOKUP($A533,'movie-row'!$A$2:$Z$101,_xlfn.XMATCH(C$31,'movie-row'!$A$1:$Z$1),0)</f>
        <v>3</v>
      </c>
      <c r="D533" s="26" cm="1">
        <f t="array" ref="D533">VLOOKUP($A533,'movie-row'!$A$2:$Z$101,_xlfn.XMATCH(D$31,'movie-row'!$A$1:$Z$1),0)</f>
        <v>0</v>
      </c>
      <c r="E533" s="26" cm="1">
        <f t="array" ref="E533">VLOOKUP($A533,'movie-row'!$A$2:$Z$101,_xlfn.XMATCH(E$31,'movie-row'!$A$1:$Z$1),0)</f>
        <v>4.5</v>
      </c>
      <c r="F533" s="40" cm="1">
        <f t="array" ref="F533">VLOOKUP($A533,'movie-row'!$A$2:$Z$101,_xlfn.XMATCH(F$31,'movie-row'!$A$1:$Z$1),0)</f>
        <v>3.5</v>
      </c>
      <c r="G533" s="26" cm="1">
        <f t="array" ref="G533">VLOOKUP($A533,'movie-row'!$A$2:$Z$101,_xlfn.XMATCH(G$31,'movie-row'!$A$1:$Z$1),0)</f>
        <v>0</v>
      </c>
      <c r="H533" s="26" cm="1">
        <f t="array" ref="H533">VLOOKUP($A533,'movie-row'!$A$2:$Z$101,_xlfn.XMATCH(H$31,'movie-row'!$A$1:$Z$1),0)</f>
        <v>4</v>
      </c>
      <c r="I533" s="26" cm="1">
        <f t="array" ref="I533">VLOOKUP($A533,'movie-row'!$A$2:$Z$101,_xlfn.XMATCH(I$31,'movie-row'!$A$1:$Z$1),0)</f>
        <v>4</v>
      </c>
      <c r="J533" s="26" cm="1">
        <f t="array" ref="J533">VLOOKUP($A533,'movie-row'!$A$2:$Z$101,_xlfn.XMATCH(J$31,'movie-row'!$A$1:$Z$1),0)</f>
        <v>0</v>
      </c>
      <c r="K533" s="26" cm="1">
        <f t="array" ref="K533">VLOOKUP($A533,'movie-row'!$A$2:$Z$101,_xlfn.XMATCH(K$31,'movie-row'!$A$1:$Z$1),0)</f>
        <v>0</v>
      </c>
      <c r="L533" s="26" cm="1">
        <f t="array" ref="L533">VLOOKUP($A533,'movie-row'!$A$2:$Z$101,_xlfn.XMATCH(L$31,'movie-row'!$A$1:$Z$1),0)</f>
        <v>0</v>
      </c>
      <c r="M533" s="26" cm="1">
        <f t="array" ref="M533">VLOOKUP($A533,'movie-row'!$A$2:$Z$101,_xlfn.XMATCH(M$31,'movie-row'!$A$1:$Z$1),0)</f>
        <v>0</v>
      </c>
      <c r="N533" s="26" cm="1">
        <f t="array" ref="N533">VLOOKUP($A533,'movie-row'!$A$2:$Z$101,_xlfn.XMATCH(N$31,'movie-row'!$A$1:$Z$1),0)</f>
        <v>0</v>
      </c>
      <c r="O533" s="40" cm="1">
        <f t="array" ref="O533">VLOOKUP($A533,'movie-row'!$A$2:$Z$101,_xlfn.XMATCH(O$31,'movie-row'!$A$1:$Z$1),0)</f>
        <v>0</v>
      </c>
      <c r="P533" s="26" cm="1">
        <f t="array" ref="P533">VLOOKUP($A533,'movie-row'!$A$2:$Z$101,_xlfn.XMATCH(P$31,'movie-row'!$A$1:$Z$1),0)</f>
        <v>0</v>
      </c>
      <c r="Q533" s="26" cm="1">
        <f t="array" ref="Q533">VLOOKUP($A533,'movie-row'!$A$2:$Z$101,_xlfn.XMATCH(Q$31,'movie-row'!$A$1:$Z$1),0)</f>
        <v>4</v>
      </c>
      <c r="R533" s="26" cm="1">
        <f t="array" ref="R533">VLOOKUP($A533,'movie-row'!$A$2:$Z$101,_xlfn.XMATCH(R$31,'movie-row'!$A$1:$Z$1),0)</f>
        <v>0</v>
      </c>
      <c r="S533" s="26" cm="1">
        <f t="array" ref="S533">VLOOKUP($A533,'movie-row'!$A$2:$Z$101,_xlfn.XMATCH(S$31,'movie-row'!$A$1:$Z$1),0)</f>
        <v>4.5</v>
      </c>
      <c r="T533" s="26" cm="1">
        <f t="array" ref="T533">VLOOKUP($A533,'movie-row'!$A$2:$Z$101,_xlfn.XMATCH(T$31,'movie-row'!$A$1:$Z$1),0)</f>
        <v>0</v>
      </c>
      <c r="U533" s="26" cm="1">
        <f t="array" ref="U533">VLOOKUP($A533,'movie-row'!$A$2:$Z$101,_xlfn.XMATCH(U$31,'movie-row'!$A$1:$Z$1),0)</f>
        <v>4</v>
      </c>
      <c r="V533" s="26" cm="1">
        <f t="array" ref="V533">VLOOKUP($A533,'movie-row'!$A$2:$Z$101,_xlfn.XMATCH(V$31,'movie-row'!$A$1:$Z$1),0)</f>
        <v>0</v>
      </c>
      <c r="W533" s="26" cm="1">
        <f t="array" ref="W533">VLOOKUP($A533,'movie-row'!$A$2:$Z$101,_xlfn.XMATCH(W$31,'movie-row'!$A$1:$Z$1),0)</f>
        <v>5</v>
      </c>
      <c r="X533" s="26" cm="1">
        <f t="array" ref="X533">VLOOKUP($A533,'movie-row'!$A$2:$Z$101,_xlfn.XMATCH(X$31,'movie-row'!$A$1:$Z$1),0)</f>
        <v>0</v>
      </c>
      <c r="Y533" s="26" cm="1">
        <f t="array" ref="Y533">VLOOKUP($A533,'movie-row'!$A$2:$Z$101,_xlfn.XMATCH(Y$31,'movie-row'!$A$1:$Z$1),0)</f>
        <v>3.5</v>
      </c>
      <c r="Z533" s="26" cm="1">
        <f t="array" ref="Z533">VLOOKUP($A533,'movie-row'!$A$2:$Z$101,_xlfn.XMATCH(Z$31,'movie-row'!$A$1:$Z$1),0)</f>
        <v>4</v>
      </c>
      <c r="AB533" s="26">
        <f t="shared" si="378"/>
        <v>0</v>
      </c>
      <c r="AC533" s="26">
        <f t="shared" si="379"/>
        <v>2.2104141736397769</v>
      </c>
      <c r="AD533" s="26">
        <f t="shared" si="380"/>
        <v>1.5003557644179264</v>
      </c>
      <c r="AE533" s="26">
        <f t="shared" si="381"/>
        <v>3.0428578169246294</v>
      </c>
      <c r="AF533" s="40">
        <f t="shared" si="382"/>
        <v>2.9229854762464882</v>
      </c>
      <c r="AG533" s="26">
        <f t="shared" si="383"/>
        <v>1.4193407750993416</v>
      </c>
      <c r="AH533" s="26">
        <f t="shared" si="384"/>
        <v>3.1819094535105279</v>
      </c>
      <c r="AI533" s="26">
        <f t="shared" si="385"/>
        <v>2.553824413364552</v>
      </c>
      <c r="AJ533" s="26">
        <f t="shared" si="386"/>
        <v>1.4659432303419433</v>
      </c>
      <c r="AK533" s="26">
        <f t="shared" si="387"/>
        <v>1.6057282253947383</v>
      </c>
      <c r="AL533" s="26">
        <f t="shared" si="388"/>
        <v>1.6758914302213719</v>
      </c>
      <c r="AM533" s="26">
        <f t="shared" si="389"/>
        <v>1.753112653061869</v>
      </c>
      <c r="AN533" s="26">
        <f t="shared" si="390"/>
        <v>1.1019530357932517</v>
      </c>
      <c r="AO533" s="40">
        <f t="shared" si="391"/>
        <v>2.9402697993863898</v>
      </c>
      <c r="AP533" s="26">
        <f t="shared" si="392"/>
        <v>1.402832183730605</v>
      </c>
      <c r="AQ533" s="26">
        <f t="shared" si="393"/>
        <v>2.1959709417966273</v>
      </c>
      <c r="AR533" s="26">
        <f t="shared" si="394"/>
        <v>1.4679391438828062</v>
      </c>
      <c r="AS533" s="26">
        <f t="shared" si="395"/>
        <v>2.2638607803826769</v>
      </c>
      <c r="AT533" s="26">
        <f t="shared" si="396"/>
        <v>1.9433685792433708</v>
      </c>
      <c r="AU533" s="26">
        <f t="shared" si="397"/>
        <v>3.3983698560301563</v>
      </c>
      <c r="AV533" s="26">
        <f t="shared" si="398"/>
        <v>1.4067696203543876</v>
      </c>
      <c r="AW533" s="26">
        <f t="shared" si="399"/>
        <v>4.3756683472486868</v>
      </c>
      <c r="AX533" s="26">
        <f t="shared" si="400"/>
        <v>0.55016671301757536</v>
      </c>
      <c r="AY533" s="26">
        <f t="shared" si="401"/>
        <v>2.9732345808742076</v>
      </c>
      <c r="AZ533" s="26">
        <f t="shared" si="402"/>
        <v>2.2430613629252711</v>
      </c>
    </row>
    <row r="534" spans="1:52">
      <c r="A534" s="1" t="str">
        <f t="shared" si="405"/>
        <v>36657: X-Men (2000)</v>
      </c>
      <c r="B534" s="26" cm="1">
        <f t="array" ref="B534">VLOOKUP($A534,'movie-row'!$A$2:$Z$101,_xlfn.XMATCH(B$32,'movie-row'!$A$1:$Z$1),0)</f>
        <v>0</v>
      </c>
      <c r="C534" s="26" cm="1">
        <f t="array" ref="C534">VLOOKUP($A534,'movie-row'!$A$2:$Z$101,_xlfn.XMATCH(C$32,'movie-row'!$A$1:$Z$1),0)</f>
        <v>4</v>
      </c>
      <c r="D534" s="26" cm="1">
        <f t="array" ref="D534">VLOOKUP($A534,'movie-row'!$A$2:$Z$101,_xlfn.XMATCH(D$32,'movie-row'!$A$1:$Z$1),0)</f>
        <v>3.5</v>
      </c>
      <c r="E534" s="26" cm="1">
        <f t="array" ref="E534">VLOOKUP($A534,'movie-row'!$A$2:$Z$101,_xlfn.XMATCH(E$32,'movie-row'!$A$1:$Z$1),0)</f>
        <v>0</v>
      </c>
      <c r="F534" s="40" cm="1">
        <f t="array" ref="F534">VLOOKUP($A534,'movie-row'!$A$2:$Z$101,_xlfn.XMATCH(F$32,'movie-row'!$A$1:$Z$1),0)</f>
        <v>4.5</v>
      </c>
      <c r="G534" s="26" cm="1">
        <f t="array" ref="G534">VLOOKUP($A534,'movie-row'!$A$2:$Z$101,_xlfn.XMATCH(G$32,'movie-row'!$A$1:$Z$1),0)</f>
        <v>0</v>
      </c>
      <c r="H534" s="26" cm="1">
        <f t="array" ref="H534">VLOOKUP($A534,'movie-row'!$A$2:$Z$101,_xlfn.XMATCH(H$32,'movie-row'!$A$1:$Z$1),0)</f>
        <v>4</v>
      </c>
      <c r="I534" s="26" cm="1">
        <f t="array" ref="I534">VLOOKUP($A534,'movie-row'!$A$2:$Z$101,_xlfn.XMATCH(I$32,'movie-row'!$A$1:$Z$1),0)</f>
        <v>4</v>
      </c>
      <c r="J534" s="26" cm="1">
        <f t="array" ref="J534">VLOOKUP($A534,'movie-row'!$A$2:$Z$101,_xlfn.XMATCH(J$32,'movie-row'!$A$1:$Z$1),0)</f>
        <v>0</v>
      </c>
      <c r="K534" s="26" cm="1">
        <f t="array" ref="K534">VLOOKUP($A534,'movie-row'!$A$2:$Z$101,_xlfn.XMATCH(K$32,'movie-row'!$A$1:$Z$1),0)</f>
        <v>4</v>
      </c>
      <c r="L534" s="26" cm="1">
        <f t="array" ref="L534">VLOOKUP($A534,'movie-row'!$A$2:$Z$101,_xlfn.XMATCH(L$32,'movie-row'!$A$1:$Z$1),0)</f>
        <v>0</v>
      </c>
      <c r="M534" s="26" cm="1">
        <f t="array" ref="M534">VLOOKUP($A534,'movie-row'!$A$2:$Z$101,_xlfn.XMATCH(M$32,'movie-row'!$A$1:$Z$1),0)</f>
        <v>5</v>
      </c>
      <c r="N534" s="26" cm="1">
        <f t="array" ref="N534">VLOOKUP($A534,'movie-row'!$A$2:$Z$101,_xlfn.XMATCH(N$32,'movie-row'!$A$1:$Z$1),0)</f>
        <v>0</v>
      </c>
      <c r="O534" s="40" cm="1">
        <f t="array" ref="O534">VLOOKUP($A534,'movie-row'!$A$2:$Z$101,_xlfn.XMATCH(O$32,'movie-row'!$A$1:$Z$1),0)</f>
        <v>4</v>
      </c>
      <c r="P534" s="26" cm="1">
        <f t="array" ref="P534">VLOOKUP($A534,'movie-row'!$A$2:$Z$101,_xlfn.XMATCH(P$32,'movie-row'!$A$1:$Z$1),0)</f>
        <v>3.5</v>
      </c>
      <c r="Q534" s="26" cm="1">
        <f t="array" ref="Q534">VLOOKUP($A534,'movie-row'!$A$2:$Z$101,_xlfn.XMATCH(Q$32,'movie-row'!$A$1:$Z$1),0)</f>
        <v>3</v>
      </c>
      <c r="R534" s="26" cm="1">
        <f t="array" ref="R534">VLOOKUP($A534,'movie-row'!$A$2:$Z$101,_xlfn.XMATCH(R$32,'movie-row'!$A$1:$Z$1),0)</f>
        <v>0</v>
      </c>
      <c r="S534" s="26" cm="1">
        <f t="array" ref="S534">VLOOKUP($A534,'movie-row'!$A$2:$Z$101,_xlfn.XMATCH(S$32,'movie-row'!$A$1:$Z$1),0)</f>
        <v>0</v>
      </c>
      <c r="T534" s="26" cm="1">
        <f t="array" ref="T534">VLOOKUP($A534,'movie-row'!$A$2:$Z$101,_xlfn.XMATCH(T$32,'movie-row'!$A$1:$Z$1),0)</f>
        <v>3</v>
      </c>
      <c r="U534" s="26" cm="1">
        <f t="array" ref="U534">VLOOKUP($A534,'movie-row'!$A$2:$Z$101,_xlfn.XMATCH(U$32,'movie-row'!$A$1:$Z$1),0)</f>
        <v>4.5</v>
      </c>
      <c r="V534" s="26" cm="1">
        <f t="array" ref="V534">VLOOKUP($A534,'movie-row'!$A$2:$Z$101,_xlfn.XMATCH(V$32,'movie-row'!$A$1:$Z$1),0)</f>
        <v>4.5</v>
      </c>
      <c r="W534" s="26" cm="1">
        <f t="array" ref="W534">VLOOKUP($A534,'movie-row'!$A$2:$Z$101,_xlfn.XMATCH(W$32,'movie-row'!$A$1:$Z$1),0)</f>
        <v>4</v>
      </c>
      <c r="X534" s="26" cm="1">
        <f t="array" ref="X534">VLOOKUP($A534,'movie-row'!$A$2:$Z$101,_xlfn.XMATCH(X$32,'movie-row'!$A$1:$Z$1),0)</f>
        <v>0</v>
      </c>
      <c r="Y534" s="26" cm="1">
        <f t="array" ref="Y534">VLOOKUP($A534,'movie-row'!$A$2:$Z$101,_xlfn.XMATCH(Y$32,'movie-row'!$A$1:$Z$1),0)</f>
        <v>4</v>
      </c>
      <c r="Z534" s="26" cm="1">
        <f t="array" ref="Z534">VLOOKUP($A534,'movie-row'!$A$2:$Z$101,_xlfn.XMATCH(Z$32,'movie-row'!$A$1:$Z$1),0)</f>
        <v>0</v>
      </c>
      <c r="AB534" s="26">
        <f t="shared" si="378"/>
        <v>0</v>
      </c>
      <c r="AC534" s="26">
        <f t="shared" si="379"/>
        <v>1.9673254652482131</v>
      </c>
      <c r="AD534" s="26">
        <f t="shared" si="380"/>
        <v>1.7973998435855971</v>
      </c>
      <c r="AE534" s="26">
        <f t="shared" si="381"/>
        <v>2.8420541343452888</v>
      </c>
      <c r="AF534" s="40">
        <f t="shared" si="382"/>
        <v>2.7867139039258428</v>
      </c>
      <c r="AG534" s="26">
        <f t="shared" si="383"/>
        <v>1.4597348296186661</v>
      </c>
      <c r="AH534" s="26">
        <f t="shared" si="384"/>
        <v>2.5119151245442226</v>
      </c>
      <c r="AI534" s="26">
        <f t="shared" si="385"/>
        <v>2.2860283080456312</v>
      </c>
      <c r="AJ534" s="26">
        <f t="shared" si="386"/>
        <v>1.6915561136650339</v>
      </c>
      <c r="AK534" s="26">
        <f t="shared" si="387"/>
        <v>1.780419595743415</v>
      </c>
      <c r="AL534" s="26">
        <f t="shared" si="388"/>
        <v>1.7202863551801058</v>
      </c>
      <c r="AM534" s="26">
        <f t="shared" si="389"/>
        <v>2.7471793948874987</v>
      </c>
      <c r="AN534" s="26">
        <f t="shared" si="390"/>
        <v>1.3498119241317827</v>
      </c>
      <c r="AO534" s="40">
        <f t="shared" si="391"/>
        <v>3.2164892928336877</v>
      </c>
      <c r="AP534" s="26">
        <f t="shared" si="392"/>
        <v>1.6927491793681668</v>
      </c>
      <c r="AQ534" s="26">
        <f t="shared" si="393"/>
        <v>2.0739888612016371</v>
      </c>
      <c r="AR534" s="26">
        <f t="shared" si="394"/>
        <v>2.1830237191448294</v>
      </c>
      <c r="AS534" s="26">
        <f t="shared" si="395"/>
        <v>2.0299042823183404</v>
      </c>
      <c r="AT534" s="26">
        <f t="shared" si="396"/>
        <v>2.7658865546754594</v>
      </c>
      <c r="AU534" s="26">
        <f t="shared" si="397"/>
        <v>2.6044037050817606</v>
      </c>
      <c r="AV534" s="26">
        <f t="shared" si="398"/>
        <v>1.9747150567117144</v>
      </c>
      <c r="AW534" s="26">
        <f t="shared" si="399"/>
        <v>4.241754235396745</v>
      </c>
      <c r="AX534" s="26">
        <f t="shared" si="400"/>
        <v>0.62802619564320827</v>
      </c>
      <c r="AY534" s="26">
        <f t="shared" si="401"/>
        <v>2.9039482006965258</v>
      </c>
      <c r="AZ534" s="26">
        <f t="shared" si="402"/>
        <v>2.0466032801278171</v>
      </c>
    </row>
    <row r="535" spans="1:52">
      <c r="A535" s="1" t="str">
        <f t="shared" si="405"/>
        <v>36657: X-Men (2000)</v>
      </c>
      <c r="B535" s="26" cm="1">
        <f t="array" ref="B535">VLOOKUP($A535,'movie-row'!$A$2:$Z$101,_xlfn.XMATCH(B$33,'movie-row'!$A$1:$Z$1),0)</f>
        <v>0</v>
      </c>
      <c r="C535" s="26" cm="1">
        <f t="array" ref="C535">VLOOKUP($A535,'movie-row'!$A$2:$Z$101,_xlfn.XMATCH(C$33,'movie-row'!$A$1:$Z$1),0)</f>
        <v>0</v>
      </c>
      <c r="D535" s="26" cm="1">
        <f t="array" ref="D535">VLOOKUP($A535,'movie-row'!$A$2:$Z$101,_xlfn.XMATCH(D$33,'movie-row'!$A$1:$Z$1),0)</f>
        <v>4</v>
      </c>
      <c r="E535" s="26" cm="1">
        <f t="array" ref="E535">VLOOKUP($A535,'movie-row'!$A$2:$Z$101,_xlfn.XMATCH(E$33,'movie-row'!$A$1:$Z$1),0)</f>
        <v>4</v>
      </c>
      <c r="F535" s="40" cm="1">
        <f t="array" ref="F535">VLOOKUP($A535,'movie-row'!$A$2:$Z$101,_xlfn.XMATCH(F$33,'movie-row'!$A$1:$Z$1),0)</f>
        <v>4</v>
      </c>
      <c r="G535" s="26" cm="1">
        <f t="array" ref="G535">VLOOKUP($A535,'movie-row'!$A$2:$Z$101,_xlfn.XMATCH(G$33,'movie-row'!$A$1:$Z$1),0)</f>
        <v>4</v>
      </c>
      <c r="H535" s="26" cm="1">
        <f t="array" ref="H535">VLOOKUP($A535,'movie-row'!$A$2:$Z$101,_xlfn.XMATCH(H$33,'movie-row'!$A$1:$Z$1),0)</f>
        <v>3</v>
      </c>
      <c r="I535" s="26" cm="1">
        <f t="array" ref="I535">VLOOKUP($A535,'movie-row'!$A$2:$Z$101,_xlfn.XMATCH(I$33,'movie-row'!$A$1:$Z$1),0)</f>
        <v>0</v>
      </c>
      <c r="J535" s="26" cm="1">
        <f t="array" ref="J535">VLOOKUP($A535,'movie-row'!$A$2:$Z$101,_xlfn.XMATCH(J$33,'movie-row'!$A$1:$Z$1),0)</f>
        <v>4.5</v>
      </c>
      <c r="K535" s="26" cm="1">
        <f t="array" ref="K535">VLOOKUP($A535,'movie-row'!$A$2:$Z$101,_xlfn.XMATCH(K$33,'movie-row'!$A$1:$Z$1),0)</f>
        <v>4</v>
      </c>
      <c r="L535" s="26" cm="1">
        <f t="array" ref="L535">VLOOKUP($A535,'movie-row'!$A$2:$Z$101,_xlfn.XMATCH(L$33,'movie-row'!$A$1:$Z$1),0)</f>
        <v>4</v>
      </c>
      <c r="M535" s="26" cm="1">
        <f t="array" ref="M535">VLOOKUP($A535,'movie-row'!$A$2:$Z$101,_xlfn.XMATCH(M$33,'movie-row'!$A$1:$Z$1),0)</f>
        <v>4</v>
      </c>
      <c r="N535" s="26" cm="1">
        <f t="array" ref="N535">VLOOKUP($A535,'movie-row'!$A$2:$Z$101,_xlfn.XMATCH(N$33,'movie-row'!$A$1:$Z$1),0)</f>
        <v>3</v>
      </c>
      <c r="O535" s="40" cm="1">
        <f t="array" ref="O535">VLOOKUP($A535,'movie-row'!$A$2:$Z$101,_xlfn.XMATCH(O$33,'movie-row'!$A$1:$Z$1),0)</f>
        <v>4</v>
      </c>
      <c r="P535" s="26" cm="1">
        <f t="array" ref="P535">VLOOKUP($A535,'movie-row'!$A$2:$Z$101,_xlfn.XMATCH(P$33,'movie-row'!$A$1:$Z$1),0)</f>
        <v>0</v>
      </c>
      <c r="Q535" s="26" cm="1">
        <f t="array" ref="Q535">VLOOKUP($A535,'movie-row'!$A$2:$Z$101,_xlfn.XMATCH(Q$33,'movie-row'!$A$1:$Z$1),0)</f>
        <v>0</v>
      </c>
      <c r="R535" s="26" cm="1">
        <f t="array" ref="R535">VLOOKUP($A535,'movie-row'!$A$2:$Z$101,_xlfn.XMATCH(R$33,'movie-row'!$A$1:$Z$1),0)</f>
        <v>4</v>
      </c>
      <c r="S535" s="26" cm="1">
        <f t="array" ref="S535">VLOOKUP($A535,'movie-row'!$A$2:$Z$101,_xlfn.XMATCH(S$33,'movie-row'!$A$1:$Z$1),0)</f>
        <v>0</v>
      </c>
      <c r="T535" s="26" cm="1">
        <f t="array" ref="T535">VLOOKUP($A535,'movie-row'!$A$2:$Z$101,_xlfn.XMATCH(T$33,'movie-row'!$A$1:$Z$1),0)</f>
        <v>3.5</v>
      </c>
      <c r="U535" s="26" cm="1">
        <f t="array" ref="U535">VLOOKUP($A535,'movie-row'!$A$2:$Z$101,_xlfn.XMATCH(U$33,'movie-row'!$A$1:$Z$1),0)</f>
        <v>4</v>
      </c>
      <c r="V535" s="26" cm="1">
        <f t="array" ref="V535">VLOOKUP($A535,'movie-row'!$A$2:$Z$101,_xlfn.XMATCH(V$33,'movie-row'!$A$1:$Z$1),0)</f>
        <v>3</v>
      </c>
      <c r="W535" s="26" cm="1">
        <f t="array" ref="W535">VLOOKUP($A535,'movie-row'!$A$2:$Z$101,_xlfn.XMATCH(W$33,'movie-row'!$A$1:$Z$1),0)</f>
        <v>4.5</v>
      </c>
      <c r="X535" s="26" cm="1">
        <f t="array" ref="X535">VLOOKUP($A535,'movie-row'!$A$2:$Z$101,_xlfn.XMATCH(X$33,'movie-row'!$A$1:$Z$1),0)</f>
        <v>3</v>
      </c>
      <c r="Y535" s="26" cm="1">
        <f t="array" ref="Y535">VLOOKUP($A535,'movie-row'!$A$2:$Z$101,_xlfn.XMATCH(Y$33,'movie-row'!$A$1:$Z$1),0)</f>
        <v>3.5</v>
      </c>
      <c r="Z535" s="26" cm="1">
        <f t="array" ref="Z535">VLOOKUP($A535,'movie-row'!$A$2:$Z$101,_xlfn.XMATCH(Z$33,'movie-row'!$A$1:$Z$1),0)</f>
        <v>0</v>
      </c>
      <c r="AB535" s="26">
        <f t="shared" si="378"/>
        <v>0</v>
      </c>
      <c r="AC535" s="26">
        <f t="shared" si="379"/>
        <v>1.7193169532169501</v>
      </c>
      <c r="AD535" s="26">
        <f t="shared" si="380"/>
        <v>1.6850062066527052</v>
      </c>
      <c r="AE535" s="26">
        <f t="shared" si="381"/>
        <v>3.3161868401140921</v>
      </c>
      <c r="AF535" s="40">
        <f t="shared" si="382"/>
        <v>2.6598862097984708</v>
      </c>
      <c r="AG535" s="26">
        <f t="shared" si="383"/>
        <v>1.6686840572903427</v>
      </c>
      <c r="AH535" s="26">
        <f t="shared" si="384"/>
        <v>1.9784290122835693</v>
      </c>
      <c r="AI535" s="26">
        <f t="shared" si="385"/>
        <v>1.9622637475189231</v>
      </c>
      <c r="AJ535" s="26">
        <f t="shared" si="386"/>
        <v>1.8417233984012598</v>
      </c>
      <c r="AK535" s="26">
        <f t="shared" si="387"/>
        <v>1.6992449892044723</v>
      </c>
      <c r="AL535" s="26">
        <f t="shared" si="388"/>
        <v>2.4352808956207501</v>
      </c>
      <c r="AM535" s="26">
        <f t="shared" si="389"/>
        <v>2.4972292954604765</v>
      </c>
      <c r="AN535" s="26">
        <f t="shared" si="390"/>
        <v>1.918383104949152</v>
      </c>
      <c r="AO535" s="40">
        <f t="shared" si="391"/>
        <v>2.4531333035988929</v>
      </c>
      <c r="AP535" s="26">
        <f t="shared" si="392"/>
        <v>1.2860787828695168</v>
      </c>
      <c r="AQ535" s="26">
        <f t="shared" si="393"/>
        <v>1.5882146965056778</v>
      </c>
      <c r="AR535" s="26">
        <f t="shared" si="394"/>
        <v>2.2884478885033461</v>
      </c>
      <c r="AS535" s="26">
        <f t="shared" si="395"/>
        <v>2.1814230697620545</v>
      </c>
      <c r="AT535" s="26">
        <f t="shared" si="396"/>
        <v>2.2428585078835912</v>
      </c>
      <c r="AU535" s="26">
        <f t="shared" si="397"/>
        <v>2.3269399716743653</v>
      </c>
      <c r="AV535" s="26">
        <f t="shared" si="398"/>
        <v>1.6434654117938934</v>
      </c>
      <c r="AW535" s="26">
        <f t="shared" si="399"/>
        <v>4.270224060786977</v>
      </c>
      <c r="AX535" s="26">
        <f t="shared" si="400"/>
        <v>0.77434861712103364</v>
      </c>
      <c r="AY535" s="26">
        <f t="shared" si="401"/>
        <v>2.6710079141544161</v>
      </c>
      <c r="AZ535" s="26">
        <f t="shared" si="402"/>
        <v>2.2558984626790619</v>
      </c>
    </row>
    <row r="536" spans="1:52">
      <c r="A536" s="28" t="s">
        <v>98</v>
      </c>
      <c r="B536" s="26" cm="1">
        <f t="array" ref="B536">VLOOKUP($A536,'movie-row'!$A$2:$Z$101,_xlfn.XMATCH(B$29,'movie-row'!$A$1:$Z$1),0)</f>
        <v>0</v>
      </c>
      <c r="C536" s="26" cm="1">
        <f t="array" ref="C536">VLOOKUP($A536,'movie-row'!$A$2:$Z$101,_xlfn.XMATCH(C$29,'movie-row'!$A$1:$Z$1),0)</f>
        <v>0</v>
      </c>
      <c r="D536" s="26" cm="1">
        <f t="array" ref="D536">VLOOKUP($A536,'movie-row'!$A$2:$Z$101,_xlfn.XMATCH(D$29,'movie-row'!$A$1:$Z$1),0)</f>
        <v>0</v>
      </c>
      <c r="E536" s="26" cm="1">
        <f t="array" ref="E536">VLOOKUP($A536,'movie-row'!$A$2:$Z$101,_xlfn.XMATCH(E$29,'movie-row'!$A$1:$Z$1),0)</f>
        <v>3.5</v>
      </c>
      <c r="F536" s="40" cm="1">
        <f t="array" ref="F536">VLOOKUP($A536,'movie-row'!$A$2:$Z$101,_xlfn.XMATCH(F$29,'movie-row'!$A$1:$Z$1),0)</f>
        <v>2</v>
      </c>
      <c r="G536" s="26" cm="1">
        <f t="array" ref="G536">VLOOKUP($A536,'movie-row'!$A$2:$Z$101,_xlfn.XMATCH(G$29,'movie-row'!$A$1:$Z$1),0)</f>
        <v>0</v>
      </c>
      <c r="H536" s="26" cm="1">
        <f t="array" ref="H536">VLOOKUP($A536,'movie-row'!$A$2:$Z$101,_xlfn.XMATCH(H$29,'movie-row'!$A$1:$Z$1),0)</f>
        <v>0</v>
      </c>
      <c r="I536" s="26" cm="1">
        <f t="array" ref="I536">VLOOKUP($A536,'movie-row'!$A$2:$Z$101,_xlfn.XMATCH(I$29,'movie-row'!$A$1:$Z$1),0)</f>
        <v>3.5</v>
      </c>
      <c r="J536" s="26" cm="1">
        <f t="array" ref="J536">VLOOKUP($A536,'movie-row'!$A$2:$Z$101,_xlfn.XMATCH(J$29,'movie-row'!$A$1:$Z$1),0)</f>
        <v>3.5</v>
      </c>
      <c r="K536" s="26" cm="1">
        <f t="array" ref="K536">VLOOKUP($A536,'movie-row'!$A$2:$Z$101,_xlfn.XMATCH(K$29,'movie-row'!$A$1:$Z$1),0)</f>
        <v>0</v>
      </c>
      <c r="L536" s="26" cm="1">
        <f t="array" ref="L536">VLOOKUP($A536,'movie-row'!$A$2:$Z$101,_xlfn.XMATCH(L$29,'movie-row'!$A$1:$Z$1),0)</f>
        <v>4.5</v>
      </c>
      <c r="M536" s="26" cm="1">
        <f t="array" ref="M536">VLOOKUP($A536,'movie-row'!$A$2:$Z$101,_xlfn.XMATCH(M$29,'movie-row'!$A$1:$Z$1),0)</f>
        <v>0</v>
      </c>
      <c r="N536" s="26" cm="1">
        <f t="array" ref="N536">VLOOKUP($A536,'movie-row'!$A$2:$Z$101,_xlfn.XMATCH(N$29,'movie-row'!$A$1:$Z$1),0)</f>
        <v>0</v>
      </c>
      <c r="O536" s="40" cm="1">
        <f t="array" ref="O536">VLOOKUP($A536,'movie-row'!$A$2:$Z$101,_xlfn.XMATCH(O$29,'movie-row'!$A$1:$Z$1),0)</f>
        <v>3.5</v>
      </c>
      <c r="P536" s="26" cm="1">
        <f t="array" ref="P536">VLOOKUP($A536,'movie-row'!$A$2:$Z$101,_xlfn.XMATCH(P$29,'movie-row'!$A$1:$Z$1),0)</f>
        <v>4</v>
      </c>
      <c r="Q536" s="26" cm="1">
        <f t="array" ref="Q536">VLOOKUP($A536,'movie-row'!$A$2:$Z$101,_xlfn.XMATCH(Q$29,'movie-row'!$A$1:$Z$1),0)</f>
        <v>0</v>
      </c>
      <c r="R536" s="26" cm="1">
        <f t="array" ref="R536">VLOOKUP($A536,'movie-row'!$A$2:$Z$101,_xlfn.XMATCH(R$29,'movie-row'!$A$1:$Z$1),0)</f>
        <v>3.5</v>
      </c>
      <c r="S536" s="26" cm="1">
        <f t="array" ref="S536">VLOOKUP($A536,'movie-row'!$A$2:$Z$101,_xlfn.XMATCH(S$29,'movie-row'!$A$1:$Z$1),0)</f>
        <v>3.5</v>
      </c>
      <c r="T536" s="26" cm="1">
        <f t="array" ref="T536">VLOOKUP($A536,'movie-row'!$A$2:$Z$101,_xlfn.XMATCH(T$29,'movie-row'!$A$1:$Z$1),0)</f>
        <v>3.5</v>
      </c>
      <c r="U536" s="26" cm="1">
        <f t="array" ref="U536">VLOOKUP($A536,'movie-row'!$A$2:$Z$101,_xlfn.XMATCH(U$29,'movie-row'!$A$1:$Z$1),0)</f>
        <v>0</v>
      </c>
      <c r="V536" s="26" cm="1">
        <f t="array" ref="V536">VLOOKUP($A536,'movie-row'!$A$2:$Z$101,_xlfn.XMATCH(V$29,'movie-row'!$A$1:$Z$1),0)</f>
        <v>0</v>
      </c>
      <c r="W536" s="26" cm="1">
        <f t="array" ref="W536">VLOOKUP($A536,'movie-row'!$A$2:$Z$101,_xlfn.XMATCH(W$29,'movie-row'!$A$1:$Z$1),0)</f>
        <v>3.5</v>
      </c>
      <c r="X536" s="26" cm="1">
        <f t="array" ref="X536">VLOOKUP($A536,'movie-row'!$A$2:$Z$101,_xlfn.XMATCH(X$29,'movie-row'!$A$1:$Z$1),0)</f>
        <v>0</v>
      </c>
      <c r="Y536" s="26" cm="1">
        <f t="array" ref="Y536">VLOOKUP($A536,'movie-row'!$A$2:$Z$101,_xlfn.XMATCH(Y$29,'movie-row'!$A$1:$Z$1),0)</f>
        <v>0</v>
      </c>
      <c r="Z536" s="26" cm="1">
        <f t="array" ref="Z536">VLOOKUP($A536,'movie-row'!$A$2:$Z$101,_xlfn.XMATCH(Z$29,'movie-row'!$A$1:$Z$1),0)</f>
        <v>3.5</v>
      </c>
      <c r="AB536" s="26">
        <f t="shared" si="378"/>
        <v>0</v>
      </c>
      <c r="AC536" s="26">
        <f t="shared" si="379"/>
        <v>2.4585547016594962</v>
      </c>
      <c r="AD536" s="26">
        <f t="shared" si="380"/>
        <v>1.1828907778727864</v>
      </c>
      <c r="AE536" s="26">
        <f t="shared" si="381"/>
        <v>2.7814802040802928</v>
      </c>
      <c r="AF536" s="40">
        <f t="shared" si="382"/>
        <v>2.5885276073325705</v>
      </c>
      <c r="AG536" s="26">
        <f t="shared" si="383"/>
        <v>1.4202690004734735</v>
      </c>
      <c r="AH536" s="26">
        <f t="shared" si="384"/>
        <v>1.5078210750215668</v>
      </c>
      <c r="AI536" s="26">
        <f t="shared" si="385"/>
        <v>2.2671861809669003</v>
      </c>
      <c r="AJ536" s="26">
        <f t="shared" si="386"/>
        <v>1.5030348776952518</v>
      </c>
      <c r="AK536" s="26">
        <f t="shared" si="387"/>
        <v>1.5210783668093202</v>
      </c>
      <c r="AL536" s="26">
        <f t="shared" si="388"/>
        <v>2.3960263445961014</v>
      </c>
      <c r="AM536" s="26">
        <f t="shared" si="389"/>
        <v>2.1214809603319962</v>
      </c>
      <c r="AN536" s="26">
        <f t="shared" si="390"/>
        <v>1.4632641125637331</v>
      </c>
      <c r="AO536" s="40">
        <f t="shared" si="391"/>
        <v>2.3422489999235721</v>
      </c>
      <c r="AP536" s="26">
        <f t="shared" si="392"/>
        <v>1.6036090637648905</v>
      </c>
      <c r="AQ536" s="26">
        <f t="shared" si="393"/>
        <v>1.7037304500783477</v>
      </c>
      <c r="AR536" s="26">
        <f t="shared" si="394"/>
        <v>2.1961430230456318</v>
      </c>
      <c r="AS536" s="26">
        <f t="shared" si="395"/>
        <v>2.9747201067499263</v>
      </c>
      <c r="AT536" s="26">
        <f t="shared" si="396"/>
        <v>2.002787703520168</v>
      </c>
      <c r="AU536" s="26">
        <f t="shared" si="397"/>
        <v>2.0413071730264516</v>
      </c>
      <c r="AV536" s="26">
        <f t="shared" si="398"/>
        <v>0.73996668473181115</v>
      </c>
      <c r="AW536" s="26">
        <f t="shared" si="399"/>
        <v>4.1550640719552305</v>
      </c>
      <c r="AX536" s="26">
        <f t="shared" si="400"/>
        <v>0.34674024328484215</v>
      </c>
      <c r="AY536" s="26">
        <f t="shared" si="401"/>
        <v>2.4991383209677287</v>
      </c>
      <c r="AZ536" s="26">
        <f t="shared" si="402"/>
        <v>2.3739499835974174</v>
      </c>
    </row>
    <row r="537" spans="1:52">
      <c r="A537" s="1" t="str">
        <f t="shared" ref="A537:A540" si="406">A536</f>
        <v>36658: X2: X-Men United (2003)</v>
      </c>
      <c r="B537" s="26" cm="1">
        <f t="array" ref="B537">VLOOKUP($A537,'movie-row'!$A$2:$Z$101,_xlfn.XMATCH(B$30,'movie-row'!$A$1:$Z$1),0)</f>
        <v>0</v>
      </c>
      <c r="C537" s="26" cm="1">
        <f t="array" ref="C537">VLOOKUP($A537,'movie-row'!$A$2:$Z$101,_xlfn.XMATCH(C$30,'movie-row'!$A$1:$Z$1),0)</f>
        <v>3.5</v>
      </c>
      <c r="D537" s="26" cm="1">
        <f t="array" ref="D537">VLOOKUP($A537,'movie-row'!$A$2:$Z$101,_xlfn.XMATCH(D$30,'movie-row'!$A$1:$Z$1),0)</f>
        <v>0</v>
      </c>
      <c r="E537" s="26" cm="1">
        <f t="array" ref="E537">VLOOKUP($A537,'movie-row'!$A$2:$Z$101,_xlfn.XMATCH(E$30,'movie-row'!$A$1:$Z$1),0)</f>
        <v>3.5</v>
      </c>
      <c r="F537" s="40" cm="1">
        <f t="array" ref="F537">VLOOKUP($A537,'movie-row'!$A$2:$Z$101,_xlfn.XMATCH(F$30,'movie-row'!$A$1:$Z$1),0)</f>
        <v>0</v>
      </c>
      <c r="G537" s="26" cm="1">
        <f t="array" ref="G537">VLOOKUP($A537,'movie-row'!$A$2:$Z$101,_xlfn.XMATCH(G$30,'movie-row'!$A$1:$Z$1),0)</f>
        <v>3.5</v>
      </c>
      <c r="H537" s="26" cm="1">
        <f t="array" ref="H537">VLOOKUP($A537,'movie-row'!$A$2:$Z$101,_xlfn.XMATCH(H$30,'movie-row'!$A$1:$Z$1),0)</f>
        <v>3.5</v>
      </c>
      <c r="I537" s="26" cm="1">
        <f t="array" ref="I537">VLOOKUP($A537,'movie-row'!$A$2:$Z$101,_xlfn.XMATCH(I$30,'movie-row'!$A$1:$Z$1),0)</f>
        <v>0</v>
      </c>
      <c r="J537" s="26" cm="1">
        <f t="array" ref="J537">VLOOKUP($A537,'movie-row'!$A$2:$Z$101,_xlfn.XMATCH(J$30,'movie-row'!$A$1:$Z$1),0)</f>
        <v>0</v>
      </c>
      <c r="K537" s="26" cm="1">
        <f t="array" ref="K537">VLOOKUP($A537,'movie-row'!$A$2:$Z$101,_xlfn.XMATCH(K$30,'movie-row'!$A$1:$Z$1),0)</f>
        <v>0</v>
      </c>
      <c r="L537" s="26" cm="1">
        <f t="array" ref="L537">VLOOKUP($A537,'movie-row'!$A$2:$Z$101,_xlfn.XMATCH(L$30,'movie-row'!$A$1:$Z$1),0)</f>
        <v>0</v>
      </c>
      <c r="M537" s="26" cm="1">
        <f t="array" ref="M537">VLOOKUP($A537,'movie-row'!$A$2:$Z$101,_xlfn.XMATCH(M$30,'movie-row'!$A$1:$Z$1),0)</f>
        <v>0</v>
      </c>
      <c r="N537" s="26" cm="1">
        <f t="array" ref="N537">VLOOKUP($A537,'movie-row'!$A$2:$Z$101,_xlfn.XMATCH(N$30,'movie-row'!$A$1:$Z$1),0)</f>
        <v>3.5</v>
      </c>
      <c r="O537" s="40" cm="1">
        <f t="array" ref="O537">VLOOKUP($A537,'movie-row'!$A$2:$Z$101,_xlfn.XMATCH(O$30,'movie-row'!$A$1:$Z$1),0)</f>
        <v>4</v>
      </c>
      <c r="P537" s="26" cm="1">
        <f t="array" ref="P537">VLOOKUP($A537,'movie-row'!$A$2:$Z$101,_xlfn.XMATCH(P$30,'movie-row'!$A$1:$Z$1),0)</f>
        <v>0</v>
      </c>
      <c r="Q537" s="26" cm="1">
        <f t="array" ref="Q537">VLOOKUP($A537,'movie-row'!$A$2:$Z$101,_xlfn.XMATCH(Q$30,'movie-row'!$A$1:$Z$1),0)</f>
        <v>4</v>
      </c>
      <c r="R537" s="26" cm="1">
        <f t="array" ref="R537">VLOOKUP($A537,'movie-row'!$A$2:$Z$101,_xlfn.XMATCH(R$30,'movie-row'!$A$1:$Z$1),0)</f>
        <v>0</v>
      </c>
      <c r="S537" s="26" cm="1">
        <f t="array" ref="S537">VLOOKUP($A537,'movie-row'!$A$2:$Z$101,_xlfn.XMATCH(S$30,'movie-row'!$A$1:$Z$1),0)</f>
        <v>3.5</v>
      </c>
      <c r="T537" s="26" cm="1">
        <f t="array" ref="T537">VLOOKUP($A537,'movie-row'!$A$2:$Z$101,_xlfn.XMATCH(T$30,'movie-row'!$A$1:$Z$1),0)</f>
        <v>0</v>
      </c>
      <c r="U537" s="26" cm="1">
        <f t="array" ref="U537">VLOOKUP($A537,'movie-row'!$A$2:$Z$101,_xlfn.XMATCH(U$30,'movie-row'!$A$1:$Z$1),0)</f>
        <v>3.5</v>
      </c>
      <c r="V537" s="26" cm="1">
        <f t="array" ref="V537">VLOOKUP($A537,'movie-row'!$A$2:$Z$101,_xlfn.XMATCH(V$30,'movie-row'!$A$1:$Z$1),0)</f>
        <v>0</v>
      </c>
      <c r="W537" s="26" cm="1">
        <f t="array" ref="W537">VLOOKUP($A537,'movie-row'!$A$2:$Z$101,_xlfn.XMATCH(W$30,'movie-row'!$A$1:$Z$1),0)</f>
        <v>4.5</v>
      </c>
      <c r="X537" s="26" cm="1">
        <f t="array" ref="X537">VLOOKUP($A537,'movie-row'!$A$2:$Z$101,_xlfn.XMATCH(X$30,'movie-row'!$A$1:$Z$1),0)</f>
        <v>0</v>
      </c>
      <c r="Y537" s="26" cm="1">
        <f t="array" ref="Y537">VLOOKUP($A537,'movie-row'!$A$2:$Z$101,_xlfn.XMATCH(Y$30,'movie-row'!$A$1:$Z$1),0)</f>
        <v>3.5</v>
      </c>
      <c r="Z537" s="26" cm="1">
        <f t="array" ref="Z537">VLOOKUP($A537,'movie-row'!$A$2:$Z$101,_xlfn.XMATCH(Z$30,'movie-row'!$A$1:$Z$1),0)</f>
        <v>4</v>
      </c>
      <c r="AB537" s="26">
        <f t="shared" si="378"/>
        <v>0</v>
      </c>
      <c r="AC537" s="26">
        <f t="shared" si="379"/>
        <v>2.6464497991941749</v>
      </c>
      <c r="AD537" s="26">
        <f t="shared" si="380"/>
        <v>1.3343474074709856</v>
      </c>
      <c r="AE537" s="26">
        <f t="shared" si="381"/>
        <v>1.9765819908851843</v>
      </c>
      <c r="AF537" s="40">
        <f t="shared" si="382"/>
        <v>3.0039669414213135</v>
      </c>
      <c r="AG537" s="26">
        <f t="shared" si="383"/>
        <v>1.5319713375181752</v>
      </c>
      <c r="AH537" s="26">
        <f t="shared" si="384"/>
        <v>1.7046510527227654</v>
      </c>
      <c r="AI537" s="26">
        <f t="shared" si="385"/>
        <v>1.5318896107811086</v>
      </c>
      <c r="AJ537" s="26">
        <f t="shared" si="386"/>
        <v>0.71166366246751955</v>
      </c>
      <c r="AK537" s="26">
        <f t="shared" si="387"/>
        <v>1.6709763733801273</v>
      </c>
      <c r="AL537" s="26">
        <f t="shared" si="388"/>
        <v>1.741901586807683</v>
      </c>
      <c r="AM537" s="26">
        <f t="shared" si="389"/>
        <v>2.3617396423109778</v>
      </c>
      <c r="AN537" s="26">
        <f t="shared" si="390"/>
        <v>2.0367358874362673</v>
      </c>
      <c r="AO537" s="40">
        <f t="shared" si="391"/>
        <v>1.7239755655390794</v>
      </c>
      <c r="AP537" s="26">
        <f t="shared" si="392"/>
        <v>0.57143633654434478</v>
      </c>
      <c r="AQ537" s="26">
        <f t="shared" si="393"/>
        <v>1.7523802016708385</v>
      </c>
      <c r="AR537" s="26">
        <f t="shared" si="394"/>
        <v>1.4802629388846853</v>
      </c>
      <c r="AS537" s="26">
        <f t="shared" si="395"/>
        <v>2.8111702679340826</v>
      </c>
      <c r="AT537" s="26">
        <f t="shared" si="396"/>
        <v>1.3221567782432113</v>
      </c>
      <c r="AU537" s="26">
        <f t="shared" si="397"/>
        <v>2.3623714401806244</v>
      </c>
      <c r="AV537" s="26">
        <f t="shared" si="398"/>
        <v>0.75636429661218663</v>
      </c>
      <c r="AW537" s="26">
        <f t="shared" si="399"/>
        <v>3.8251125838327837</v>
      </c>
      <c r="AX537" s="26">
        <f t="shared" si="400"/>
        <v>0.35156540619394627</v>
      </c>
      <c r="AY537" s="26">
        <f t="shared" si="401"/>
        <v>2.8178885528911612</v>
      </c>
      <c r="AZ537" s="26">
        <f t="shared" si="402"/>
        <v>1.6711527203528336</v>
      </c>
    </row>
    <row r="538" spans="1:52">
      <c r="A538" s="1" t="str">
        <f t="shared" si="406"/>
        <v>36658: X2: X-Men United (2003)</v>
      </c>
      <c r="B538" s="26" cm="1">
        <f t="array" ref="B538">VLOOKUP($A538,'movie-row'!$A$2:$Z$101,_xlfn.XMATCH(B$31,'movie-row'!$A$1:$Z$1),0)</f>
        <v>0</v>
      </c>
      <c r="C538" s="26" cm="1">
        <f t="array" ref="C538">VLOOKUP($A538,'movie-row'!$A$2:$Z$101,_xlfn.XMATCH(C$31,'movie-row'!$A$1:$Z$1),0)</f>
        <v>2</v>
      </c>
      <c r="D538" s="26" cm="1">
        <f t="array" ref="D538">VLOOKUP($A538,'movie-row'!$A$2:$Z$101,_xlfn.XMATCH(D$31,'movie-row'!$A$1:$Z$1),0)</f>
        <v>0</v>
      </c>
      <c r="E538" s="26" cm="1">
        <f t="array" ref="E538">VLOOKUP($A538,'movie-row'!$A$2:$Z$101,_xlfn.XMATCH(E$31,'movie-row'!$A$1:$Z$1),0)</f>
        <v>4.5</v>
      </c>
      <c r="F538" s="40" cm="1">
        <f t="array" ref="F538">VLOOKUP($A538,'movie-row'!$A$2:$Z$101,_xlfn.XMATCH(F$31,'movie-row'!$A$1:$Z$1),0)</f>
        <v>3</v>
      </c>
      <c r="G538" s="26" cm="1">
        <f t="array" ref="G538">VLOOKUP($A538,'movie-row'!$A$2:$Z$101,_xlfn.XMATCH(G$31,'movie-row'!$A$1:$Z$1),0)</f>
        <v>0</v>
      </c>
      <c r="H538" s="26" cm="1">
        <f t="array" ref="H538">VLOOKUP($A538,'movie-row'!$A$2:$Z$101,_xlfn.XMATCH(H$31,'movie-row'!$A$1:$Z$1),0)</f>
        <v>0</v>
      </c>
      <c r="I538" s="26" cm="1">
        <f t="array" ref="I538">VLOOKUP($A538,'movie-row'!$A$2:$Z$101,_xlfn.XMATCH(I$31,'movie-row'!$A$1:$Z$1),0)</f>
        <v>3.5</v>
      </c>
      <c r="J538" s="26" cm="1">
        <f t="array" ref="J538">VLOOKUP($A538,'movie-row'!$A$2:$Z$101,_xlfn.XMATCH(J$31,'movie-row'!$A$1:$Z$1),0)</f>
        <v>0</v>
      </c>
      <c r="K538" s="26" cm="1">
        <f t="array" ref="K538">VLOOKUP($A538,'movie-row'!$A$2:$Z$101,_xlfn.XMATCH(K$31,'movie-row'!$A$1:$Z$1),0)</f>
        <v>0</v>
      </c>
      <c r="L538" s="26" cm="1">
        <f t="array" ref="L538">VLOOKUP($A538,'movie-row'!$A$2:$Z$101,_xlfn.XMATCH(L$31,'movie-row'!$A$1:$Z$1),0)</f>
        <v>0</v>
      </c>
      <c r="M538" s="26" cm="1">
        <f t="array" ref="M538">VLOOKUP($A538,'movie-row'!$A$2:$Z$101,_xlfn.XMATCH(M$31,'movie-row'!$A$1:$Z$1),0)</f>
        <v>3.5</v>
      </c>
      <c r="N538" s="26" cm="1">
        <f t="array" ref="N538">VLOOKUP($A538,'movie-row'!$A$2:$Z$101,_xlfn.XMATCH(N$31,'movie-row'!$A$1:$Z$1),0)</f>
        <v>0</v>
      </c>
      <c r="O538" s="40" cm="1">
        <f t="array" ref="O538">VLOOKUP($A538,'movie-row'!$A$2:$Z$101,_xlfn.XMATCH(O$31,'movie-row'!$A$1:$Z$1),0)</f>
        <v>0</v>
      </c>
      <c r="P538" s="26" cm="1">
        <f t="array" ref="P538">VLOOKUP($A538,'movie-row'!$A$2:$Z$101,_xlfn.XMATCH(P$31,'movie-row'!$A$1:$Z$1),0)</f>
        <v>0</v>
      </c>
      <c r="Q538" s="26" cm="1">
        <f t="array" ref="Q538">VLOOKUP($A538,'movie-row'!$A$2:$Z$101,_xlfn.XMATCH(Q$31,'movie-row'!$A$1:$Z$1),0)</f>
        <v>4</v>
      </c>
      <c r="R538" s="26" cm="1">
        <f t="array" ref="R538">VLOOKUP($A538,'movie-row'!$A$2:$Z$101,_xlfn.XMATCH(R$31,'movie-row'!$A$1:$Z$1),0)</f>
        <v>3.5</v>
      </c>
      <c r="S538" s="26" cm="1">
        <f t="array" ref="S538">VLOOKUP($A538,'movie-row'!$A$2:$Z$101,_xlfn.XMATCH(S$31,'movie-row'!$A$1:$Z$1),0)</f>
        <v>4</v>
      </c>
      <c r="T538" s="26" cm="1">
        <f t="array" ref="T538">VLOOKUP($A538,'movie-row'!$A$2:$Z$101,_xlfn.XMATCH(T$31,'movie-row'!$A$1:$Z$1),0)</f>
        <v>3.5</v>
      </c>
      <c r="U538" s="26" cm="1">
        <f t="array" ref="U538">VLOOKUP($A538,'movie-row'!$A$2:$Z$101,_xlfn.XMATCH(U$31,'movie-row'!$A$1:$Z$1),0)</f>
        <v>0</v>
      </c>
      <c r="V538" s="26" cm="1">
        <f t="array" ref="V538">VLOOKUP($A538,'movie-row'!$A$2:$Z$101,_xlfn.XMATCH(V$31,'movie-row'!$A$1:$Z$1),0)</f>
        <v>0</v>
      </c>
      <c r="W538" s="26" cm="1">
        <f t="array" ref="W538">VLOOKUP($A538,'movie-row'!$A$2:$Z$101,_xlfn.XMATCH(W$31,'movie-row'!$A$1:$Z$1),0)</f>
        <v>5</v>
      </c>
      <c r="X538" s="26" cm="1">
        <f t="array" ref="X538">VLOOKUP($A538,'movie-row'!$A$2:$Z$101,_xlfn.XMATCH(X$31,'movie-row'!$A$1:$Z$1),0)</f>
        <v>0</v>
      </c>
      <c r="Y538" s="26" cm="1">
        <f t="array" ref="Y538">VLOOKUP($A538,'movie-row'!$A$2:$Z$101,_xlfn.XMATCH(Y$31,'movie-row'!$A$1:$Z$1),0)</f>
        <v>3</v>
      </c>
      <c r="Z538" s="26" cm="1">
        <f t="array" ref="Z538">VLOOKUP($A538,'movie-row'!$A$2:$Z$101,_xlfn.XMATCH(Z$31,'movie-row'!$A$1:$Z$1),0)</f>
        <v>3.5</v>
      </c>
      <c r="AB538" s="26">
        <f t="shared" si="378"/>
        <v>0</v>
      </c>
      <c r="AC538" s="26">
        <f t="shared" si="379"/>
        <v>1.981882208283007</v>
      </c>
      <c r="AD538" s="26">
        <f t="shared" si="380"/>
        <v>1.5003557644179264</v>
      </c>
      <c r="AE538" s="26">
        <f t="shared" si="381"/>
        <v>1.165857565815309</v>
      </c>
      <c r="AF538" s="40">
        <f t="shared" si="382"/>
        <v>3.1832768175703761</v>
      </c>
      <c r="AG538" s="26">
        <f t="shared" si="383"/>
        <v>0.823622424883244</v>
      </c>
      <c r="AH538" s="26">
        <f t="shared" si="384"/>
        <v>1.4246415211785908</v>
      </c>
      <c r="AI538" s="26">
        <f t="shared" si="385"/>
        <v>1.8459643823499698</v>
      </c>
      <c r="AJ538" s="26">
        <f t="shared" si="386"/>
        <v>0.74954446727365653</v>
      </c>
      <c r="AK538" s="26">
        <f t="shared" si="387"/>
        <v>1.7070059977751317</v>
      </c>
      <c r="AL538" s="26">
        <f t="shared" si="388"/>
        <v>1.808589606949798</v>
      </c>
      <c r="AM538" s="26">
        <f t="shared" si="389"/>
        <v>2.77237070700905</v>
      </c>
      <c r="AN538" s="26">
        <f t="shared" si="390"/>
        <v>1.8610407900442978</v>
      </c>
      <c r="AO538" s="40">
        <f t="shared" si="391"/>
        <v>0.77800868945857371</v>
      </c>
      <c r="AP538" s="26">
        <f t="shared" si="392"/>
        <v>0.58551478041422056</v>
      </c>
      <c r="AQ538" s="26">
        <f t="shared" si="393"/>
        <v>0.88912275488006043</v>
      </c>
      <c r="AR538" s="26">
        <f t="shared" si="394"/>
        <v>1.6172806969092879</v>
      </c>
      <c r="AS538" s="26">
        <f t="shared" si="395"/>
        <v>2.1633903681417213</v>
      </c>
      <c r="AT538" s="26">
        <f t="shared" si="396"/>
        <v>1.3873030943177513</v>
      </c>
      <c r="AU538" s="26">
        <f t="shared" si="397"/>
        <v>2.2154596186216167</v>
      </c>
      <c r="AV538" s="26">
        <f t="shared" si="398"/>
        <v>0.90252675594626308</v>
      </c>
      <c r="AW538" s="26">
        <f t="shared" si="399"/>
        <v>3.1277177813572457</v>
      </c>
      <c r="AX538" s="26">
        <f t="shared" si="400"/>
        <v>0.36677780867838361</v>
      </c>
      <c r="AY538" s="26">
        <f t="shared" si="401"/>
        <v>2.1612761407912826</v>
      </c>
      <c r="AZ538" s="26">
        <f t="shared" si="402"/>
        <v>0.81979893071262677</v>
      </c>
    </row>
    <row r="539" spans="1:52">
      <c r="A539" s="1" t="str">
        <f t="shared" si="406"/>
        <v>36658: X2: X-Men United (2003)</v>
      </c>
      <c r="B539" s="26" cm="1">
        <f t="array" ref="B539">VLOOKUP($A539,'movie-row'!$A$2:$Z$101,_xlfn.XMATCH(B$32,'movie-row'!$A$1:$Z$1),0)</f>
        <v>0</v>
      </c>
      <c r="C539" s="26" cm="1">
        <f t="array" ref="C539">VLOOKUP($A539,'movie-row'!$A$2:$Z$101,_xlfn.XMATCH(C$32,'movie-row'!$A$1:$Z$1),0)</f>
        <v>4</v>
      </c>
      <c r="D539" s="26" cm="1">
        <f t="array" ref="D539">VLOOKUP($A539,'movie-row'!$A$2:$Z$101,_xlfn.XMATCH(D$32,'movie-row'!$A$1:$Z$1),0)</f>
        <v>3.5</v>
      </c>
      <c r="E539" s="26" cm="1">
        <f t="array" ref="E539">VLOOKUP($A539,'movie-row'!$A$2:$Z$101,_xlfn.XMATCH(E$32,'movie-row'!$A$1:$Z$1),0)</f>
        <v>0</v>
      </c>
      <c r="F539" s="40" cm="1">
        <f t="array" ref="F539">VLOOKUP($A539,'movie-row'!$A$2:$Z$101,_xlfn.XMATCH(F$32,'movie-row'!$A$1:$Z$1),0)</f>
        <v>4.5</v>
      </c>
      <c r="G539" s="26" cm="1">
        <f t="array" ref="G539">VLOOKUP($A539,'movie-row'!$A$2:$Z$101,_xlfn.XMATCH(G$32,'movie-row'!$A$1:$Z$1),0)</f>
        <v>0</v>
      </c>
      <c r="H539" s="26" cm="1">
        <f t="array" ref="H539">VLOOKUP($A539,'movie-row'!$A$2:$Z$101,_xlfn.XMATCH(H$32,'movie-row'!$A$1:$Z$1),0)</f>
        <v>4</v>
      </c>
      <c r="I539" s="26" cm="1">
        <f t="array" ref="I539">VLOOKUP($A539,'movie-row'!$A$2:$Z$101,_xlfn.XMATCH(I$32,'movie-row'!$A$1:$Z$1),0)</f>
        <v>4</v>
      </c>
      <c r="J539" s="26" cm="1">
        <f t="array" ref="J539">VLOOKUP($A539,'movie-row'!$A$2:$Z$101,_xlfn.XMATCH(J$32,'movie-row'!$A$1:$Z$1),0)</f>
        <v>0</v>
      </c>
      <c r="K539" s="26" cm="1">
        <f t="array" ref="K539">VLOOKUP($A539,'movie-row'!$A$2:$Z$101,_xlfn.XMATCH(K$32,'movie-row'!$A$1:$Z$1),0)</f>
        <v>4.5</v>
      </c>
      <c r="L539" s="26" cm="1">
        <f t="array" ref="L539">VLOOKUP($A539,'movie-row'!$A$2:$Z$101,_xlfn.XMATCH(L$32,'movie-row'!$A$1:$Z$1),0)</f>
        <v>3.5</v>
      </c>
      <c r="M539" s="26" cm="1">
        <f t="array" ref="M539">VLOOKUP($A539,'movie-row'!$A$2:$Z$101,_xlfn.XMATCH(M$32,'movie-row'!$A$1:$Z$1),0)</f>
        <v>5</v>
      </c>
      <c r="N539" s="26" cm="1">
        <f t="array" ref="N539">VLOOKUP($A539,'movie-row'!$A$2:$Z$101,_xlfn.XMATCH(N$32,'movie-row'!$A$1:$Z$1),0)</f>
        <v>3.5</v>
      </c>
      <c r="O539" s="40" cm="1">
        <f t="array" ref="O539">VLOOKUP($A539,'movie-row'!$A$2:$Z$101,_xlfn.XMATCH(O$32,'movie-row'!$A$1:$Z$1),0)</f>
        <v>0</v>
      </c>
      <c r="P539" s="26" cm="1">
        <f t="array" ref="P539">VLOOKUP($A539,'movie-row'!$A$2:$Z$101,_xlfn.XMATCH(P$32,'movie-row'!$A$1:$Z$1),0)</f>
        <v>3</v>
      </c>
      <c r="Q539" s="26" cm="1">
        <f t="array" ref="Q539">VLOOKUP($A539,'movie-row'!$A$2:$Z$101,_xlfn.XMATCH(Q$32,'movie-row'!$A$1:$Z$1),0)</f>
        <v>0</v>
      </c>
      <c r="R539" s="26" cm="1">
        <f t="array" ref="R539">VLOOKUP($A539,'movie-row'!$A$2:$Z$101,_xlfn.XMATCH(R$32,'movie-row'!$A$1:$Z$1),0)</f>
        <v>0</v>
      </c>
      <c r="S539" s="26" cm="1">
        <f t="array" ref="S539">VLOOKUP($A539,'movie-row'!$A$2:$Z$101,_xlfn.XMATCH(S$32,'movie-row'!$A$1:$Z$1),0)</f>
        <v>0</v>
      </c>
      <c r="T539" s="26" cm="1">
        <f t="array" ref="T539">VLOOKUP($A539,'movie-row'!$A$2:$Z$101,_xlfn.XMATCH(T$32,'movie-row'!$A$1:$Z$1),0)</f>
        <v>0</v>
      </c>
      <c r="U539" s="26" cm="1">
        <f t="array" ref="U539">VLOOKUP($A539,'movie-row'!$A$2:$Z$101,_xlfn.XMATCH(U$32,'movie-row'!$A$1:$Z$1),0)</f>
        <v>4</v>
      </c>
      <c r="V539" s="26" cm="1">
        <f t="array" ref="V539">VLOOKUP($A539,'movie-row'!$A$2:$Z$101,_xlfn.XMATCH(V$32,'movie-row'!$A$1:$Z$1),0)</f>
        <v>4.5</v>
      </c>
      <c r="W539" s="26" cm="1">
        <f t="array" ref="W539">VLOOKUP($A539,'movie-row'!$A$2:$Z$101,_xlfn.XMATCH(W$32,'movie-row'!$A$1:$Z$1),0)</f>
        <v>4</v>
      </c>
      <c r="X539" s="26" cm="1">
        <f t="array" ref="X539">VLOOKUP($A539,'movie-row'!$A$2:$Z$101,_xlfn.XMATCH(X$32,'movie-row'!$A$1:$Z$1),0)</f>
        <v>0</v>
      </c>
      <c r="Y539" s="26" cm="1">
        <f t="array" ref="Y539">VLOOKUP($A539,'movie-row'!$A$2:$Z$101,_xlfn.XMATCH(Y$32,'movie-row'!$A$1:$Z$1),0)</f>
        <v>3.5</v>
      </c>
      <c r="Z539" s="26" cm="1">
        <f t="array" ref="Z539">VLOOKUP($A539,'movie-row'!$A$2:$Z$101,_xlfn.XMATCH(Z$32,'movie-row'!$A$1:$Z$1),0)</f>
        <v>0</v>
      </c>
      <c r="AB539" s="26">
        <f t="shared" si="378"/>
        <v>0</v>
      </c>
      <c r="AC539" s="26">
        <f t="shared" si="379"/>
        <v>2.4382918160569016</v>
      </c>
      <c r="AD539" s="26">
        <f t="shared" si="380"/>
        <v>2.3454783001596491</v>
      </c>
      <c r="AE539" s="26">
        <f t="shared" si="381"/>
        <v>0.51986057141102948</v>
      </c>
      <c r="AF539" s="40">
        <f t="shared" si="382"/>
        <v>2.9294040579326803</v>
      </c>
      <c r="AG539" s="26">
        <f t="shared" si="383"/>
        <v>0.84508346148335223</v>
      </c>
      <c r="AH539" s="26">
        <f t="shared" si="384"/>
        <v>1.6537728562720435</v>
      </c>
      <c r="AI539" s="26">
        <f t="shared" si="385"/>
        <v>1.550883904285006</v>
      </c>
      <c r="AJ539" s="26">
        <f t="shared" si="386"/>
        <v>1.5306070689351687</v>
      </c>
      <c r="AK539" s="26">
        <f t="shared" si="387"/>
        <v>1.9016942728309485</v>
      </c>
      <c r="AL539" s="26">
        <f t="shared" si="388"/>
        <v>1.9072177326015072</v>
      </c>
      <c r="AM539" s="26">
        <f t="shared" si="389"/>
        <v>2.2554888016156145</v>
      </c>
      <c r="AN539" s="26">
        <f t="shared" si="390"/>
        <v>2.1461763486480581</v>
      </c>
      <c r="AO539" s="40">
        <f t="shared" si="391"/>
        <v>1.4122332923793479</v>
      </c>
      <c r="AP539" s="26">
        <f t="shared" si="392"/>
        <v>0.79785776912203477</v>
      </c>
      <c r="AQ539" s="26">
        <f t="shared" si="393"/>
        <v>0.49455382636761236</v>
      </c>
      <c r="AR539" s="26">
        <f t="shared" si="394"/>
        <v>0.85906440164196862</v>
      </c>
      <c r="AS539" s="26">
        <f t="shared" si="395"/>
        <v>1.3637371671556164</v>
      </c>
      <c r="AT539" s="26">
        <f t="shared" si="396"/>
        <v>0.68133876839081586</v>
      </c>
      <c r="AU539" s="26">
        <f t="shared" si="397"/>
        <v>2.3997698601817059</v>
      </c>
      <c r="AV539" s="26">
        <f t="shared" si="398"/>
        <v>1.3730305527475388</v>
      </c>
      <c r="AW539" s="26">
        <f t="shared" si="399"/>
        <v>2.3854945105919159</v>
      </c>
      <c r="AX539" s="26">
        <f t="shared" si="400"/>
        <v>0.41868413042880553</v>
      </c>
      <c r="AY539" s="26">
        <f t="shared" si="401"/>
        <v>1.8947031206152212</v>
      </c>
      <c r="AZ539" s="26">
        <f t="shared" si="402"/>
        <v>0.45124141995132411</v>
      </c>
    </row>
    <row r="540" spans="1:52">
      <c r="A540" s="1" t="str">
        <f t="shared" si="406"/>
        <v>36658: X2: X-Men United (2003)</v>
      </c>
      <c r="B540" s="26" cm="1">
        <f t="array" ref="B540">VLOOKUP($A540,'movie-row'!$A$2:$Z$101,_xlfn.XMATCH(B$33,'movie-row'!$A$1:$Z$1),0)</f>
        <v>0</v>
      </c>
      <c r="C540" s="26" cm="1">
        <f t="array" ref="C540">VLOOKUP($A540,'movie-row'!$A$2:$Z$101,_xlfn.XMATCH(C$33,'movie-row'!$A$1:$Z$1),0)</f>
        <v>3.5</v>
      </c>
      <c r="D540" s="26" cm="1">
        <f t="array" ref="D540">VLOOKUP($A540,'movie-row'!$A$2:$Z$101,_xlfn.XMATCH(D$33,'movie-row'!$A$1:$Z$1),0)</f>
        <v>4</v>
      </c>
      <c r="E540" s="26" cm="1">
        <f t="array" ref="E540">VLOOKUP($A540,'movie-row'!$A$2:$Z$101,_xlfn.XMATCH(E$33,'movie-row'!$A$1:$Z$1),0)</f>
        <v>0</v>
      </c>
      <c r="F540" s="40" cm="1">
        <f t="array" ref="F540">VLOOKUP($A540,'movie-row'!$A$2:$Z$101,_xlfn.XMATCH(F$33,'movie-row'!$A$1:$Z$1),0)</f>
        <v>4</v>
      </c>
      <c r="G540" s="26" cm="1">
        <f t="array" ref="G540">VLOOKUP($A540,'movie-row'!$A$2:$Z$101,_xlfn.XMATCH(G$33,'movie-row'!$A$1:$Z$1),0)</f>
        <v>4</v>
      </c>
      <c r="H540" s="26" cm="1">
        <f t="array" ref="H540">VLOOKUP($A540,'movie-row'!$A$2:$Z$101,_xlfn.XMATCH(H$33,'movie-row'!$A$1:$Z$1),0)</f>
        <v>0</v>
      </c>
      <c r="I540" s="26" cm="1">
        <f t="array" ref="I540">VLOOKUP($A540,'movie-row'!$A$2:$Z$101,_xlfn.XMATCH(I$33,'movie-row'!$A$1:$Z$1),0)</f>
        <v>0</v>
      </c>
      <c r="J540" s="26" cm="1">
        <f t="array" ref="J540">VLOOKUP($A540,'movie-row'!$A$2:$Z$101,_xlfn.XMATCH(J$33,'movie-row'!$A$1:$Z$1),0)</f>
        <v>4</v>
      </c>
      <c r="K540" s="26" cm="1">
        <f t="array" ref="K540">VLOOKUP($A540,'movie-row'!$A$2:$Z$101,_xlfn.XMATCH(K$33,'movie-row'!$A$1:$Z$1),0)</f>
        <v>4</v>
      </c>
      <c r="L540" s="26" cm="1">
        <f t="array" ref="L540">VLOOKUP($A540,'movie-row'!$A$2:$Z$101,_xlfn.XMATCH(L$33,'movie-row'!$A$1:$Z$1),0)</f>
        <v>4</v>
      </c>
      <c r="M540" s="26" cm="1">
        <f t="array" ref="M540">VLOOKUP($A540,'movie-row'!$A$2:$Z$101,_xlfn.XMATCH(M$33,'movie-row'!$A$1:$Z$1),0)</f>
        <v>4</v>
      </c>
      <c r="N540" s="26" cm="1">
        <f t="array" ref="N540">VLOOKUP($A540,'movie-row'!$A$2:$Z$101,_xlfn.XMATCH(N$33,'movie-row'!$A$1:$Z$1),0)</f>
        <v>0</v>
      </c>
      <c r="O540" s="40" cm="1">
        <f t="array" ref="O540">VLOOKUP($A540,'movie-row'!$A$2:$Z$101,_xlfn.XMATCH(O$33,'movie-row'!$A$1:$Z$1),0)</f>
        <v>4</v>
      </c>
      <c r="P540" s="26" cm="1">
        <f t="array" ref="P540">VLOOKUP($A540,'movie-row'!$A$2:$Z$101,_xlfn.XMATCH(P$33,'movie-row'!$A$1:$Z$1),0)</f>
        <v>0</v>
      </c>
      <c r="Q540" s="26" cm="1">
        <f t="array" ref="Q540">VLOOKUP($A540,'movie-row'!$A$2:$Z$101,_xlfn.XMATCH(Q$33,'movie-row'!$A$1:$Z$1),0)</f>
        <v>0</v>
      </c>
      <c r="R540" s="26" cm="1">
        <f t="array" ref="R540">VLOOKUP($A540,'movie-row'!$A$2:$Z$101,_xlfn.XMATCH(R$33,'movie-row'!$A$1:$Z$1),0)</f>
        <v>4</v>
      </c>
      <c r="S540" s="26" cm="1">
        <f t="array" ref="S540">VLOOKUP($A540,'movie-row'!$A$2:$Z$101,_xlfn.XMATCH(S$33,'movie-row'!$A$1:$Z$1),0)</f>
        <v>3.5</v>
      </c>
      <c r="T540" s="26" cm="1">
        <f t="array" ref="T540">VLOOKUP($A540,'movie-row'!$A$2:$Z$101,_xlfn.XMATCH(T$33,'movie-row'!$A$1:$Z$1),0)</f>
        <v>3</v>
      </c>
      <c r="U540" s="26" cm="1">
        <f t="array" ref="U540">VLOOKUP($A540,'movie-row'!$A$2:$Z$101,_xlfn.XMATCH(U$33,'movie-row'!$A$1:$Z$1),0)</f>
        <v>4</v>
      </c>
      <c r="V540" s="26" cm="1">
        <f t="array" ref="V540">VLOOKUP($A540,'movie-row'!$A$2:$Z$101,_xlfn.XMATCH(V$33,'movie-row'!$A$1:$Z$1),0)</f>
        <v>0</v>
      </c>
      <c r="W540" s="26" cm="1">
        <f t="array" ref="W540">VLOOKUP($A540,'movie-row'!$A$2:$Z$101,_xlfn.XMATCH(W$33,'movie-row'!$A$1:$Z$1),0)</f>
        <v>4</v>
      </c>
      <c r="X540" s="26" cm="1">
        <f t="array" ref="X540">VLOOKUP($A540,'movie-row'!$A$2:$Z$101,_xlfn.XMATCH(X$33,'movie-row'!$A$1:$Z$1),0)</f>
        <v>2</v>
      </c>
      <c r="Y540" s="26" cm="1">
        <f t="array" ref="Y540">VLOOKUP($A540,'movie-row'!$A$2:$Z$101,_xlfn.XMATCH(Y$33,'movie-row'!$A$1:$Z$1),0)</f>
        <v>3.5</v>
      </c>
      <c r="Z540" s="26" cm="1">
        <f t="array" ref="Z540">VLOOKUP($A540,'movie-row'!$A$2:$Z$101,_xlfn.XMATCH(Z$33,'movie-row'!$A$1:$Z$1),0)</f>
        <v>0</v>
      </c>
      <c r="AB540" s="26">
        <f t="shared" si="378"/>
        <v>0.6486732656242985</v>
      </c>
      <c r="AC540" s="26">
        <f t="shared" si="379"/>
        <v>1.5770692726932178</v>
      </c>
      <c r="AD540" s="26">
        <f t="shared" si="380"/>
        <v>1.6934431490096655</v>
      </c>
      <c r="AE540" s="26">
        <f t="shared" si="381"/>
        <v>0.56610044225483347</v>
      </c>
      <c r="AF540" s="40">
        <f t="shared" si="382"/>
        <v>2.7237222212307501</v>
      </c>
      <c r="AG540" s="26">
        <f t="shared" si="383"/>
        <v>0.94801443551750431</v>
      </c>
      <c r="AH540" s="26">
        <f t="shared" si="384"/>
        <v>0.48514440451921803</v>
      </c>
      <c r="AI540" s="26">
        <f t="shared" si="385"/>
        <v>0.48973245661999565</v>
      </c>
      <c r="AJ540" s="26">
        <f t="shared" si="386"/>
        <v>1.5437504110301656</v>
      </c>
      <c r="AK540" s="26">
        <f t="shared" si="387"/>
        <v>0.97019741670026538</v>
      </c>
      <c r="AL540" s="26">
        <f t="shared" si="388"/>
        <v>1.2084984817100952</v>
      </c>
      <c r="AM540" s="26">
        <f t="shared" si="389"/>
        <v>1.445832400666426</v>
      </c>
      <c r="AN540" s="26">
        <f t="shared" si="390"/>
        <v>1.4320455644229115</v>
      </c>
      <c r="AO540" s="40">
        <f t="shared" si="391"/>
        <v>1.629083370549727</v>
      </c>
      <c r="AP540" s="26">
        <f t="shared" si="392"/>
        <v>0.25269620449194463</v>
      </c>
      <c r="AQ540" s="26">
        <f t="shared" si="393"/>
        <v>0.56080626991358129</v>
      </c>
      <c r="AR540" s="26">
        <f t="shared" si="394"/>
        <v>1.4965904925449081</v>
      </c>
      <c r="AS540" s="26">
        <f t="shared" si="395"/>
        <v>1.4488631027001579</v>
      </c>
      <c r="AT540" s="26">
        <f t="shared" si="396"/>
        <v>0.71384983276976477</v>
      </c>
      <c r="AU540" s="26">
        <f t="shared" si="397"/>
        <v>1.6308718078808284</v>
      </c>
      <c r="AV540" s="26">
        <f t="shared" si="398"/>
        <v>0.64721040885528947</v>
      </c>
      <c r="AW540" s="26">
        <f t="shared" si="399"/>
        <v>1.4663907537398222</v>
      </c>
      <c r="AX540" s="26">
        <f t="shared" si="400"/>
        <v>0.51623241141402254</v>
      </c>
      <c r="AY540" s="26">
        <f t="shared" si="401"/>
        <v>1.6741281206932874</v>
      </c>
      <c r="AZ540" s="26">
        <f t="shared" si="402"/>
        <v>0.6038512051302275</v>
      </c>
    </row>
    <row r="541" spans="1:52">
      <c r="A541" s="28" t="s">
        <v>99</v>
      </c>
      <c r="B541" s="26" cm="1">
        <f t="array" ref="B541">VLOOKUP($A541,'movie-row'!$A$2:$Z$101,_xlfn.XMATCH(B$29,'movie-row'!$A$1:$Z$1),0)</f>
        <v>0</v>
      </c>
      <c r="C541" s="26" cm="1">
        <f t="array" ref="C541">VLOOKUP($A541,'movie-row'!$A$2:$Z$101,_xlfn.XMATCH(C$29,'movie-row'!$A$1:$Z$1),0)</f>
        <v>0</v>
      </c>
      <c r="D541" s="26" cm="1">
        <f t="array" ref="D541">VLOOKUP($A541,'movie-row'!$A$2:$Z$101,_xlfn.XMATCH(D$29,'movie-row'!$A$1:$Z$1),0)</f>
        <v>0</v>
      </c>
      <c r="E541" s="26" cm="1">
        <f t="array" ref="E541">VLOOKUP($A541,'movie-row'!$A$2:$Z$101,_xlfn.XMATCH(E$29,'movie-row'!$A$1:$Z$1),0)</f>
        <v>0</v>
      </c>
      <c r="F541" s="40" cm="1">
        <f t="array" ref="F541">VLOOKUP($A541,'movie-row'!$A$2:$Z$101,_xlfn.XMATCH(F$29,'movie-row'!$A$1:$Z$1),0)</f>
        <v>4</v>
      </c>
      <c r="G541" s="26" cm="1">
        <f t="array" ref="G541">VLOOKUP($A541,'movie-row'!$A$2:$Z$101,_xlfn.XMATCH(G$29,'movie-row'!$A$1:$Z$1),0)</f>
        <v>0</v>
      </c>
      <c r="H541" s="26" cm="1">
        <f t="array" ref="H541">VLOOKUP($A541,'movie-row'!$A$2:$Z$101,_xlfn.XMATCH(H$29,'movie-row'!$A$1:$Z$1),0)</f>
        <v>0</v>
      </c>
      <c r="I541" s="26" cm="1">
        <f t="array" ref="I541">VLOOKUP($A541,'movie-row'!$A$2:$Z$101,_xlfn.XMATCH(I$29,'movie-row'!$A$1:$Z$1),0)</f>
        <v>0</v>
      </c>
      <c r="J541" s="26" cm="1">
        <f t="array" ref="J541">VLOOKUP($A541,'movie-row'!$A$2:$Z$101,_xlfn.XMATCH(J$29,'movie-row'!$A$1:$Z$1),0)</f>
        <v>0</v>
      </c>
      <c r="K541" s="26" cm="1">
        <f t="array" ref="K541">VLOOKUP($A541,'movie-row'!$A$2:$Z$101,_xlfn.XMATCH(K$29,'movie-row'!$A$1:$Z$1),0)</f>
        <v>0</v>
      </c>
      <c r="L541" s="26" cm="1">
        <f t="array" ref="L541">VLOOKUP($A541,'movie-row'!$A$2:$Z$101,_xlfn.XMATCH(L$29,'movie-row'!$A$1:$Z$1),0)</f>
        <v>1.5</v>
      </c>
      <c r="M541" s="26" cm="1">
        <f t="array" ref="M541">VLOOKUP($A541,'movie-row'!$A$2:$Z$101,_xlfn.XMATCH(M$29,'movie-row'!$A$1:$Z$1),0)</f>
        <v>0</v>
      </c>
      <c r="N541" s="26" cm="1">
        <f t="array" ref="N541">VLOOKUP($A541,'movie-row'!$A$2:$Z$101,_xlfn.XMATCH(N$29,'movie-row'!$A$1:$Z$1),0)</f>
        <v>3.5</v>
      </c>
      <c r="O541" s="40" cm="1">
        <f t="array" ref="O541">VLOOKUP($A541,'movie-row'!$A$2:$Z$101,_xlfn.XMATCH(O$29,'movie-row'!$A$1:$Z$1),0)</f>
        <v>0</v>
      </c>
      <c r="P541" s="26" cm="1">
        <f t="array" ref="P541">VLOOKUP($A541,'movie-row'!$A$2:$Z$101,_xlfn.XMATCH(P$29,'movie-row'!$A$1:$Z$1),0)</f>
        <v>0</v>
      </c>
      <c r="Q541" s="26" cm="1">
        <f t="array" ref="Q541">VLOOKUP($A541,'movie-row'!$A$2:$Z$101,_xlfn.XMATCH(Q$29,'movie-row'!$A$1:$Z$1),0)</f>
        <v>0</v>
      </c>
      <c r="R541" s="26" cm="1">
        <f t="array" ref="R541">VLOOKUP($A541,'movie-row'!$A$2:$Z$101,_xlfn.XMATCH(R$29,'movie-row'!$A$1:$Z$1),0)</f>
        <v>0</v>
      </c>
      <c r="S541" s="26" cm="1">
        <f t="array" ref="S541">VLOOKUP($A541,'movie-row'!$A$2:$Z$101,_xlfn.XMATCH(S$29,'movie-row'!$A$1:$Z$1),0)</f>
        <v>3</v>
      </c>
      <c r="T541" s="26" cm="1">
        <f t="array" ref="T541">VLOOKUP($A541,'movie-row'!$A$2:$Z$101,_xlfn.XMATCH(T$29,'movie-row'!$A$1:$Z$1),0)</f>
        <v>0</v>
      </c>
      <c r="U541" s="26" cm="1">
        <f t="array" ref="U541">VLOOKUP($A541,'movie-row'!$A$2:$Z$101,_xlfn.XMATCH(U$29,'movie-row'!$A$1:$Z$1),0)</f>
        <v>0</v>
      </c>
      <c r="V541" s="26" cm="1">
        <f t="array" ref="V541">VLOOKUP($A541,'movie-row'!$A$2:$Z$101,_xlfn.XMATCH(V$29,'movie-row'!$A$1:$Z$1),0)</f>
        <v>0</v>
      </c>
      <c r="W541" s="26" cm="1">
        <f t="array" ref="W541">VLOOKUP($A541,'movie-row'!$A$2:$Z$101,_xlfn.XMATCH(W$29,'movie-row'!$A$1:$Z$1),0)</f>
        <v>0</v>
      </c>
      <c r="X541" s="26" cm="1">
        <f t="array" ref="X541">VLOOKUP($A541,'movie-row'!$A$2:$Z$101,_xlfn.XMATCH(X$29,'movie-row'!$A$1:$Z$1),0)</f>
        <v>0</v>
      </c>
      <c r="Y541" s="26" cm="1">
        <f t="array" ref="Y541">VLOOKUP($A541,'movie-row'!$A$2:$Z$101,_xlfn.XMATCH(Y$29,'movie-row'!$A$1:$Z$1),0)</f>
        <v>0</v>
      </c>
      <c r="Z541" s="26" cm="1">
        <f t="array" ref="Z541">VLOOKUP($A541,'movie-row'!$A$2:$Z$101,_xlfn.XMATCH(Z$29,'movie-row'!$A$1:$Z$1),0)</f>
        <v>0</v>
      </c>
      <c r="AB541" s="26">
        <f t="shared" si="378"/>
        <v>0.67090951120723274</v>
      </c>
      <c r="AC541" s="26">
        <f t="shared" si="379"/>
        <v>0.73451374551881599</v>
      </c>
      <c r="AD541" s="26">
        <f t="shared" si="380"/>
        <v>1.1681113428990157</v>
      </c>
      <c r="AE541" s="26">
        <f t="shared" si="381"/>
        <v>0.92678436415168997</v>
      </c>
      <c r="AF541" s="40">
        <f t="shared" si="382"/>
        <v>1.928926379168886</v>
      </c>
      <c r="AG541" s="26">
        <f t="shared" si="383"/>
        <v>0.51061572875665517</v>
      </c>
      <c r="AH541" s="26">
        <f t="shared" si="384"/>
        <v>0.78399762016915131</v>
      </c>
      <c r="AI541" s="26">
        <f t="shared" si="385"/>
        <v>0.56457521494411089</v>
      </c>
      <c r="AJ541" s="26">
        <f t="shared" si="386"/>
        <v>0.65585140886444948</v>
      </c>
      <c r="AK541" s="26">
        <f t="shared" si="387"/>
        <v>0.48603171500280457</v>
      </c>
      <c r="AL541" s="26">
        <f t="shared" si="388"/>
        <v>0.86515543228881164</v>
      </c>
      <c r="AM541" s="26">
        <f t="shared" si="389"/>
        <v>0.35997017991241193</v>
      </c>
      <c r="AN541" s="26">
        <f t="shared" si="390"/>
        <v>1.5091826080015081</v>
      </c>
      <c r="AO541" s="40">
        <f t="shared" si="391"/>
        <v>1.1954523190142452</v>
      </c>
      <c r="AP541" s="26">
        <f t="shared" si="392"/>
        <v>0.26989935246775532</v>
      </c>
      <c r="AQ541" s="26">
        <f t="shared" si="393"/>
        <v>0.63035475246567718</v>
      </c>
      <c r="AR541" s="26">
        <f t="shared" si="394"/>
        <v>0.63750888901696734</v>
      </c>
      <c r="AS541" s="26">
        <f t="shared" si="395"/>
        <v>0.68710627706377225</v>
      </c>
      <c r="AT541" s="26">
        <f t="shared" si="396"/>
        <v>0.26153578048290066</v>
      </c>
      <c r="AU541" s="26">
        <f t="shared" si="397"/>
        <v>0.69265001357534506</v>
      </c>
      <c r="AV541" s="26">
        <f t="shared" si="398"/>
        <v>0.65774816420605431</v>
      </c>
      <c r="AW541" s="26">
        <f t="shared" si="399"/>
        <v>0.36481644155689819</v>
      </c>
      <c r="AX541" s="26">
        <f t="shared" si="400"/>
        <v>0.69348048656968431</v>
      </c>
      <c r="AY541" s="26">
        <f t="shared" si="401"/>
        <v>0.81776018700815334</v>
      </c>
      <c r="AZ541" s="26">
        <f t="shared" si="402"/>
        <v>1.1393226232859468</v>
      </c>
    </row>
    <row r="542" spans="1:52">
      <c r="A542" s="1" t="str">
        <f t="shared" ref="A542:A545" si="407">A541</f>
        <v>36955: True Lies (1994)</v>
      </c>
      <c r="B542" s="26" cm="1">
        <f t="array" ref="B542">VLOOKUP($A542,'movie-row'!$A$2:$Z$101,_xlfn.XMATCH(B$30,'movie-row'!$A$1:$Z$1),0)</f>
        <v>0</v>
      </c>
      <c r="C542" s="26" cm="1">
        <f t="array" ref="C542">VLOOKUP($A542,'movie-row'!$A$2:$Z$101,_xlfn.XMATCH(C$30,'movie-row'!$A$1:$Z$1),0)</f>
        <v>0</v>
      </c>
      <c r="D542" s="26" cm="1">
        <f t="array" ref="D542">VLOOKUP($A542,'movie-row'!$A$2:$Z$101,_xlfn.XMATCH(D$30,'movie-row'!$A$1:$Z$1),0)</f>
        <v>0</v>
      </c>
      <c r="E542" s="26" cm="1">
        <f t="array" ref="E542">VLOOKUP($A542,'movie-row'!$A$2:$Z$101,_xlfn.XMATCH(E$30,'movie-row'!$A$1:$Z$1),0)</f>
        <v>0</v>
      </c>
      <c r="F542" s="40" cm="1">
        <f t="array" ref="F542">VLOOKUP($A542,'movie-row'!$A$2:$Z$101,_xlfn.XMATCH(F$30,'movie-row'!$A$1:$Z$1),0)</f>
        <v>0</v>
      </c>
      <c r="G542" s="26" cm="1">
        <f t="array" ref="G542">VLOOKUP($A542,'movie-row'!$A$2:$Z$101,_xlfn.XMATCH(G$30,'movie-row'!$A$1:$Z$1),0)</f>
        <v>0</v>
      </c>
      <c r="H542" s="26" cm="1">
        <f t="array" ref="H542">VLOOKUP($A542,'movie-row'!$A$2:$Z$101,_xlfn.XMATCH(H$30,'movie-row'!$A$1:$Z$1),0)</f>
        <v>3</v>
      </c>
      <c r="I542" s="26" cm="1">
        <f t="array" ref="I542">VLOOKUP($A542,'movie-row'!$A$2:$Z$101,_xlfn.XMATCH(I$30,'movie-row'!$A$1:$Z$1),0)</f>
        <v>0</v>
      </c>
      <c r="J542" s="26" cm="1">
        <f t="array" ref="J542">VLOOKUP($A542,'movie-row'!$A$2:$Z$101,_xlfn.XMATCH(J$30,'movie-row'!$A$1:$Z$1),0)</f>
        <v>0</v>
      </c>
      <c r="K542" s="26" cm="1">
        <f t="array" ref="K542">VLOOKUP($A542,'movie-row'!$A$2:$Z$101,_xlfn.XMATCH(K$30,'movie-row'!$A$1:$Z$1),0)</f>
        <v>0</v>
      </c>
      <c r="L542" s="26" cm="1">
        <f t="array" ref="L542">VLOOKUP($A542,'movie-row'!$A$2:$Z$101,_xlfn.XMATCH(L$30,'movie-row'!$A$1:$Z$1),0)</f>
        <v>0</v>
      </c>
      <c r="M542" s="26" cm="1">
        <f t="array" ref="M542">VLOOKUP($A542,'movie-row'!$A$2:$Z$101,_xlfn.XMATCH(M$30,'movie-row'!$A$1:$Z$1),0)</f>
        <v>0</v>
      </c>
      <c r="N542" s="26" cm="1">
        <f t="array" ref="N542">VLOOKUP($A542,'movie-row'!$A$2:$Z$101,_xlfn.XMATCH(N$30,'movie-row'!$A$1:$Z$1),0)</f>
        <v>3</v>
      </c>
      <c r="O542" s="40" cm="1">
        <f t="array" ref="O542">VLOOKUP($A542,'movie-row'!$A$2:$Z$101,_xlfn.XMATCH(O$30,'movie-row'!$A$1:$Z$1),0)</f>
        <v>0</v>
      </c>
      <c r="P542" s="26" cm="1">
        <f t="array" ref="P542">VLOOKUP($A542,'movie-row'!$A$2:$Z$101,_xlfn.XMATCH(P$30,'movie-row'!$A$1:$Z$1),0)</f>
        <v>0</v>
      </c>
      <c r="Q542" s="26" cm="1">
        <f t="array" ref="Q542">VLOOKUP($A542,'movie-row'!$A$2:$Z$101,_xlfn.XMATCH(Q$30,'movie-row'!$A$1:$Z$1),0)</f>
        <v>0</v>
      </c>
      <c r="R542" s="26" cm="1">
        <f t="array" ref="R542">VLOOKUP($A542,'movie-row'!$A$2:$Z$101,_xlfn.XMATCH(R$30,'movie-row'!$A$1:$Z$1),0)</f>
        <v>0</v>
      </c>
      <c r="S542" s="26" cm="1">
        <f t="array" ref="S542">VLOOKUP($A542,'movie-row'!$A$2:$Z$101,_xlfn.XMATCH(S$30,'movie-row'!$A$1:$Z$1),0)</f>
        <v>0</v>
      </c>
      <c r="T542" s="26" cm="1">
        <f t="array" ref="T542">VLOOKUP($A542,'movie-row'!$A$2:$Z$101,_xlfn.XMATCH(T$30,'movie-row'!$A$1:$Z$1),0)</f>
        <v>0</v>
      </c>
      <c r="U542" s="26" cm="1">
        <f t="array" ref="U542">VLOOKUP($A542,'movie-row'!$A$2:$Z$101,_xlfn.XMATCH(U$30,'movie-row'!$A$1:$Z$1),0)</f>
        <v>3</v>
      </c>
      <c r="V542" s="26" cm="1">
        <f t="array" ref="V542">VLOOKUP($A542,'movie-row'!$A$2:$Z$101,_xlfn.XMATCH(V$30,'movie-row'!$A$1:$Z$1),0)</f>
        <v>0</v>
      </c>
      <c r="W542" s="26" cm="1">
        <f t="array" ref="W542">VLOOKUP($A542,'movie-row'!$A$2:$Z$101,_xlfn.XMATCH(W$30,'movie-row'!$A$1:$Z$1),0)</f>
        <v>0</v>
      </c>
      <c r="X542" s="26" cm="1">
        <f t="array" ref="X542">VLOOKUP($A542,'movie-row'!$A$2:$Z$101,_xlfn.XMATCH(X$30,'movie-row'!$A$1:$Z$1),0)</f>
        <v>0</v>
      </c>
      <c r="Y542" s="26" cm="1">
        <f t="array" ref="Y542">VLOOKUP($A542,'movie-row'!$A$2:$Z$101,_xlfn.XMATCH(Y$30,'movie-row'!$A$1:$Z$1),0)</f>
        <v>0</v>
      </c>
      <c r="Z542" s="26" cm="1">
        <f t="array" ref="Z542">VLOOKUP($A542,'movie-row'!$A$2:$Z$101,_xlfn.XMATCH(Z$30,'movie-row'!$A$1:$Z$1),0)</f>
        <v>0</v>
      </c>
      <c r="AB542" s="26">
        <f t="shared" si="378"/>
        <v>0.68832111829226683</v>
      </c>
      <c r="AC542" s="26">
        <f t="shared" si="379"/>
        <v>0.84997059061367508</v>
      </c>
      <c r="AD542" s="26">
        <f t="shared" si="380"/>
        <v>1.1792777535671539</v>
      </c>
      <c r="AE542" s="26">
        <f t="shared" si="381"/>
        <v>0.95093678590217245</v>
      </c>
      <c r="AF542" s="40">
        <f t="shared" si="382"/>
        <v>1.135290317242067</v>
      </c>
      <c r="AG542" s="26">
        <f t="shared" si="383"/>
        <v>0.52684402983026901</v>
      </c>
      <c r="AH542" s="26">
        <f t="shared" si="384"/>
        <v>0.90667872574040698</v>
      </c>
      <c r="AI542" s="26">
        <f t="shared" si="385"/>
        <v>0.66781942073339484</v>
      </c>
      <c r="AJ542" s="26">
        <f t="shared" si="386"/>
        <v>0.80554810373378793</v>
      </c>
      <c r="AK542" s="26">
        <f t="shared" si="387"/>
        <v>0.58202405342594266</v>
      </c>
      <c r="AL542" s="26">
        <f t="shared" si="388"/>
        <v>0.58156745981900948</v>
      </c>
      <c r="AM542" s="26">
        <f t="shared" si="389"/>
        <v>0.37692765940258705</v>
      </c>
      <c r="AN542" s="26">
        <f t="shared" si="390"/>
        <v>0.71011669492269058</v>
      </c>
      <c r="AO542" s="40">
        <f t="shared" si="391"/>
        <v>1.279639778452178</v>
      </c>
      <c r="AP542" s="26">
        <f t="shared" si="392"/>
        <v>0.28571816827217239</v>
      </c>
      <c r="AQ542" s="26">
        <f t="shared" si="393"/>
        <v>0.64744308509308346</v>
      </c>
      <c r="AR542" s="26">
        <f t="shared" si="394"/>
        <v>0.72662647300760896</v>
      </c>
      <c r="AS542" s="26">
        <f t="shared" si="395"/>
        <v>0</v>
      </c>
      <c r="AT542" s="26">
        <f t="shared" si="396"/>
        <v>0.26363077422696313</v>
      </c>
      <c r="AU542" s="26">
        <f t="shared" si="397"/>
        <v>0.74530031804275665</v>
      </c>
      <c r="AV542" s="26">
        <f t="shared" si="398"/>
        <v>0.67232381921083251</v>
      </c>
      <c r="AW542" s="26">
        <f t="shared" si="399"/>
        <v>0.47214298000250182</v>
      </c>
      <c r="AX542" s="26">
        <f t="shared" si="400"/>
        <v>0.70313081238789255</v>
      </c>
      <c r="AY542" s="26">
        <f t="shared" si="401"/>
        <v>0.8681671201896326</v>
      </c>
      <c r="AZ542" s="26">
        <f t="shared" si="402"/>
        <v>1.3338413498072981</v>
      </c>
    </row>
    <row r="543" spans="1:52">
      <c r="A543" s="1" t="str">
        <f t="shared" si="407"/>
        <v>36955: True Lies (1994)</v>
      </c>
      <c r="B543" s="26" cm="1">
        <f t="array" ref="B543">VLOOKUP($A543,'movie-row'!$A$2:$Z$101,_xlfn.XMATCH(B$31,'movie-row'!$A$1:$Z$1),0)</f>
        <v>0</v>
      </c>
      <c r="C543" s="26" cm="1">
        <f t="array" ref="C543">VLOOKUP($A543,'movie-row'!$A$2:$Z$101,_xlfn.XMATCH(C$31,'movie-row'!$A$1:$Z$1),0)</f>
        <v>4</v>
      </c>
      <c r="D543" s="26" cm="1">
        <f t="array" ref="D543">VLOOKUP($A543,'movie-row'!$A$2:$Z$101,_xlfn.XMATCH(D$31,'movie-row'!$A$1:$Z$1),0)</f>
        <v>3.5</v>
      </c>
      <c r="E543" s="26" cm="1">
        <f t="array" ref="E543">VLOOKUP($A543,'movie-row'!$A$2:$Z$101,_xlfn.XMATCH(E$31,'movie-row'!$A$1:$Z$1),0)</f>
        <v>4</v>
      </c>
      <c r="F543" s="40" cm="1">
        <f t="array" ref="F543">VLOOKUP($A543,'movie-row'!$A$2:$Z$101,_xlfn.XMATCH(F$31,'movie-row'!$A$1:$Z$1),0)</f>
        <v>1.5</v>
      </c>
      <c r="G543" s="26" cm="1">
        <f t="array" ref="G543">VLOOKUP($A543,'movie-row'!$A$2:$Z$101,_xlfn.XMATCH(G$31,'movie-row'!$A$1:$Z$1),0)</f>
        <v>0</v>
      </c>
      <c r="H543" s="26" cm="1">
        <f t="array" ref="H543">VLOOKUP($A543,'movie-row'!$A$2:$Z$101,_xlfn.XMATCH(H$31,'movie-row'!$A$1:$Z$1),0)</f>
        <v>0</v>
      </c>
      <c r="I543" s="26" cm="1">
        <f t="array" ref="I543">VLOOKUP($A543,'movie-row'!$A$2:$Z$101,_xlfn.XMATCH(I$31,'movie-row'!$A$1:$Z$1),0)</f>
        <v>3</v>
      </c>
      <c r="J543" s="26" cm="1">
        <f t="array" ref="J543">VLOOKUP($A543,'movie-row'!$A$2:$Z$101,_xlfn.XMATCH(J$31,'movie-row'!$A$1:$Z$1),0)</f>
        <v>3.5</v>
      </c>
      <c r="K543" s="26" cm="1">
        <f t="array" ref="K543">VLOOKUP($A543,'movie-row'!$A$2:$Z$101,_xlfn.XMATCH(K$31,'movie-row'!$A$1:$Z$1),0)</f>
        <v>0</v>
      </c>
      <c r="L543" s="26" cm="1">
        <f t="array" ref="L543">VLOOKUP($A543,'movie-row'!$A$2:$Z$101,_xlfn.XMATCH(L$31,'movie-row'!$A$1:$Z$1),0)</f>
        <v>0</v>
      </c>
      <c r="M543" s="26" cm="1">
        <f t="array" ref="M543">VLOOKUP($A543,'movie-row'!$A$2:$Z$101,_xlfn.XMATCH(M$31,'movie-row'!$A$1:$Z$1),0)</f>
        <v>0</v>
      </c>
      <c r="N543" s="26" cm="1">
        <f t="array" ref="N543">VLOOKUP($A543,'movie-row'!$A$2:$Z$101,_xlfn.XMATCH(N$31,'movie-row'!$A$1:$Z$1),0)</f>
        <v>0</v>
      </c>
      <c r="O543" s="40" cm="1">
        <f t="array" ref="O543">VLOOKUP($A543,'movie-row'!$A$2:$Z$101,_xlfn.XMATCH(O$31,'movie-row'!$A$1:$Z$1),0)</f>
        <v>3.5</v>
      </c>
      <c r="P543" s="26" cm="1">
        <f t="array" ref="P543">VLOOKUP($A543,'movie-row'!$A$2:$Z$101,_xlfn.XMATCH(P$31,'movie-row'!$A$1:$Z$1),0)</f>
        <v>0</v>
      </c>
      <c r="Q543" s="26" cm="1">
        <f t="array" ref="Q543">VLOOKUP($A543,'movie-row'!$A$2:$Z$101,_xlfn.XMATCH(Q$31,'movie-row'!$A$1:$Z$1),0)</f>
        <v>3</v>
      </c>
      <c r="R543" s="26" cm="1">
        <f t="array" ref="R543">VLOOKUP($A543,'movie-row'!$A$2:$Z$101,_xlfn.XMATCH(R$31,'movie-row'!$A$1:$Z$1),0)</f>
        <v>0</v>
      </c>
      <c r="S543" s="26" cm="1">
        <f t="array" ref="S543">VLOOKUP($A543,'movie-row'!$A$2:$Z$101,_xlfn.XMATCH(S$31,'movie-row'!$A$1:$Z$1),0)</f>
        <v>0</v>
      </c>
      <c r="T543" s="26" cm="1">
        <f t="array" ref="T543">VLOOKUP($A543,'movie-row'!$A$2:$Z$101,_xlfn.XMATCH(T$31,'movie-row'!$A$1:$Z$1),0)</f>
        <v>0</v>
      </c>
      <c r="U543" s="26" cm="1">
        <f t="array" ref="U543">VLOOKUP($A543,'movie-row'!$A$2:$Z$101,_xlfn.XMATCH(U$31,'movie-row'!$A$1:$Z$1),0)</f>
        <v>0</v>
      </c>
      <c r="V543" s="26" cm="1">
        <f t="array" ref="V543">VLOOKUP($A543,'movie-row'!$A$2:$Z$101,_xlfn.XMATCH(V$31,'movie-row'!$A$1:$Z$1),0)</f>
        <v>0</v>
      </c>
      <c r="W543" s="26" cm="1">
        <f t="array" ref="W543">VLOOKUP($A543,'movie-row'!$A$2:$Z$101,_xlfn.XMATCH(W$31,'movie-row'!$A$1:$Z$1),0)</f>
        <v>2</v>
      </c>
      <c r="X543" s="26" cm="1">
        <f t="array" ref="X543">VLOOKUP($A543,'movie-row'!$A$2:$Z$101,_xlfn.XMATCH(X$31,'movie-row'!$A$1:$Z$1),0)</f>
        <v>0</v>
      </c>
      <c r="Y543" s="26" cm="1">
        <f t="array" ref="Y543">VLOOKUP($A543,'movie-row'!$A$2:$Z$101,_xlfn.XMATCH(Y$31,'movie-row'!$A$1:$Z$1),0)</f>
        <v>1.5</v>
      </c>
      <c r="Z543" s="26" cm="1">
        <f t="array" ref="Z543">VLOOKUP($A543,'movie-row'!$A$2:$Z$101,_xlfn.XMATCH(Z$31,'movie-row'!$A$1:$Z$1),0)</f>
        <v>3</v>
      </c>
      <c r="AB543" s="26">
        <f t="shared" si="378"/>
        <v>0.7226838671223258</v>
      </c>
      <c r="AC543" s="26">
        <f t="shared" si="379"/>
        <v>0.97842418068073644</v>
      </c>
      <c r="AD543" s="26">
        <f t="shared" si="380"/>
        <v>1.5933801887696946</v>
      </c>
      <c r="AE543" s="26">
        <f t="shared" si="381"/>
        <v>1.0363178362802745</v>
      </c>
      <c r="AF543" s="40">
        <f t="shared" si="382"/>
        <v>1.1905397279937544</v>
      </c>
      <c r="AG543" s="26">
        <f t="shared" si="383"/>
        <v>0.617716818662433</v>
      </c>
      <c r="AH543" s="26">
        <f t="shared" si="384"/>
        <v>0</v>
      </c>
      <c r="AI543" s="26">
        <f t="shared" si="385"/>
        <v>0.81903298974752292</v>
      </c>
      <c r="AJ543" s="26">
        <f t="shared" si="386"/>
        <v>0.80591411807470037</v>
      </c>
      <c r="AK543" s="26">
        <f t="shared" si="387"/>
        <v>0.59662953476369118</v>
      </c>
      <c r="AL543" s="26">
        <f t="shared" si="388"/>
        <v>0.60265518036964327</v>
      </c>
      <c r="AM543" s="26">
        <f t="shared" si="389"/>
        <v>0.39970293370267806</v>
      </c>
      <c r="AN543" s="26">
        <f t="shared" si="390"/>
        <v>0</v>
      </c>
      <c r="AO543" s="40">
        <f t="shared" si="391"/>
        <v>1.4277397720151557</v>
      </c>
      <c r="AP543" s="26">
        <f t="shared" si="392"/>
        <v>0.29275739020711028</v>
      </c>
      <c r="AQ543" s="26">
        <f t="shared" si="393"/>
        <v>0.66684206616004538</v>
      </c>
      <c r="AR543" s="26">
        <f t="shared" si="394"/>
        <v>0.75168135143672254</v>
      </c>
      <c r="AS543" s="26">
        <f t="shared" si="395"/>
        <v>0</v>
      </c>
      <c r="AT543" s="26">
        <f t="shared" si="396"/>
        <v>0.27723914470984623</v>
      </c>
      <c r="AU543" s="26">
        <f t="shared" si="397"/>
        <v>0</v>
      </c>
      <c r="AV543" s="26">
        <f t="shared" si="398"/>
        <v>0.80224600528556711</v>
      </c>
      <c r="AW543" s="26">
        <f t="shared" si="399"/>
        <v>0.58151957529537823</v>
      </c>
      <c r="AX543" s="26">
        <f t="shared" si="400"/>
        <v>0.73355561735676722</v>
      </c>
      <c r="AY543" s="26">
        <f t="shared" si="401"/>
        <v>1.0226824807374526</v>
      </c>
      <c r="AZ543" s="26">
        <f t="shared" si="402"/>
        <v>1.4177048144313158</v>
      </c>
    </row>
    <row r="544" spans="1:52">
      <c r="A544" s="1" t="str">
        <f t="shared" si="407"/>
        <v>36955: True Lies (1994)</v>
      </c>
      <c r="B544" s="26" cm="1">
        <f t="array" ref="B544">VLOOKUP($A544,'movie-row'!$A$2:$Z$101,_xlfn.XMATCH(B$32,'movie-row'!$A$1:$Z$1),0)</f>
        <v>3.5</v>
      </c>
      <c r="C544" s="26" cm="1">
        <f t="array" ref="C544">VLOOKUP($A544,'movie-row'!$A$2:$Z$101,_xlfn.XMATCH(C$32,'movie-row'!$A$1:$Z$1),0)</f>
        <v>0</v>
      </c>
      <c r="D544" s="26" cm="1">
        <f t="array" ref="D544">VLOOKUP($A544,'movie-row'!$A$2:$Z$101,_xlfn.XMATCH(D$32,'movie-row'!$A$1:$Z$1),0)</f>
        <v>0</v>
      </c>
      <c r="E544" s="26" cm="1">
        <f t="array" ref="E544">VLOOKUP($A544,'movie-row'!$A$2:$Z$101,_xlfn.XMATCH(E$32,'movie-row'!$A$1:$Z$1),0)</f>
        <v>0</v>
      </c>
      <c r="F544" s="40" cm="1">
        <f t="array" ref="F544">VLOOKUP($A544,'movie-row'!$A$2:$Z$101,_xlfn.XMATCH(F$32,'movie-row'!$A$1:$Z$1),0)</f>
        <v>4</v>
      </c>
      <c r="G544" s="26" cm="1">
        <f t="array" ref="G544">VLOOKUP($A544,'movie-row'!$A$2:$Z$101,_xlfn.XMATCH(G$32,'movie-row'!$A$1:$Z$1),0)</f>
        <v>0</v>
      </c>
      <c r="H544" s="26" cm="1">
        <f t="array" ref="H544">VLOOKUP($A544,'movie-row'!$A$2:$Z$101,_xlfn.XMATCH(H$32,'movie-row'!$A$1:$Z$1),0)</f>
        <v>0</v>
      </c>
      <c r="I544" s="26" cm="1">
        <f t="array" ref="I544">VLOOKUP($A544,'movie-row'!$A$2:$Z$101,_xlfn.XMATCH(I$32,'movie-row'!$A$1:$Z$1),0)</f>
        <v>0</v>
      </c>
      <c r="J544" s="26" cm="1">
        <f t="array" ref="J544">VLOOKUP($A544,'movie-row'!$A$2:$Z$101,_xlfn.XMATCH(J$32,'movie-row'!$A$1:$Z$1),0)</f>
        <v>0</v>
      </c>
      <c r="K544" s="26" cm="1">
        <f t="array" ref="K544">VLOOKUP($A544,'movie-row'!$A$2:$Z$101,_xlfn.XMATCH(K$32,'movie-row'!$A$1:$Z$1),0)</f>
        <v>0</v>
      </c>
      <c r="L544" s="26" cm="1">
        <f t="array" ref="L544">VLOOKUP($A544,'movie-row'!$A$2:$Z$101,_xlfn.XMATCH(L$32,'movie-row'!$A$1:$Z$1),0)</f>
        <v>0</v>
      </c>
      <c r="M544" s="26" cm="1">
        <f t="array" ref="M544">VLOOKUP($A544,'movie-row'!$A$2:$Z$101,_xlfn.XMATCH(M$32,'movie-row'!$A$1:$Z$1),0)</f>
        <v>2</v>
      </c>
      <c r="N544" s="26" cm="1">
        <f t="array" ref="N544">VLOOKUP($A544,'movie-row'!$A$2:$Z$101,_xlfn.XMATCH(N$32,'movie-row'!$A$1:$Z$1),0)</f>
        <v>0</v>
      </c>
      <c r="O544" s="40" cm="1">
        <f t="array" ref="O544">VLOOKUP($A544,'movie-row'!$A$2:$Z$101,_xlfn.XMATCH(O$32,'movie-row'!$A$1:$Z$1),0)</f>
        <v>0</v>
      </c>
      <c r="P544" s="26" cm="1">
        <f t="array" ref="P544">VLOOKUP($A544,'movie-row'!$A$2:$Z$101,_xlfn.XMATCH(P$32,'movie-row'!$A$1:$Z$1),0)</f>
        <v>1.5</v>
      </c>
      <c r="Q544" s="26" cm="1">
        <f t="array" ref="Q544">VLOOKUP($A544,'movie-row'!$A$2:$Z$101,_xlfn.XMATCH(Q$32,'movie-row'!$A$1:$Z$1),0)</f>
        <v>0</v>
      </c>
      <c r="R544" s="26" cm="1">
        <f t="array" ref="R544">VLOOKUP($A544,'movie-row'!$A$2:$Z$101,_xlfn.XMATCH(R$32,'movie-row'!$A$1:$Z$1),0)</f>
        <v>3.5</v>
      </c>
      <c r="S544" s="26" cm="1">
        <f t="array" ref="S544">VLOOKUP($A544,'movie-row'!$A$2:$Z$101,_xlfn.XMATCH(S$32,'movie-row'!$A$1:$Z$1),0)</f>
        <v>0</v>
      </c>
      <c r="T544" s="26" cm="1">
        <f t="array" ref="T544">VLOOKUP($A544,'movie-row'!$A$2:$Z$101,_xlfn.XMATCH(T$32,'movie-row'!$A$1:$Z$1),0)</f>
        <v>0</v>
      </c>
      <c r="U544" s="26" cm="1">
        <f t="array" ref="U544">VLOOKUP($A544,'movie-row'!$A$2:$Z$101,_xlfn.XMATCH(U$32,'movie-row'!$A$1:$Z$1),0)</f>
        <v>0</v>
      </c>
      <c r="V544" s="26" cm="1">
        <f t="array" ref="V544">VLOOKUP($A544,'movie-row'!$A$2:$Z$101,_xlfn.XMATCH(V$32,'movie-row'!$A$1:$Z$1),0)</f>
        <v>4</v>
      </c>
      <c r="W544" s="26" cm="1">
        <f t="array" ref="W544">VLOOKUP($A544,'movie-row'!$A$2:$Z$101,_xlfn.XMATCH(W$32,'movie-row'!$A$1:$Z$1),0)</f>
        <v>0</v>
      </c>
      <c r="X544" s="26" cm="1">
        <f t="array" ref="X544">VLOOKUP($A544,'movie-row'!$A$2:$Z$101,_xlfn.XMATCH(X$32,'movie-row'!$A$1:$Z$1),0)</f>
        <v>0</v>
      </c>
      <c r="Y544" s="26" cm="1">
        <f t="array" ref="Y544">VLOOKUP($A544,'movie-row'!$A$2:$Z$101,_xlfn.XMATCH(Y$32,'movie-row'!$A$1:$Z$1),0)</f>
        <v>3</v>
      </c>
      <c r="Z544" s="26" cm="1">
        <f t="array" ref="Z544">VLOOKUP($A544,'movie-row'!$A$2:$Z$101,_xlfn.XMATCH(Z$32,'movie-row'!$A$1:$Z$1),0)</f>
        <v>0</v>
      </c>
      <c r="AB544" s="26">
        <f t="shared" si="378"/>
        <v>0.7694122377538759</v>
      </c>
      <c r="AC544" s="26">
        <f t="shared" si="379"/>
        <v>0</v>
      </c>
      <c r="AD544" s="26">
        <f t="shared" si="380"/>
        <v>0.60194104670008175</v>
      </c>
      <c r="AE544" s="26">
        <f t="shared" si="381"/>
        <v>0</v>
      </c>
      <c r="AF544" s="40">
        <f t="shared" si="382"/>
        <v>0.8827812475620419</v>
      </c>
      <c r="AG544" s="26">
        <f t="shared" si="383"/>
        <v>0.63381259611251417</v>
      </c>
      <c r="AH544" s="26">
        <f t="shared" si="384"/>
        <v>0</v>
      </c>
      <c r="AI544" s="26">
        <f t="shared" si="385"/>
        <v>0</v>
      </c>
      <c r="AJ544" s="26">
        <f t="shared" si="386"/>
        <v>0</v>
      </c>
      <c r="AK544" s="26">
        <f t="shared" si="387"/>
        <v>0.60766663428236245</v>
      </c>
      <c r="AL544" s="26">
        <f t="shared" si="388"/>
        <v>0.61222768846923048</v>
      </c>
      <c r="AM544" s="26">
        <f t="shared" si="389"/>
        <v>0.5824331736841033</v>
      </c>
      <c r="AN544" s="26">
        <f t="shared" si="390"/>
        <v>0</v>
      </c>
      <c r="AO544" s="40">
        <f t="shared" si="391"/>
        <v>0.60881709301376719</v>
      </c>
      <c r="AP544" s="26">
        <f t="shared" si="392"/>
        <v>0.39892888456101738</v>
      </c>
      <c r="AQ544" s="26">
        <f t="shared" si="393"/>
        <v>0</v>
      </c>
      <c r="AR544" s="26">
        <f t="shared" si="394"/>
        <v>0.78685044204344912</v>
      </c>
      <c r="AS544" s="26">
        <f t="shared" si="395"/>
        <v>0</v>
      </c>
      <c r="AT544" s="26">
        <f t="shared" si="396"/>
        <v>0.34066938419540793</v>
      </c>
      <c r="AU544" s="26">
        <f t="shared" si="397"/>
        <v>0</v>
      </c>
      <c r="AV544" s="26">
        <f t="shared" si="398"/>
        <v>1.2204716024422566</v>
      </c>
      <c r="AW544" s="26">
        <f t="shared" si="399"/>
        <v>0</v>
      </c>
      <c r="AX544" s="26">
        <f t="shared" si="400"/>
        <v>0.83736826085761107</v>
      </c>
      <c r="AY544" s="26">
        <f t="shared" si="401"/>
        <v>0.77908195784451362</v>
      </c>
      <c r="AZ544" s="26">
        <f t="shared" si="402"/>
        <v>0.73423965668126023</v>
      </c>
    </row>
    <row r="545" spans="1:52">
      <c r="A545" s="1" t="str">
        <f t="shared" si="407"/>
        <v>36955: True Lies (1994)</v>
      </c>
      <c r="B545" s="26" cm="1">
        <f t="array" ref="B545">VLOOKUP($A545,'movie-row'!$A$2:$Z$101,_xlfn.XMATCH(B$33,'movie-row'!$A$1:$Z$1),0)</f>
        <v>0</v>
      </c>
      <c r="C545" s="26" cm="1">
        <f t="array" ref="C545">VLOOKUP($A545,'movie-row'!$A$2:$Z$101,_xlfn.XMATCH(C$33,'movie-row'!$A$1:$Z$1),0)</f>
        <v>0</v>
      </c>
      <c r="D545" s="26" cm="1">
        <f t="array" ref="D545">VLOOKUP($A545,'movie-row'!$A$2:$Z$101,_xlfn.XMATCH(D$33,'movie-row'!$A$1:$Z$1),0)</f>
        <v>3</v>
      </c>
      <c r="E545" s="26" cm="1">
        <f t="array" ref="E545">VLOOKUP($A545,'movie-row'!$A$2:$Z$101,_xlfn.XMATCH(E$33,'movie-row'!$A$1:$Z$1),0)</f>
        <v>0</v>
      </c>
      <c r="F545" s="40" cm="1">
        <f t="array" ref="F545">VLOOKUP($A545,'movie-row'!$A$2:$Z$101,_xlfn.XMATCH(F$33,'movie-row'!$A$1:$Z$1),0)</f>
        <v>0</v>
      </c>
      <c r="G545" s="26" cm="1">
        <f t="array" ref="G545">VLOOKUP($A545,'movie-row'!$A$2:$Z$101,_xlfn.XMATCH(G$33,'movie-row'!$A$1:$Z$1),0)</f>
        <v>3</v>
      </c>
      <c r="H545" s="26" cm="1">
        <f t="array" ref="H545">VLOOKUP($A545,'movie-row'!$A$2:$Z$101,_xlfn.XMATCH(H$33,'movie-row'!$A$1:$Z$1),0)</f>
        <v>0</v>
      </c>
      <c r="I545" s="26" cm="1">
        <f t="array" ref="I545">VLOOKUP($A545,'movie-row'!$A$2:$Z$101,_xlfn.XMATCH(I$33,'movie-row'!$A$1:$Z$1),0)</f>
        <v>0</v>
      </c>
      <c r="J545" s="26" cm="1">
        <f t="array" ref="J545">VLOOKUP($A545,'movie-row'!$A$2:$Z$101,_xlfn.XMATCH(J$33,'movie-row'!$A$1:$Z$1),0)</f>
        <v>0</v>
      </c>
      <c r="K545" s="26" cm="1">
        <f t="array" ref="K545">VLOOKUP($A545,'movie-row'!$A$2:$Z$101,_xlfn.XMATCH(K$33,'movie-row'!$A$1:$Z$1),0)</f>
        <v>3</v>
      </c>
      <c r="L545" s="26" cm="1">
        <f t="array" ref="L545">VLOOKUP($A545,'movie-row'!$A$2:$Z$101,_xlfn.XMATCH(L$33,'movie-row'!$A$1:$Z$1),0)</f>
        <v>3</v>
      </c>
      <c r="M545" s="26" cm="1">
        <f t="array" ref="M545">VLOOKUP($A545,'movie-row'!$A$2:$Z$101,_xlfn.XMATCH(M$33,'movie-row'!$A$1:$Z$1),0)</f>
        <v>0</v>
      </c>
      <c r="N545" s="26" cm="1">
        <f t="array" ref="N545">VLOOKUP($A545,'movie-row'!$A$2:$Z$101,_xlfn.XMATCH(N$33,'movie-row'!$A$1:$Z$1),0)</f>
        <v>0</v>
      </c>
      <c r="O545" s="40" cm="1">
        <f t="array" ref="O545">VLOOKUP($A545,'movie-row'!$A$2:$Z$101,_xlfn.XMATCH(O$33,'movie-row'!$A$1:$Z$1),0)</f>
        <v>3</v>
      </c>
      <c r="P545" s="26" cm="1">
        <f t="array" ref="P545">VLOOKUP($A545,'movie-row'!$A$2:$Z$101,_xlfn.XMATCH(P$33,'movie-row'!$A$1:$Z$1),0)</f>
        <v>0</v>
      </c>
      <c r="Q545" s="26" cm="1">
        <f t="array" ref="Q545">VLOOKUP($A545,'movie-row'!$A$2:$Z$101,_xlfn.XMATCH(Q$33,'movie-row'!$A$1:$Z$1),0)</f>
        <v>0</v>
      </c>
      <c r="R545" s="26" cm="1">
        <f t="array" ref="R545">VLOOKUP($A545,'movie-row'!$A$2:$Z$101,_xlfn.XMATCH(R$33,'movie-row'!$A$1:$Z$1),0)</f>
        <v>0</v>
      </c>
      <c r="S545" s="26" cm="1">
        <f t="array" ref="S545">VLOOKUP($A545,'movie-row'!$A$2:$Z$101,_xlfn.XMATCH(S$33,'movie-row'!$A$1:$Z$1),0)</f>
        <v>0</v>
      </c>
      <c r="T545" s="26" cm="1">
        <f t="array" ref="T545">VLOOKUP($A545,'movie-row'!$A$2:$Z$101,_xlfn.XMATCH(T$33,'movie-row'!$A$1:$Z$1),0)</f>
        <v>1.5</v>
      </c>
      <c r="U545" s="26" cm="1">
        <f t="array" ref="U545">VLOOKUP($A545,'movie-row'!$A$2:$Z$101,_xlfn.XMATCH(U$33,'movie-row'!$A$1:$Z$1),0)</f>
        <v>0</v>
      </c>
      <c r="V545" s="26" cm="1">
        <f t="array" ref="V545">VLOOKUP($A545,'movie-row'!$A$2:$Z$101,_xlfn.XMATCH(V$33,'movie-row'!$A$1:$Z$1),0)</f>
        <v>0</v>
      </c>
      <c r="W545" s="26" cm="1">
        <f t="array" ref="W545">VLOOKUP($A545,'movie-row'!$A$2:$Z$101,_xlfn.XMATCH(W$33,'movie-row'!$A$1:$Z$1),0)</f>
        <v>0</v>
      </c>
      <c r="X545" s="26" cm="1">
        <f t="array" ref="X545">VLOOKUP($A545,'movie-row'!$A$2:$Z$101,_xlfn.XMATCH(X$33,'movie-row'!$A$1:$Z$1),0)</f>
        <v>4</v>
      </c>
      <c r="Y545" s="26" cm="1">
        <f t="array" ref="Y545">VLOOKUP($A545,'movie-row'!$A$2:$Z$101,_xlfn.XMATCH(Y$33,'movie-row'!$A$1:$Z$1),0)</f>
        <v>0</v>
      </c>
      <c r="Z545" s="26" cm="1">
        <f t="array" ref="Z545">VLOOKUP($A545,'movie-row'!$A$2:$Z$101,_xlfn.XMATCH(Z$33,'movie-row'!$A$1:$Z$1),0)</f>
        <v>3.5</v>
      </c>
      <c r="AB545" s="26">
        <f t="shared" si="378"/>
        <v>0</v>
      </c>
      <c r="AC545" s="26">
        <f t="shared" si="379"/>
        <v>0</v>
      </c>
      <c r="AD545" s="26">
        <f t="shared" si="380"/>
        <v>0.85269581255898963</v>
      </c>
      <c r="AE545" s="26">
        <f t="shared" si="381"/>
        <v>0</v>
      </c>
      <c r="AF545" s="40">
        <f t="shared" si="382"/>
        <v>0</v>
      </c>
      <c r="AG545" s="26">
        <f t="shared" si="383"/>
        <v>0.7110108266381282</v>
      </c>
      <c r="AH545" s="26">
        <f t="shared" si="384"/>
        <v>0</v>
      </c>
      <c r="AI545" s="26">
        <f t="shared" si="385"/>
        <v>0</v>
      </c>
      <c r="AJ545" s="26">
        <f t="shared" si="386"/>
        <v>0</v>
      </c>
      <c r="AK545" s="26">
        <f t="shared" si="387"/>
        <v>0.72764806252519898</v>
      </c>
      <c r="AL545" s="26">
        <f t="shared" si="388"/>
        <v>0.67678847810660991</v>
      </c>
      <c r="AM545" s="26">
        <f t="shared" si="389"/>
        <v>0</v>
      </c>
      <c r="AN545" s="26">
        <f t="shared" si="390"/>
        <v>0</v>
      </c>
      <c r="AO545" s="40">
        <f t="shared" si="391"/>
        <v>0.72362850421819314</v>
      </c>
      <c r="AP545" s="26">
        <f t="shared" si="392"/>
        <v>0</v>
      </c>
      <c r="AQ545" s="26">
        <f t="shared" si="393"/>
        <v>0</v>
      </c>
      <c r="AR545" s="26">
        <f t="shared" si="394"/>
        <v>0</v>
      </c>
      <c r="AS545" s="26">
        <f t="shared" si="395"/>
        <v>0</v>
      </c>
      <c r="AT545" s="26">
        <f t="shared" si="396"/>
        <v>0.35692491638488238</v>
      </c>
      <c r="AU545" s="26">
        <f t="shared" si="397"/>
        <v>0</v>
      </c>
      <c r="AV545" s="26">
        <f t="shared" si="398"/>
        <v>0</v>
      </c>
      <c r="AW545" s="26">
        <f t="shared" si="399"/>
        <v>0</v>
      </c>
      <c r="AX545" s="26">
        <f t="shared" si="400"/>
        <v>1.0324648228280451</v>
      </c>
      <c r="AY545" s="26">
        <f t="shared" si="401"/>
        <v>0</v>
      </c>
      <c r="AZ545" s="26">
        <f t="shared" si="402"/>
        <v>0.81979893071262677</v>
      </c>
    </row>
  </sheetData>
  <sortState xmlns:xlrd2="http://schemas.microsoft.com/office/spreadsheetml/2017/richdata2" ref="A46:A549">
    <sortCondition sortBy="cellColor" ref="A46:A549" dxfId="0"/>
  </sortState>
  <mergeCells count="10">
    <mergeCell ref="AB44:AZ44"/>
    <mergeCell ref="Q44:Z44"/>
    <mergeCell ref="BB44:BG44"/>
    <mergeCell ref="I28:N28"/>
    <mergeCell ref="I36:N36"/>
    <mergeCell ref="B27:C27"/>
    <mergeCell ref="I44:O44"/>
    <mergeCell ref="B28:E28"/>
    <mergeCell ref="B36:F36"/>
    <mergeCell ref="B44:G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512"/>
  <sheetViews>
    <sheetView topLeftCell="A4" workbookViewId="0">
      <selection activeCell="AA13" sqref="AA13:AC512"/>
    </sheetView>
  </sheetViews>
  <sheetFormatPr baseColWidth="10" defaultRowHeight="15"/>
  <cols>
    <col min="1" max="1" width="76.1640625" bestFit="1" customWidth="1"/>
  </cols>
  <sheetData>
    <row r="3" spans="1:29">
      <c r="B3" s="35">
        <v>0.55108883721563151</v>
      </c>
      <c r="C3" s="35">
        <v>0.56244873874488854</v>
      </c>
      <c r="D3" s="35">
        <v>0.66716825348801723</v>
      </c>
      <c r="E3" s="35">
        <v>0.51761980439715483</v>
      </c>
      <c r="F3" s="35">
        <v>0.47668328054517961</v>
      </c>
      <c r="G3" s="35">
        <v>0.53906585139435703</v>
      </c>
      <c r="H3" s="35">
        <v>0.46291004988627577</v>
      </c>
      <c r="I3" s="35">
        <v>0.38334847991865839</v>
      </c>
      <c r="J3" s="35">
        <v>0.47571090136593314</v>
      </c>
      <c r="K3" s="35">
        <v>0.31571202585390812</v>
      </c>
      <c r="L3" s="35">
        <v>0.31257295249758305</v>
      </c>
      <c r="M3" s="35">
        <v>0.40859237613621341</v>
      </c>
      <c r="N3" s="35">
        <v>0.32349910970108381</v>
      </c>
      <c r="O3" s="35">
        <v>0.66851595362183669</v>
      </c>
      <c r="P3" s="35">
        <v>0.41443820151070604</v>
      </c>
      <c r="Q3" s="35">
        <v>0.50324684492481753</v>
      </c>
      <c r="R3" s="35">
        <v>0.49300760515325925</v>
      </c>
      <c r="S3" s="35">
        <v>0.47668328054517961</v>
      </c>
      <c r="T3" s="35">
        <v>0.55108883721563151</v>
      </c>
      <c r="U3" s="35">
        <v>0.47236055541883315</v>
      </c>
      <c r="V3" s="35">
        <v>0.27092801416163931</v>
      </c>
      <c r="W3" s="35">
        <v>0.50324684492481753</v>
      </c>
      <c r="X3" s="35">
        <v>0.66851595362183669</v>
      </c>
      <c r="Y3" s="35">
        <v>0.66716825348801723</v>
      </c>
      <c r="Z3" s="35">
        <v>0.43552033876932245</v>
      </c>
    </row>
    <row r="4" spans="1:29">
      <c r="B4" s="35">
        <v>0.51761980439715483</v>
      </c>
      <c r="C4" s="35">
        <v>0.48860698263640312</v>
      </c>
      <c r="D4" s="35">
        <v>0.47097212266638172</v>
      </c>
      <c r="E4" s="35">
        <v>0.47497369617752921</v>
      </c>
      <c r="F4" s="35">
        <v>0.46411014776485626</v>
      </c>
      <c r="G4" s="35">
        <v>0.48053660218278615</v>
      </c>
      <c r="H4" s="35">
        <v>0.40027450425381639</v>
      </c>
      <c r="I4" s="35">
        <v>0.31257295249758305</v>
      </c>
      <c r="J4" s="35">
        <v>0.47549485227568483</v>
      </c>
      <c r="K4" s="35">
        <v>0.26365446983714974</v>
      </c>
      <c r="L4" s="35">
        <v>0.28275572409412869</v>
      </c>
      <c r="M4" s="35">
        <v>0.28040224837668803</v>
      </c>
      <c r="N4" s="35">
        <v>0.31010409033155772</v>
      </c>
      <c r="O4" s="35">
        <v>0.56244873874488854</v>
      </c>
      <c r="P4" s="35">
        <v>0.30413903573293405</v>
      </c>
      <c r="Q4" s="35">
        <v>0.48860698263640312</v>
      </c>
      <c r="R4" s="35">
        <v>0.47097212266638172</v>
      </c>
      <c r="S4" s="35">
        <v>0.44902524381160436</v>
      </c>
      <c r="T4" s="35">
        <v>0.52599044278760332</v>
      </c>
      <c r="U4" s="35">
        <v>0.43899155441463594</v>
      </c>
      <c r="V4" s="35">
        <v>0.17808764796017454</v>
      </c>
      <c r="W4" s="35">
        <v>0.40859237613621341</v>
      </c>
      <c r="X4" s="35">
        <v>0.54219187817609293</v>
      </c>
      <c r="Y4" s="35">
        <v>0.54219187817609293</v>
      </c>
      <c r="Z4" s="35">
        <v>0.39006674934025765</v>
      </c>
    </row>
    <row r="5" spans="1:29">
      <c r="B5" s="35">
        <v>0.49300760515325925</v>
      </c>
      <c r="C5" s="35">
        <v>0.42223642660835542</v>
      </c>
      <c r="D5" s="35">
        <v>0.46833329437099369</v>
      </c>
      <c r="E5" s="35">
        <v>0.46291004988627577</v>
      </c>
      <c r="F5" s="35">
        <v>0.43899155441463594</v>
      </c>
      <c r="G5" s="35">
        <v>0.46833329437099369</v>
      </c>
      <c r="H5" s="35">
        <v>0.24769327229404767</v>
      </c>
      <c r="I5" s="35">
        <v>0.26424949075041737</v>
      </c>
      <c r="J5" s="35">
        <v>0.38713264586848378</v>
      </c>
      <c r="K5" s="35">
        <v>0.25886569181649749</v>
      </c>
      <c r="L5" s="35">
        <v>0.27833468677407003</v>
      </c>
      <c r="M5" s="35">
        <v>0.26442478716072465</v>
      </c>
      <c r="N5" s="35">
        <v>0.290591240789001</v>
      </c>
      <c r="O5" s="35">
        <v>0.53906585139435703</v>
      </c>
      <c r="P5" s="35">
        <v>0.29682614716644024</v>
      </c>
      <c r="Q5" s="35">
        <v>0.47571090136593314</v>
      </c>
      <c r="R5" s="35">
        <v>0.45527378286540937</v>
      </c>
      <c r="S5" s="35">
        <v>0.42223642660835542</v>
      </c>
      <c r="T5" s="35">
        <v>0.42805472768971564</v>
      </c>
      <c r="U5" s="35">
        <v>0.40380887559327872</v>
      </c>
      <c r="V5" s="35">
        <v>0.14924669844661778</v>
      </c>
      <c r="W5" s="35">
        <v>0.31571202585390812</v>
      </c>
      <c r="X5" s="35">
        <v>0.47497369617752921</v>
      </c>
      <c r="Y5" s="35">
        <v>0.47236055541883315</v>
      </c>
      <c r="Z5" s="35">
        <v>0.37985626502293046</v>
      </c>
    </row>
    <row r="6" spans="1:29">
      <c r="B6" s="35">
        <v>0.48053660218278615</v>
      </c>
      <c r="C6" s="35">
        <v>0.41443820151070604</v>
      </c>
      <c r="D6" s="35">
        <v>0.37322578372742299</v>
      </c>
      <c r="E6" s="35">
        <v>0.28275572409412869</v>
      </c>
      <c r="F6" s="35">
        <v>0.40027450425381639</v>
      </c>
      <c r="G6" s="35">
        <v>0.39943642888722536</v>
      </c>
      <c r="H6" s="35">
        <v>0.2271298649307886</v>
      </c>
      <c r="I6" s="35">
        <v>0.22921932957789437</v>
      </c>
      <c r="J6" s="35">
        <v>0.36756756756756787</v>
      </c>
      <c r="K6" s="35">
        <v>0.25252866387786765</v>
      </c>
      <c r="L6" s="35">
        <v>0.2685953793136418</v>
      </c>
      <c r="M6" s="35">
        <v>0.25252866387786765</v>
      </c>
      <c r="N6" s="35">
        <v>0.26126836282372301</v>
      </c>
      <c r="O6" s="35">
        <v>0.52599044278760332</v>
      </c>
      <c r="P6" s="35">
        <v>0.28039233696684568</v>
      </c>
      <c r="Q6" s="35">
        <v>0.42322462884387124</v>
      </c>
      <c r="R6" s="35">
        <v>0.39943642888722536</v>
      </c>
      <c r="S6" s="35">
        <v>0.37267558897264119</v>
      </c>
      <c r="T6" s="35">
        <v>0.40704352695380308</v>
      </c>
      <c r="U6" s="35">
        <v>0.30580326092025339</v>
      </c>
      <c r="V6" s="35">
        <v>0.14601110225769576</v>
      </c>
      <c r="W6" s="35">
        <v>0.26252037536330569</v>
      </c>
      <c r="X6" s="35">
        <v>0.45527378286540937</v>
      </c>
      <c r="Y6" s="35">
        <v>0.46411014776485626</v>
      </c>
      <c r="Z6" s="35">
        <v>0.37426379831369133</v>
      </c>
    </row>
    <row r="7" spans="1:29">
      <c r="B7" s="35">
        <v>0.46460996868120108</v>
      </c>
      <c r="C7" s="35">
        <v>0.41167618541813644</v>
      </c>
      <c r="D7" s="35">
        <v>0.36756756756756787</v>
      </c>
      <c r="E7" s="35">
        <v>0.25965984359917371</v>
      </c>
      <c r="F7" s="35">
        <v>0.37985626502293046</v>
      </c>
      <c r="G7" s="35">
        <v>0.38713264586848378</v>
      </c>
      <c r="H7" s="35">
        <v>0.19365960183726966</v>
      </c>
      <c r="I7" s="35">
        <v>0.21476007349626267</v>
      </c>
      <c r="J7" s="35">
        <v>0.36005629545020651</v>
      </c>
      <c r="K7" s="35">
        <v>0.21087949693739588</v>
      </c>
      <c r="L7" s="35">
        <v>0.24328325135114928</v>
      </c>
      <c r="M7" s="35">
        <v>0.19710516591041297</v>
      </c>
      <c r="N7" s="35">
        <v>0.18121021790485745</v>
      </c>
      <c r="O7" s="35">
        <v>0.47549485227568483</v>
      </c>
      <c r="P7" s="35">
        <v>0.26252037536330569</v>
      </c>
      <c r="Q7" s="35">
        <v>0.37322578372742299</v>
      </c>
      <c r="R7" s="35">
        <v>0.37426379831369133</v>
      </c>
      <c r="S7" s="35">
        <v>0.36064387194709613</v>
      </c>
      <c r="T7" s="35">
        <v>0.40380887559327872</v>
      </c>
      <c r="U7" s="35">
        <v>0.28039233696684568</v>
      </c>
      <c r="V7" s="35">
        <v>0.14367186460137429</v>
      </c>
      <c r="W7" s="35">
        <v>0.24072770522228643</v>
      </c>
      <c r="X7" s="35">
        <v>0.44902524381160436</v>
      </c>
      <c r="Y7" s="35">
        <v>0.42322462884387124</v>
      </c>
      <c r="Z7" s="35">
        <v>0.27967705678590876</v>
      </c>
    </row>
    <row r="11" spans="1:29" ht="16" thickBot="1"/>
    <row r="12" spans="1:29" ht="16" thickBot="1">
      <c r="B12" s="29">
        <v>1648</v>
      </c>
      <c r="C12" s="30">
        <v>5136</v>
      </c>
      <c r="D12" s="30">
        <v>918</v>
      </c>
      <c r="E12" s="30">
        <v>2824</v>
      </c>
      <c r="F12" s="41">
        <v>3867</v>
      </c>
      <c r="G12" s="30">
        <v>860</v>
      </c>
      <c r="H12" s="30">
        <v>3712</v>
      </c>
      <c r="I12" s="30">
        <v>2968</v>
      </c>
      <c r="J12" s="30">
        <v>3525</v>
      </c>
      <c r="K12" s="30">
        <v>4323</v>
      </c>
      <c r="L12" s="30">
        <v>3617</v>
      </c>
      <c r="M12" s="30">
        <v>4360</v>
      </c>
      <c r="N12" s="30">
        <v>2756</v>
      </c>
      <c r="O12" s="41">
        <v>89</v>
      </c>
      <c r="P12" s="30">
        <v>442</v>
      </c>
      <c r="Q12" s="30">
        <v>3556</v>
      </c>
      <c r="R12" s="30">
        <v>5261</v>
      </c>
      <c r="S12" s="30">
        <v>2492</v>
      </c>
      <c r="T12" s="30">
        <v>5062</v>
      </c>
      <c r="U12" s="30">
        <v>2486</v>
      </c>
      <c r="V12" s="30">
        <v>4942</v>
      </c>
      <c r="W12" s="30">
        <v>2267</v>
      </c>
      <c r="X12" s="30">
        <v>4809</v>
      </c>
      <c r="Y12" s="30">
        <v>3853</v>
      </c>
      <c r="Z12" s="31">
        <v>2288</v>
      </c>
    </row>
    <row r="13" spans="1:29">
      <c r="A13" s="27" t="s">
        <v>0</v>
      </c>
      <c r="B13" s="35">
        <f>IF(correlations!B46&lt;&gt;0,Sheet1!B$3,0)</f>
        <v>0.55108883721563151</v>
      </c>
      <c r="C13" s="35">
        <f>IF(correlations!C46&lt;&gt;0,Sheet1!C$3,0)</f>
        <v>0.56244873874488854</v>
      </c>
      <c r="D13" s="35">
        <f>IF(correlations!D46&lt;&gt;0,Sheet1!D$3,0)</f>
        <v>0</v>
      </c>
      <c r="E13" s="35">
        <f>IF(correlations!E46&lt;&gt;0,Sheet1!E$3,0)</f>
        <v>0</v>
      </c>
      <c r="F13" s="35">
        <f>IF(correlations!F46&lt;&gt;0,Sheet1!F$3,0)</f>
        <v>0.47668328054517961</v>
      </c>
      <c r="G13" s="35">
        <f>IF(correlations!G46&lt;&gt;0,Sheet1!G$3,0)</f>
        <v>0.53906585139435703</v>
      </c>
      <c r="H13" s="35">
        <f>IF(correlations!H46&lt;&gt;0,Sheet1!H$3,0)</f>
        <v>0.46291004988627577</v>
      </c>
      <c r="I13" s="35">
        <f>IF(correlations!I46&lt;&gt;0,Sheet1!I$3,0)</f>
        <v>0</v>
      </c>
      <c r="J13" s="35">
        <f>IF(correlations!J46&lt;&gt;0,Sheet1!J$3,0)</f>
        <v>0.47571090136593314</v>
      </c>
      <c r="K13" s="35">
        <f>IF(correlations!K46&lt;&gt;0,Sheet1!K$3,0)</f>
        <v>0</v>
      </c>
      <c r="L13" s="35">
        <f>IF(correlations!L46&lt;&gt;0,Sheet1!L$3,0)</f>
        <v>0.31257295249758305</v>
      </c>
      <c r="M13" s="35">
        <f>IF(correlations!M46&lt;&gt;0,Sheet1!M$3,0)</f>
        <v>0</v>
      </c>
      <c r="N13" s="35">
        <f>IF(correlations!N46&lt;&gt;0,Sheet1!N$3,0)</f>
        <v>0.32349910970108381</v>
      </c>
      <c r="O13" s="35">
        <f>IF(correlations!O46&lt;&gt;0,Sheet1!O$3,0)</f>
        <v>0</v>
      </c>
      <c r="P13" s="35">
        <f>IF(correlations!P46&lt;&gt;0,Sheet1!P$3,0)</f>
        <v>0.41443820151070604</v>
      </c>
      <c r="Q13" s="35">
        <f>IF(correlations!Q46&lt;&gt;0,Sheet1!Q$3,0)</f>
        <v>0</v>
      </c>
      <c r="R13" s="35">
        <f>IF(correlations!R46&lt;&gt;0,Sheet1!R$3,0)</f>
        <v>0</v>
      </c>
      <c r="S13" s="35">
        <f>IF(correlations!S46&lt;&gt;0,Sheet1!S$3,0)</f>
        <v>0.47668328054517961</v>
      </c>
      <c r="T13" s="35">
        <f>IF(correlations!T46&lt;&gt;0,Sheet1!T$3,0)</f>
        <v>0</v>
      </c>
      <c r="U13" s="35">
        <f>IF(correlations!U46&lt;&gt;0,Sheet1!U$3,0)</f>
        <v>0</v>
      </c>
      <c r="V13" s="35">
        <f>IF(correlations!V46&lt;&gt;0,Sheet1!V$3,0)</f>
        <v>0</v>
      </c>
      <c r="W13" s="35">
        <f>IF(correlations!W46&lt;&gt;0,Sheet1!W$3,0)</f>
        <v>0.50324684492481753</v>
      </c>
      <c r="X13" s="35">
        <f>IF(correlations!X46&lt;&gt;0,Sheet1!X$3,0)</f>
        <v>0.66851595362183669</v>
      </c>
      <c r="Y13" s="35">
        <f>IF(correlations!Y46&lt;&gt;0,Sheet1!Y$3,0)</f>
        <v>0.66716825348801723</v>
      </c>
      <c r="Z13" s="35">
        <f>IF(correlations!Z46&lt;&gt;0,Sheet1!Z$3,0)</f>
        <v>0</v>
      </c>
      <c r="AA13" s="35"/>
      <c r="AB13" s="35"/>
      <c r="AC13" s="35"/>
    </row>
    <row r="14" spans="1:29">
      <c r="A14" s="8" t="str">
        <f t="shared" ref="A14:A17" si="0">A13</f>
        <v>11: Star Wars: Episode IV - A New Hope (1977)</v>
      </c>
      <c r="B14" s="35">
        <f>IF(correlations!B47&lt;&gt;0,Sheet1!B$4,0)</f>
        <v>0.51761980439715483</v>
      </c>
      <c r="C14" s="35">
        <f>IF(correlations!C47&lt;&gt;0,Sheet1!C$4,0)</f>
        <v>0.48860698263640312</v>
      </c>
      <c r="D14" s="35">
        <f>IF(correlations!D47&lt;&gt;0,Sheet1!D$4,0)</f>
        <v>0</v>
      </c>
      <c r="E14" s="35">
        <f>IF(correlations!E47&lt;&gt;0,Sheet1!E$4,0)</f>
        <v>0</v>
      </c>
      <c r="F14" s="35">
        <f>IF(correlations!F47&lt;&gt;0,Sheet1!F$4,0)</f>
        <v>0</v>
      </c>
      <c r="G14" s="35">
        <f>IF(correlations!G47&lt;&gt;0,Sheet1!G$4,0)</f>
        <v>0</v>
      </c>
      <c r="H14" s="35">
        <f>IF(correlations!H47&lt;&gt;0,Sheet1!H$4,0)</f>
        <v>0.40027450425381639</v>
      </c>
      <c r="I14" s="35">
        <f>IF(correlations!I47&lt;&gt;0,Sheet1!I$4,0)</f>
        <v>0</v>
      </c>
      <c r="J14" s="35">
        <f>IF(correlations!J47&lt;&gt;0,Sheet1!J$4,0)</f>
        <v>0.47549485227568483</v>
      </c>
      <c r="K14" s="35">
        <f>IF(correlations!K47&lt;&gt;0,Sheet1!K$4,0)</f>
        <v>0.26365446983714974</v>
      </c>
      <c r="L14" s="35">
        <f>IF(correlations!L47&lt;&gt;0,Sheet1!L$4,0)</f>
        <v>0.28275572409412869</v>
      </c>
      <c r="M14" s="35">
        <f>IF(correlations!M47&lt;&gt;0,Sheet1!M$4,0)</f>
        <v>0</v>
      </c>
      <c r="N14" s="35">
        <f>IF(correlations!N47&lt;&gt;0,Sheet1!N$4,0)</f>
        <v>0.31010409033155772</v>
      </c>
      <c r="O14" s="35">
        <f>IF(correlations!O47&lt;&gt;0,Sheet1!O$4,0)</f>
        <v>0.56244873874488854</v>
      </c>
      <c r="P14" s="35">
        <f>IF(correlations!P47&lt;&gt;0,Sheet1!P$4,0)</f>
        <v>0.30413903573293405</v>
      </c>
      <c r="Q14" s="35">
        <f>IF(correlations!Q47&lt;&gt;0,Sheet1!Q$4,0)</f>
        <v>0.48860698263640312</v>
      </c>
      <c r="R14" s="35">
        <f>IF(correlations!R47&lt;&gt;0,Sheet1!R$4,0)</f>
        <v>0.47097212266638172</v>
      </c>
      <c r="S14" s="35">
        <f>IF(correlations!S47&lt;&gt;0,Sheet1!S$4,0)</f>
        <v>0</v>
      </c>
      <c r="T14" s="35">
        <f>IF(correlations!T47&lt;&gt;0,Sheet1!T$4,0)</f>
        <v>0.52599044278760332</v>
      </c>
      <c r="U14" s="35">
        <f>IF(correlations!U47&lt;&gt;0,Sheet1!U$4,0)</f>
        <v>0.43899155441463594</v>
      </c>
      <c r="V14" s="35">
        <f>IF(correlations!V47&lt;&gt;0,Sheet1!V$4,0)</f>
        <v>0.17808764796017454</v>
      </c>
      <c r="W14" s="35">
        <f>IF(correlations!W47&lt;&gt;0,Sheet1!W$4,0)</f>
        <v>0.40859237613621341</v>
      </c>
      <c r="X14" s="35">
        <f>IF(correlations!X47&lt;&gt;0,Sheet1!X$4,0)</f>
        <v>0</v>
      </c>
      <c r="Y14" s="35">
        <f>IF(correlations!Y47&lt;&gt;0,Sheet1!Y$4,0)</f>
        <v>0</v>
      </c>
      <c r="Z14" s="35">
        <f>IF(correlations!Z47&lt;&gt;0,Sheet1!Z$4,0)</f>
        <v>0.39006674934025765</v>
      </c>
      <c r="AA14" s="35"/>
      <c r="AB14" s="35"/>
      <c r="AC14" s="35"/>
    </row>
    <row r="15" spans="1:29">
      <c r="A15" s="8" t="str">
        <f t="shared" si="0"/>
        <v>11: Star Wars: Episode IV - A New Hope (1977)</v>
      </c>
      <c r="B15" s="35">
        <f>IF(correlations!B48&lt;&gt;0,Sheet1!B$5,0)</f>
        <v>0</v>
      </c>
      <c r="C15" s="35">
        <f>IF(correlations!C48&lt;&gt;0,Sheet1!C$5,0)</f>
        <v>0.42223642660835542</v>
      </c>
      <c r="D15" s="35">
        <f>IF(correlations!D48&lt;&gt;0,Sheet1!D$5,0)</f>
        <v>0.46833329437099369</v>
      </c>
      <c r="E15" s="35">
        <f>IF(correlations!E48&lt;&gt;0,Sheet1!E$5,0)</f>
        <v>0</v>
      </c>
      <c r="F15" s="35">
        <f>IF(correlations!F48&lt;&gt;0,Sheet1!F$5,0)</f>
        <v>0.43899155441463594</v>
      </c>
      <c r="G15" s="35">
        <f>IF(correlations!G48&lt;&gt;0,Sheet1!G$5,0)</f>
        <v>0.46833329437099369</v>
      </c>
      <c r="H15" s="35">
        <f>IF(correlations!H48&lt;&gt;0,Sheet1!H$5,0)</f>
        <v>0.24769327229404767</v>
      </c>
      <c r="I15" s="35">
        <f>IF(correlations!I48&lt;&gt;0,Sheet1!I$5,0)</f>
        <v>0.26424949075041737</v>
      </c>
      <c r="J15" s="35">
        <f>IF(correlations!J48&lt;&gt;0,Sheet1!J$5,0)</f>
        <v>0.38713264586848378</v>
      </c>
      <c r="K15" s="35">
        <f>IF(correlations!K48&lt;&gt;0,Sheet1!K$5,0)</f>
        <v>0.25886569181649749</v>
      </c>
      <c r="L15" s="35">
        <f>IF(correlations!L48&lt;&gt;0,Sheet1!L$5,0)</f>
        <v>0.27833468677407003</v>
      </c>
      <c r="M15" s="35">
        <f>IF(correlations!M48&lt;&gt;0,Sheet1!M$5,0)</f>
        <v>0</v>
      </c>
      <c r="N15" s="35">
        <f>IF(correlations!N48&lt;&gt;0,Sheet1!N$5,0)</f>
        <v>0.290591240789001</v>
      </c>
      <c r="O15" s="35">
        <f>IF(correlations!O48&lt;&gt;0,Sheet1!O$5,0)</f>
        <v>0.53906585139435703</v>
      </c>
      <c r="P15" s="35">
        <f>IF(correlations!P48&lt;&gt;0,Sheet1!P$5,0)</f>
        <v>0.29682614716644024</v>
      </c>
      <c r="Q15" s="35">
        <f>IF(correlations!Q48&lt;&gt;0,Sheet1!Q$5,0)</f>
        <v>0.47571090136593314</v>
      </c>
      <c r="R15" s="35">
        <f>IF(correlations!R48&lt;&gt;0,Sheet1!R$5,0)</f>
        <v>0</v>
      </c>
      <c r="S15" s="35">
        <f>IF(correlations!S48&lt;&gt;0,Sheet1!S$5,0)</f>
        <v>0.42223642660835542</v>
      </c>
      <c r="T15" s="35">
        <f>IF(correlations!T48&lt;&gt;0,Sheet1!T$5,0)</f>
        <v>0</v>
      </c>
      <c r="U15" s="35">
        <f>IF(correlations!U48&lt;&gt;0,Sheet1!U$5,0)</f>
        <v>0.40380887559327872</v>
      </c>
      <c r="V15" s="35">
        <f>IF(correlations!V48&lt;&gt;0,Sheet1!V$5,0)</f>
        <v>0.14924669844661778</v>
      </c>
      <c r="W15" s="35">
        <f>IF(correlations!W48&lt;&gt;0,Sheet1!W$5,0)</f>
        <v>0.31571202585390812</v>
      </c>
      <c r="X15" s="35">
        <f>IF(correlations!X48&lt;&gt;0,Sheet1!X$5,0)</f>
        <v>0.47497369617752921</v>
      </c>
      <c r="Y15" s="35">
        <f>IF(correlations!Y48&lt;&gt;0,Sheet1!Y$5,0)</f>
        <v>0.47236055541883315</v>
      </c>
      <c r="Z15" s="35">
        <f>IF(correlations!Z48&lt;&gt;0,Sheet1!Z$5,0)</f>
        <v>0.37985626502293046</v>
      </c>
      <c r="AA15" s="35"/>
      <c r="AB15" s="35"/>
      <c r="AC15" s="35"/>
    </row>
    <row r="16" spans="1:29">
      <c r="A16" s="8" t="str">
        <f t="shared" si="0"/>
        <v>11: Star Wars: Episode IV - A New Hope (1977)</v>
      </c>
      <c r="B16" s="35">
        <f>IF(correlations!B49&lt;&gt;0,Sheet1!B$6,0)</f>
        <v>0.48053660218278615</v>
      </c>
      <c r="C16" s="35">
        <f>IF(correlations!C49&lt;&gt;0,Sheet1!C$6,0)</f>
        <v>0.41443820151070604</v>
      </c>
      <c r="D16" s="35">
        <f>IF(correlations!D49&lt;&gt;0,Sheet1!D$6,0)</f>
        <v>0.37322578372742299</v>
      </c>
      <c r="E16" s="35">
        <f>IF(correlations!E49&lt;&gt;0,Sheet1!E$6,0)</f>
        <v>0</v>
      </c>
      <c r="F16" s="35">
        <f>IF(correlations!F49&lt;&gt;0,Sheet1!F$6,0)</f>
        <v>0</v>
      </c>
      <c r="G16" s="35">
        <f>IF(correlations!G49&lt;&gt;0,Sheet1!G$6,0)</f>
        <v>0</v>
      </c>
      <c r="H16" s="35">
        <f>IF(correlations!H49&lt;&gt;0,Sheet1!H$6,0)</f>
        <v>0.2271298649307886</v>
      </c>
      <c r="I16" s="35">
        <f>IF(correlations!I49&lt;&gt;0,Sheet1!I$6,0)</f>
        <v>0</v>
      </c>
      <c r="J16" s="35">
        <f>IF(correlations!J49&lt;&gt;0,Sheet1!J$6,0)</f>
        <v>0.36756756756756787</v>
      </c>
      <c r="K16" s="35">
        <f>IF(correlations!K49&lt;&gt;0,Sheet1!K$6,0)</f>
        <v>0.25252866387786765</v>
      </c>
      <c r="L16" s="35">
        <f>IF(correlations!L49&lt;&gt;0,Sheet1!L$6,0)</f>
        <v>0</v>
      </c>
      <c r="M16" s="35">
        <f>IF(correlations!M49&lt;&gt;0,Sheet1!M$6,0)</f>
        <v>0.25252866387786765</v>
      </c>
      <c r="N16" s="35">
        <f>IF(correlations!N49&lt;&gt;0,Sheet1!N$6,0)</f>
        <v>0</v>
      </c>
      <c r="O16" s="35">
        <f>IF(correlations!O49&lt;&gt;0,Sheet1!O$6,0)</f>
        <v>0.52599044278760332</v>
      </c>
      <c r="P16" s="35">
        <f>IF(correlations!P49&lt;&gt;0,Sheet1!P$6,0)</f>
        <v>0.28039233696684568</v>
      </c>
      <c r="Q16" s="35">
        <f>IF(correlations!Q49&lt;&gt;0,Sheet1!Q$6,0)</f>
        <v>0</v>
      </c>
      <c r="R16" s="35">
        <f>IF(correlations!R49&lt;&gt;0,Sheet1!R$6,0)</f>
        <v>0.39943642888722536</v>
      </c>
      <c r="S16" s="35">
        <f>IF(correlations!S49&lt;&gt;0,Sheet1!S$6,0)</f>
        <v>0.37267558897264119</v>
      </c>
      <c r="T16" s="35">
        <f>IF(correlations!T49&lt;&gt;0,Sheet1!T$6,0)</f>
        <v>0</v>
      </c>
      <c r="U16" s="35">
        <f>IF(correlations!U49&lt;&gt;0,Sheet1!U$6,0)</f>
        <v>0.30580326092025339</v>
      </c>
      <c r="V16" s="35">
        <f>IF(correlations!V49&lt;&gt;0,Sheet1!V$6,0)</f>
        <v>0</v>
      </c>
      <c r="W16" s="35">
        <f>IF(correlations!W49&lt;&gt;0,Sheet1!W$6,0)</f>
        <v>0.26252037536330569</v>
      </c>
      <c r="X16" s="35">
        <f>IF(correlations!X49&lt;&gt;0,Sheet1!X$6,0)</f>
        <v>0</v>
      </c>
      <c r="Y16" s="35">
        <f>IF(correlations!Y49&lt;&gt;0,Sheet1!Y$6,0)</f>
        <v>0.46411014776485626</v>
      </c>
      <c r="Z16" s="35">
        <f>IF(correlations!Z49&lt;&gt;0,Sheet1!Z$6,0)</f>
        <v>0</v>
      </c>
      <c r="AA16" s="35"/>
      <c r="AB16" s="35"/>
      <c r="AC16" s="35"/>
    </row>
    <row r="17" spans="1:29">
      <c r="A17" s="8" t="str">
        <f t="shared" si="0"/>
        <v>11: Star Wars: Episode IV - A New Hope (1977)</v>
      </c>
      <c r="B17" s="35">
        <f>IF(correlations!B50&lt;&gt;0,Sheet1!B$7,0)</f>
        <v>0.46460996868120108</v>
      </c>
      <c r="C17" s="35">
        <f>IF(correlations!C50&lt;&gt;0,Sheet1!C$7,0)</f>
        <v>0</v>
      </c>
      <c r="D17" s="35">
        <f>IF(correlations!D50&lt;&gt;0,Sheet1!D$7,0)</f>
        <v>0.36756756756756787</v>
      </c>
      <c r="E17" s="35">
        <f>IF(correlations!E50&lt;&gt;0,Sheet1!E$7,0)</f>
        <v>0.25965984359917371</v>
      </c>
      <c r="F17" s="35">
        <f>IF(correlations!F50&lt;&gt;0,Sheet1!F$7,0)</f>
        <v>0</v>
      </c>
      <c r="G17" s="35">
        <f>IF(correlations!G50&lt;&gt;0,Sheet1!G$7,0)</f>
        <v>0.38713264586848378</v>
      </c>
      <c r="H17" s="35">
        <f>IF(correlations!H50&lt;&gt;0,Sheet1!H$7,0)</f>
        <v>0</v>
      </c>
      <c r="I17" s="35">
        <f>IF(correlations!I50&lt;&gt;0,Sheet1!I$7,0)</f>
        <v>0.21476007349626267</v>
      </c>
      <c r="J17" s="35">
        <f>IF(correlations!J50&lt;&gt;0,Sheet1!J$7,0)</f>
        <v>0.36005629545020651</v>
      </c>
      <c r="K17" s="35">
        <f>IF(correlations!K50&lt;&gt;0,Sheet1!K$7,0)</f>
        <v>0.21087949693739588</v>
      </c>
      <c r="L17" s="35">
        <f>IF(correlations!L50&lt;&gt;0,Sheet1!L$7,0)</f>
        <v>0.24328325135114928</v>
      </c>
      <c r="M17" s="35">
        <f>IF(correlations!M50&lt;&gt;0,Sheet1!M$7,0)</f>
        <v>0.19710516591041297</v>
      </c>
      <c r="N17" s="35">
        <f>IF(correlations!N50&lt;&gt;0,Sheet1!N$7,0)</f>
        <v>0</v>
      </c>
      <c r="O17" s="35">
        <f>IF(correlations!O50&lt;&gt;0,Sheet1!O$7,0)</f>
        <v>0.47549485227568483</v>
      </c>
      <c r="P17" s="35">
        <f>IF(correlations!P50&lt;&gt;0,Sheet1!P$7,0)</f>
        <v>0</v>
      </c>
      <c r="Q17" s="35">
        <f>IF(correlations!Q50&lt;&gt;0,Sheet1!Q$7,0)</f>
        <v>0.37322578372742299</v>
      </c>
      <c r="R17" s="35">
        <f>IF(correlations!R50&lt;&gt;0,Sheet1!R$7,0)</f>
        <v>0</v>
      </c>
      <c r="S17" s="35">
        <f>IF(correlations!S50&lt;&gt;0,Sheet1!S$7,0)</f>
        <v>0</v>
      </c>
      <c r="T17" s="35">
        <f>IF(correlations!T50&lt;&gt;0,Sheet1!T$7,0)</f>
        <v>0.40380887559327872</v>
      </c>
      <c r="U17" s="35">
        <f>IF(correlations!U50&lt;&gt;0,Sheet1!U$7,0)</f>
        <v>0.28039233696684568</v>
      </c>
      <c r="V17" s="35">
        <f>IF(correlations!V50&lt;&gt;0,Sheet1!V$7,0)</f>
        <v>0</v>
      </c>
      <c r="W17" s="35">
        <f>IF(correlations!W50&lt;&gt;0,Sheet1!W$7,0)</f>
        <v>0.24072770522228643</v>
      </c>
      <c r="X17" s="35">
        <f>IF(correlations!X50&lt;&gt;0,Sheet1!X$7,0)</f>
        <v>0.44902524381160436</v>
      </c>
      <c r="Y17" s="35">
        <f>IF(correlations!Y50&lt;&gt;0,Sheet1!Y$7,0)</f>
        <v>0.42322462884387124</v>
      </c>
      <c r="Z17" s="35">
        <f>IF(correlations!Z50&lt;&gt;0,Sheet1!Z$7,0)</f>
        <v>0.27967705678590876</v>
      </c>
      <c r="AA17" s="35"/>
      <c r="AB17" s="35"/>
      <c r="AC17" s="35"/>
    </row>
    <row r="18" spans="1:29">
      <c r="A18" s="27" t="s">
        <v>1</v>
      </c>
      <c r="B18" s="35">
        <f>IF(correlations!B51&lt;&gt;0,Sheet1!B$3,0)</f>
        <v>0.55108883721563151</v>
      </c>
      <c r="C18" s="35">
        <f>IF(correlations!C51&lt;&gt;0,Sheet1!C$3,0)</f>
        <v>0.56244873874488854</v>
      </c>
      <c r="D18" s="35">
        <f>IF(correlations!D51&lt;&gt;0,Sheet1!D$3,0)</f>
        <v>0</v>
      </c>
      <c r="E18" s="35">
        <f>IF(correlations!E51&lt;&gt;0,Sheet1!E$3,0)</f>
        <v>0</v>
      </c>
      <c r="F18" s="35">
        <f>IF(correlations!F51&lt;&gt;0,Sheet1!F$3,0)</f>
        <v>0.47668328054517961</v>
      </c>
      <c r="G18" s="35">
        <f>IF(correlations!G51&lt;&gt;0,Sheet1!G$3,0)</f>
        <v>0.53906585139435703</v>
      </c>
      <c r="H18" s="35">
        <f>IF(correlations!H51&lt;&gt;0,Sheet1!H$3,0)</f>
        <v>0</v>
      </c>
      <c r="I18" s="35">
        <f>IF(correlations!I51&lt;&gt;0,Sheet1!I$3,0)</f>
        <v>0</v>
      </c>
      <c r="J18" s="35">
        <f>IF(correlations!J51&lt;&gt;0,Sheet1!J$3,0)</f>
        <v>0.47571090136593314</v>
      </c>
      <c r="K18" s="35">
        <f>IF(correlations!K51&lt;&gt;0,Sheet1!K$3,0)</f>
        <v>0</v>
      </c>
      <c r="L18" s="35">
        <f>IF(correlations!L51&lt;&gt;0,Sheet1!L$3,0)</f>
        <v>0.31257295249758305</v>
      </c>
      <c r="M18" s="35">
        <f>IF(correlations!M51&lt;&gt;0,Sheet1!M$3,0)</f>
        <v>0</v>
      </c>
      <c r="N18" s="35">
        <f>IF(correlations!N51&lt;&gt;0,Sheet1!N$3,0)</f>
        <v>0.32349910970108381</v>
      </c>
      <c r="O18" s="35">
        <f>IF(correlations!O51&lt;&gt;0,Sheet1!O$3,0)</f>
        <v>0</v>
      </c>
      <c r="P18" s="35">
        <f>IF(correlations!P51&lt;&gt;0,Sheet1!P$3,0)</f>
        <v>0.41443820151070604</v>
      </c>
      <c r="Q18" s="35">
        <f>IF(correlations!Q51&lt;&gt;0,Sheet1!Q$3,0)</f>
        <v>0</v>
      </c>
      <c r="R18" s="35">
        <f>IF(correlations!R51&lt;&gt;0,Sheet1!R$3,0)</f>
        <v>0</v>
      </c>
      <c r="S18" s="35">
        <f>IF(correlations!S51&lt;&gt;0,Sheet1!S$3,0)</f>
        <v>0.47668328054517961</v>
      </c>
      <c r="T18" s="35">
        <f>IF(correlations!T51&lt;&gt;0,Sheet1!T$3,0)</f>
        <v>0</v>
      </c>
      <c r="U18" s="35">
        <f>IF(correlations!U51&lt;&gt;0,Sheet1!U$3,0)</f>
        <v>0</v>
      </c>
      <c r="V18" s="35">
        <f>IF(correlations!V51&lt;&gt;0,Sheet1!V$3,0)</f>
        <v>0</v>
      </c>
      <c r="W18" s="35">
        <f>IF(correlations!W51&lt;&gt;0,Sheet1!W$3,0)</f>
        <v>0.50324684492481753</v>
      </c>
      <c r="X18" s="35">
        <f>IF(correlations!X51&lt;&gt;0,Sheet1!X$3,0)</f>
        <v>0.66851595362183669</v>
      </c>
      <c r="Y18" s="35">
        <f>IF(correlations!Y51&lt;&gt;0,Sheet1!Y$3,0)</f>
        <v>0.66716825348801723</v>
      </c>
      <c r="Z18" s="35">
        <f>IF(correlations!Z51&lt;&gt;0,Sheet1!Z$3,0)</f>
        <v>0</v>
      </c>
      <c r="AA18" s="35"/>
      <c r="AB18" s="35"/>
      <c r="AC18" s="35"/>
    </row>
    <row r="19" spans="1:29">
      <c r="A19" s="8" t="str">
        <f t="shared" ref="A19:A22" si="1">A18</f>
        <v>12: Finding Nemo (2003)</v>
      </c>
      <c r="B19" s="35">
        <f>IF(correlations!B52&lt;&gt;0,Sheet1!B$4,0)</f>
        <v>0</v>
      </c>
      <c r="C19" s="35">
        <f>IF(correlations!C52&lt;&gt;0,Sheet1!C$4,0)</f>
        <v>0.48860698263640312</v>
      </c>
      <c r="D19" s="35">
        <f>IF(correlations!D52&lt;&gt;0,Sheet1!D$4,0)</f>
        <v>0</v>
      </c>
      <c r="E19" s="35">
        <f>IF(correlations!E52&lt;&gt;0,Sheet1!E$4,0)</f>
        <v>0</v>
      </c>
      <c r="F19" s="35">
        <f>IF(correlations!F52&lt;&gt;0,Sheet1!F$4,0)</f>
        <v>0</v>
      </c>
      <c r="G19" s="35">
        <f>IF(correlations!G52&lt;&gt;0,Sheet1!G$4,0)</f>
        <v>0</v>
      </c>
      <c r="H19" s="35">
        <f>IF(correlations!H52&lt;&gt;0,Sheet1!H$4,0)</f>
        <v>0.40027450425381639</v>
      </c>
      <c r="I19" s="35">
        <f>IF(correlations!I52&lt;&gt;0,Sheet1!I$4,0)</f>
        <v>0</v>
      </c>
      <c r="J19" s="35">
        <f>IF(correlations!J52&lt;&gt;0,Sheet1!J$4,0)</f>
        <v>0.47549485227568483</v>
      </c>
      <c r="K19" s="35">
        <f>IF(correlations!K52&lt;&gt;0,Sheet1!K$4,0)</f>
        <v>0.26365446983714974</v>
      </c>
      <c r="L19" s="35">
        <f>IF(correlations!L52&lt;&gt;0,Sheet1!L$4,0)</f>
        <v>0</v>
      </c>
      <c r="M19" s="35">
        <f>IF(correlations!M52&lt;&gt;0,Sheet1!M$4,0)</f>
        <v>0</v>
      </c>
      <c r="N19" s="35">
        <f>IF(correlations!N52&lt;&gt;0,Sheet1!N$4,0)</f>
        <v>0.31010409033155772</v>
      </c>
      <c r="O19" s="35">
        <f>IF(correlations!O52&lt;&gt;0,Sheet1!O$4,0)</f>
        <v>0.56244873874488854</v>
      </c>
      <c r="P19" s="35">
        <f>IF(correlations!P52&lt;&gt;0,Sheet1!P$4,0)</f>
        <v>0.30413903573293405</v>
      </c>
      <c r="Q19" s="35">
        <f>IF(correlations!Q52&lt;&gt;0,Sheet1!Q$4,0)</f>
        <v>0.48860698263640312</v>
      </c>
      <c r="R19" s="35">
        <f>IF(correlations!R52&lt;&gt;0,Sheet1!R$4,0)</f>
        <v>0.47097212266638172</v>
      </c>
      <c r="S19" s="35">
        <f>IF(correlations!S52&lt;&gt;0,Sheet1!S$4,0)</f>
        <v>0</v>
      </c>
      <c r="T19" s="35">
        <f>IF(correlations!T52&lt;&gt;0,Sheet1!T$4,0)</f>
        <v>0.52599044278760332</v>
      </c>
      <c r="U19" s="35">
        <f>IF(correlations!U52&lt;&gt;0,Sheet1!U$4,0)</f>
        <v>0.43899155441463594</v>
      </c>
      <c r="V19" s="35">
        <f>IF(correlations!V52&lt;&gt;0,Sheet1!V$4,0)</f>
        <v>0.17808764796017454</v>
      </c>
      <c r="W19" s="35">
        <f>IF(correlations!W52&lt;&gt;0,Sheet1!W$4,0)</f>
        <v>0.40859237613621341</v>
      </c>
      <c r="X19" s="35">
        <f>IF(correlations!X52&lt;&gt;0,Sheet1!X$4,0)</f>
        <v>0</v>
      </c>
      <c r="Y19" s="35">
        <f>IF(correlations!Y52&lt;&gt;0,Sheet1!Y$4,0)</f>
        <v>0</v>
      </c>
      <c r="Z19" s="35">
        <f>IF(correlations!Z52&lt;&gt;0,Sheet1!Z$4,0)</f>
        <v>0.39006674934025765</v>
      </c>
      <c r="AA19" s="35"/>
      <c r="AB19" s="35"/>
      <c r="AC19" s="35"/>
    </row>
    <row r="20" spans="1:29">
      <c r="A20" s="8" t="str">
        <f t="shared" si="1"/>
        <v>12: Finding Nemo (2003)</v>
      </c>
      <c r="B20" s="35">
        <f>IF(correlations!B53&lt;&gt;0,Sheet1!B$5,0)</f>
        <v>0</v>
      </c>
      <c r="C20" s="35">
        <f>IF(correlations!C53&lt;&gt;0,Sheet1!C$5,0)</f>
        <v>0.42223642660835542</v>
      </c>
      <c r="D20" s="35">
        <f>IF(correlations!D53&lt;&gt;0,Sheet1!D$5,0)</f>
        <v>0.46833329437099369</v>
      </c>
      <c r="E20" s="35">
        <f>IF(correlations!E53&lt;&gt;0,Sheet1!E$5,0)</f>
        <v>0.46291004988627577</v>
      </c>
      <c r="F20" s="35">
        <f>IF(correlations!F53&lt;&gt;0,Sheet1!F$5,0)</f>
        <v>0.43899155441463594</v>
      </c>
      <c r="G20" s="35">
        <f>IF(correlations!G53&lt;&gt;0,Sheet1!G$5,0)</f>
        <v>0.46833329437099369</v>
      </c>
      <c r="H20" s="35">
        <f>IF(correlations!H53&lt;&gt;0,Sheet1!H$5,0)</f>
        <v>0.24769327229404767</v>
      </c>
      <c r="I20" s="35">
        <f>IF(correlations!I53&lt;&gt;0,Sheet1!I$5,0)</f>
        <v>0.26424949075041737</v>
      </c>
      <c r="J20" s="35">
        <f>IF(correlations!J53&lt;&gt;0,Sheet1!J$5,0)</f>
        <v>0.38713264586848378</v>
      </c>
      <c r="K20" s="35">
        <f>IF(correlations!K53&lt;&gt;0,Sheet1!K$5,0)</f>
        <v>0.25886569181649749</v>
      </c>
      <c r="L20" s="35">
        <f>IF(correlations!L53&lt;&gt;0,Sheet1!L$5,0)</f>
        <v>0.27833468677407003</v>
      </c>
      <c r="M20" s="35">
        <f>IF(correlations!M53&lt;&gt;0,Sheet1!M$5,0)</f>
        <v>0</v>
      </c>
      <c r="N20" s="35">
        <f>IF(correlations!N53&lt;&gt;0,Sheet1!N$5,0)</f>
        <v>0.290591240789001</v>
      </c>
      <c r="O20" s="35">
        <f>IF(correlations!O53&lt;&gt;0,Sheet1!O$5,0)</f>
        <v>0.53906585139435703</v>
      </c>
      <c r="P20" s="35">
        <f>IF(correlations!P53&lt;&gt;0,Sheet1!P$5,0)</f>
        <v>0.29682614716644024</v>
      </c>
      <c r="Q20" s="35">
        <f>IF(correlations!Q53&lt;&gt;0,Sheet1!Q$5,0)</f>
        <v>0.47571090136593314</v>
      </c>
      <c r="R20" s="35">
        <f>IF(correlations!R53&lt;&gt;0,Sheet1!R$5,0)</f>
        <v>0</v>
      </c>
      <c r="S20" s="35">
        <f>IF(correlations!S53&lt;&gt;0,Sheet1!S$5,0)</f>
        <v>0.42223642660835542</v>
      </c>
      <c r="T20" s="35">
        <f>IF(correlations!T53&lt;&gt;0,Sheet1!T$5,0)</f>
        <v>0</v>
      </c>
      <c r="U20" s="35">
        <f>IF(correlations!U53&lt;&gt;0,Sheet1!U$5,0)</f>
        <v>0.40380887559327872</v>
      </c>
      <c r="V20" s="35">
        <f>IF(correlations!V53&lt;&gt;0,Sheet1!V$5,0)</f>
        <v>0</v>
      </c>
      <c r="W20" s="35">
        <f>IF(correlations!W53&lt;&gt;0,Sheet1!W$5,0)</f>
        <v>0.31571202585390812</v>
      </c>
      <c r="X20" s="35">
        <f>IF(correlations!X53&lt;&gt;0,Sheet1!X$5,0)</f>
        <v>0</v>
      </c>
      <c r="Y20" s="35">
        <f>IF(correlations!Y53&lt;&gt;0,Sheet1!Y$5,0)</f>
        <v>0.47236055541883315</v>
      </c>
      <c r="Z20" s="35">
        <f>IF(correlations!Z53&lt;&gt;0,Sheet1!Z$5,0)</f>
        <v>0.37985626502293046</v>
      </c>
      <c r="AA20" s="35"/>
      <c r="AB20" s="35"/>
      <c r="AC20" s="35"/>
    </row>
    <row r="21" spans="1:29">
      <c r="A21" s="8" t="str">
        <f t="shared" si="1"/>
        <v>12: Finding Nemo (2003)</v>
      </c>
      <c r="B21" s="35">
        <f>IF(correlations!B54&lt;&gt;0,Sheet1!B$6,0)</f>
        <v>0.48053660218278615</v>
      </c>
      <c r="C21" s="35">
        <f>IF(correlations!C54&lt;&gt;0,Sheet1!C$6,0)</f>
        <v>0</v>
      </c>
      <c r="D21" s="35">
        <f>IF(correlations!D54&lt;&gt;0,Sheet1!D$6,0)</f>
        <v>0.37322578372742299</v>
      </c>
      <c r="E21" s="35">
        <f>IF(correlations!E54&lt;&gt;0,Sheet1!E$6,0)</f>
        <v>0</v>
      </c>
      <c r="F21" s="35">
        <f>IF(correlations!F54&lt;&gt;0,Sheet1!F$6,0)</f>
        <v>0.40027450425381639</v>
      </c>
      <c r="G21" s="35">
        <f>IF(correlations!G54&lt;&gt;0,Sheet1!G$6,0)</f>
        <v>0</v>
      </c>
      <c r="H21" s="35">
        <f>IF(correlations!H54&lt;&gt;0,Sheet1!H$6,0)</f>
        <v>0</v>
      </c>
      <c r="I21" s="35">
        <f>IF(correlations!I54&lt;&gt;0,Sheet1!I$6,0)</f>
        <v>0.22921932957789437</v>
      </c>
      <c r="J21" s="35">
        <f>IF(correlations!J54&lt;&gt;0,Sheet1!J$6,0)</f>
        <v>0.36756756756756787</v>
      </c>
      <c r="K21" s="35">
        <f>IF(correlations!K54&lt;&gt;0,Sheet1!K$6,0)</f>
        <v>0.25252866387786765</v>
      </c>
      <c r="L21" s="35">
        <f>IF(correlations!L54&lt;&gt;0,Sheet1!L$6,0)</f>
        <v>0</v>
      </c>
      <c r="M21" s="35">
        <f>IF(correlations!M54&lt;&gt;0,Sheet1!M$6,0)</f>
        <v>0.25252866387786765</v>
      </c>
      <c r="N21" s="35">
        <f>IF(correlations!N54&lt;&gt;0,Sheet1!N$6,0)</f>
        <v>0</v>
      </c>
      <c r="O21" s="35">
        <f>IF(correlations!O54&lt;&gt;0,Sheet1!O$6,0)</f>
        <v>0.52599044278760332</v>
      </c>
      <c r="P21" s="35">
        <f>IF(correlations!P54&lt;&gt;0,Sheet1!P$6,0)</f>
        <v>0.28039233696684568</v>
      </c>
      <c r="Q21" s="35">
        <f>IF(correlations!Q54&lt;&gt;0,Sheet1!Q$6,0)</f>
        <v>0</v>
      </c>
      <c r="R21" s="35">
        <f>IF(correlations!R54&lt;&gt;0,Sheet1!R$6,0)</f>
        <v>0.39943642888722536</v>
      </c>
      <c r="S21" s="35">
        <f>IF(correlations!S54&lt;&gt;0,Sheet1!S$6,0)</f>
        <v>0.37267558897264119</v>
      </c>
      <c r="T21" s="35">
        <f>IF(correlations!T54&lt;&gt;0,Sheet1!T$6,0)</f>
        <v>0</v>
      </c>
      <c r="U21" s="35">
        <f>IF(correlations!U54&lt;&gt;0,Sheet1!U$6,0)</f>
        <v>0.30580326092025339</v>
      </c>
      <c r="V21" s="35">
        <f>IF(correlations!V54&lt;&gt;0,Sheet1!V$6,0)</f>
        <v>0.14601110225769576</v>
      </c>
      <c r="W21" s="35">
        <f>IF(correlations!W54&lt;&gt;0,Sheet1!W$6,0)</f>
        <v>0</v>
      </c>
      <c r="X21" s="35">
        <f>IF(correlations!X54&lt;&gt;0,Sheet1!X$6,0)</f>
        <v>0</v>
      </c>
      <c r="Y21" s="35">
        <f>IF(correlations!Y54&lt;&gt;0,Sheet1!Y$6,0)</f>
        <v>0.46411014776485626</v>
      </c>
      <c r="Z21" s="35">
        <f>IF(correlations!Z54&lt;&gt;0,Sheet1!Z$6,0)</f>
        <v>0</v>
      </c>
      <c r="AA21" s="35"/>
      <c r="AB21" s="35"/>
      <c r="AC21" s="35"/>
    </row>
    <row r="22" spans="1:29">
      <c r="A22" s="8" t="str">
        <f t="shared" si="1"/>
        <v>12: Finding Nemo (2003)</v>
      </c>
      <c r="B22" s="35">
        <f>IF(correlations!B55&lt;&gt;0,Sheet1!B$7,0)</f>
        <v>0.46460996868120108</v>
      </c>
      <c r="C22" s="35">
        <f>IF(correlations!C55&lt;&gt;0,Sheet1!C$7,0)</f>
        <v>0</v>
      </c>
      <c r="D22" s="35">
        <f>IF(correlations!D55&lt;&gt;0,Sheet1!D$7,0)</f>
        <v>0.36756756756756787</v>
      </c>
      <c r="E22" s="35">
        <f>IF(correlations!E55&lt;&gt;0,Sheet1!E$7,0)</f>
        <v>0.25965984359917371</v>
      </c>
      <c r="F22" s="35">
        <f>IF(correlations!F55&lt;&gt;0,Sheet1!F$7,0)</f>
        <v>0.37985626502293046</v>
      </c>
      <c r="G22" s="35">
        <f>IF(correlations!G55&lt;&gt;0,Sheet1!G$7,0)</f>
        <v>0.38713264586848378</v>
      </c>
      <c r="H22" s="35">
        <f>IF(correlations!H55&lt;&gt;0,Sheet1!H$7,0)</f>
        <v>0</v>
      </c>
      <c r="I22" s="35">
        <f>IF(correlations!I55&lt;&gt;0,Sheet1!I$7,0)</f>
        <v>0</v>
      </c>
      <c r="J22" s="35">
        <f>IF(correlations!J55&lt;&gt;0,Sheet1!J$7,0)</f>
        <v>0.36005629545020651</v>
      </c>
      <c r="K22" s="35">
        <f>IF(correlations!K55&lt;&gt;0,Sheet1!K$7,0)</f>
        <v>0.21087949693739588</v>
      </c>
      <c r="L22" s="35">
        <f>IF(correlations!L55&lt;&gt;0,Sheet1!L$7,0)</f>
        <v>0.24328325135114928</v>
      </c>
      <c r="M22" s="35">
        <f>IF(correlations!M55&lt;&gt;0,Sheet1!M$7,0)</f>
        <v>0</v>
      </c>
      <c r="N22" s="35">
        <f>IF(correlations!N55&lt;&gt;0,Sheet1!N$7,0)</f>
        <v>0</v>
      </c>
      <c r="O22" s="35">
        <f>IF(correlations!O55&lt;&gt;0,Sheet1!O$7,0)</f>
        <v>0.47549485227568483</v>
      </c>
      <c r="P22" s="35">
        <f>IF(correlations!P55&lt;&gt;0,Sheet1!P$7,0)</f>
        <v>0</v>
      </c>
      <c r="Q22" s="35">
        <f>IF(correlations!Q55&lt;&gt;0,Sheet1!Q$7,0)</f>
        <v>0.37322578372742299</v>
      </c>
      <c r="R22" s="35">
        <f>IF(correlations!R55&lt;&gt;0,Sheet1!R$7,0)</f>
        <v>0.37426379831369133</v>
      </c>
      <c r="S22" s="35">
        <f>IF(correlations!S55&lt;&gt;0,Sheet1!S$7,0)</f>
        <v>0</v>
      </c>
      <c r="T22" s="35">
        <f>IF(correlations!T55&lt;&gt;0,Sheet1!T$7,0)</f>
        <v>0.40380887559327872</v>
      </c>
      <c r="U22" s="35">
        <f>IF(correlations!U55&lt;&gt;0,Sheet1!U$7,0)</f>
        <v>0</v>
      </c>
      <c r="V22" s="35">
        <f>IF(correlations!V55&lt;&gt;0,Sheet1!V$7,0)</f>
        <v>0</v>
      </c>
      <c r="W22" s="35">
        <f>IF(correlations!W55&lt;&gt;0,Sheet1!W$7,0)</f>
        <v>0.24072770522228643</v>
      </c>
      <c r="X22" s="35">
        <f>IF(correlations!X55&lt;&gt;0,Sheet1!X$7,0)</f>
        <v>0.44902524381160436</v>
      </c>
      <c r="Y22" s="35">
        <f>IF(correlations!Y55&lt;&gt;0,Sheet1!Y$7,0)</f>
        <v>0.42322462884387124</v>
      </c>
      <c r="Z22" s="35">
        <f>IF(correlations!Z55&lt;&gt;0,Sheet1!Z$7,0)</f>
        <v>0.27967705678590876</v>
      </c>
      <c r="AA22" s="35"/>
      <c r="AB22" s="35"/>
      <c r="AC22" s="35"/>
    </row>
    <row r="23" spans="1:29">
      <c r="A23" s="27" t="s">
        <v>2</v>
      </c>
      <c r="B23" s="35">
        <f>IF(correlations!B56&lt;&gt;0,Sheet1!B$3,0)</f>
        <v>0.55108883721563151</v>
      </c>
      <c r="C23" s="35">
        <f>IF(correlations!C56&lt;&gt;0,Sheet1!C$3,0)</f>
        <v>0.56244873874488854</v>
      </c>
      <c r="D23" s="35">
        <f>IF(correlations!D56&lt;&gt;0,Sheet1!D$3,0)</f>
        <v>0.66716825348801723</v>
      </c>
      <c r="E23" s="35">
        <f>IF(correlations!E56&lt;&gt;0,Sheet1!E$3,0)</f>
        <v>0</v>
      </c>
      <c r="F23" s="35">
        <f>IF(correlations!F56&lt;&gt;0,Sheet1!F$3,0)</f>
        <v>0.47668328054517961</v>
      </c>
      <c r="G23" s="35">
        <f>IF(correlations!G56&lt;&gt;0,Sheet1!G$3,0)</f>
        <v>0.53906585139435703</v>
      </c>
      <c r="H23" s="35">
        <f>IF(correlations!H56&lt;&gt;0,Sheet1!H$3,0)</f>
        <v>0.46291004988627577</v>
      </c>
      <c r="I23" s="35">
        <f>IF(correlations!I56&lt;&gt;0,Sheet1!I$3,0)</f>
        <v>0</v>
      </c>
      <c r="J23" s="35">
        <f>IF(correlations!J56&lt;&gt;0,Sheet1!J$3,0)</f>
        <v>0.47571090136593314</v>
      </c>
      <c r="K23" s="35">
        <f>IF(correlations!K56&lt;&gt;0,Sheet1!K$3,0)</f>
        <v>0.31571202585390812</v>
      </c>
      <c r="L23" s="35">
        <f>IF(correlations!L56&lt;&gt;0,Sheet1!L$3,0)</f>
        <v>0.31257295249758305</v>
      </c>
      <c r="M23" s="35">
        <f>IF(correlations!M56&lt;&gt;0,Sheet1!M$3,0)</f>
        <v>0.40859237613621341</v>
      </c>
      <c r="N23" s="35">
        <f>IF(correlations!N56&lt;&gt;0,Sheet1!N$3,0)</f>
        <v>0.32349910970108381</v>
      </c>
      <c r="O23" s="35">
        <f>IF(correlations!O56&lt;&gt;0,Sheet1!O$3,0)</f>
        <v>0.66851595362183669</v>
      </c>
      <c r="P23" s="35">
        <f>IF(correlations!P56&lt;&gt;0,Sheet1!P$3,0)</f>
        <v>0.41443820151070604</v>
      </c>
      <c r="Q23" s="35">
        <f>IF(correlations!Q56&lt;&gt;0,Sheet1!Q$3,0)</f>
        <v>0.50324684492481753</v>
      </c>
      <c r="R23" s="35">
        <f>IF(correlations!R56&lt;&gt;0,Sheet1!R$3,0)</f>
        <v>0</v>
      </c>
      <c r="S23" s="35">
        <f>IF(correlations!S56&lt;&gt;0,Sheet1!S$3,0)</f>
        <v>0.47668328054517961</v>
      </c>
      <c r="T23" s="35">
        <f>IF(correlations!T56&lt;&gt;0,Sheet1!T$3,0)</f>
        <v>0</v>
      </c>
      <c r="U23" s="35">
        <f>IF(correlations!U56&lt;&gt;0,Sheet1!U$3,0)</f>
        <v>0.47236055541883315</v>
      </c>
      <c r="V23" s="35">
        <f>IF(correlations!V56&lt;&gt;0,Sheet1!V$3,0)</f>
        <v>0.27092801416163931</v>
      </c>
      <c r="W23" s="35">
        <f>IF(correlations!W56&lt;&gt;0,Sheet1!W$3,0)</f>
        <v>0.50324684492481753</v>
      </c>
      <c r="X23" s="35">
        <f>IF(correlations!X56&lt;&gt;0,Sheet1!X$3,0)</f>
        <v>0.66851595362183669</v>
      </c>
      <c r="Y23" s="35">
        <f>IF(correlations!Y56&lt;&gt;0,Sheet1!Y$3,0)</f>
        <v>0.66716825348801723</v>
      </c>
      <c r="Z23" s="35">
        <f>IF(correlations!Z56&lt;&gt;0,Sheet1!Z$3,0)</f>
        <v>0.43552033876932245</v>
      </c>
      <c r="AA23" s="35"/>
      <c r="AB23" s="35"/>
      <c r="AC23" s="35"/>
    </row>
    <row r="24" spans="1:29">
      <c r="A24" s="8" t="str">
        <f t="shared" ref="A24:A27" si="2">A23</f>
        <v>13: Forrest Gump (1994)</v>
      </c>
      <c r="B24" s="35">
        <f>IF(correlations!B57&lt;&gt;0,Sheet1!B$4,0)</f>
        <v>0.51761980439715483</v>
      </c>
      <c r="C24" s="35">
        <f>IF(correlations!C57&lt;&gt;0,Sheet1!C$4,0)</f>
        <v>0.48860698263640312</v>
      </c>
      <c r="D24" s="35">
        <f>IF(correlations!D57&lt;&gt;0,Sheet1!D$4,0)</f>
        <v>0.47097212266638172</v>
      </c>
      <c r="E24" s="35">
        <f>IF(correlations!E57&lt;&gt;0,Sheet1!E$4,0)</f>
        <v>0.47497369617752921</v>
      </c>
      <c r="F24" s="35">
        <f>IF(correlations!F57&lt;&gt;0,Sheet1!F$4,0)</f>
        <v>0.46411014776485626</v>
      </c>
      <c r="G24" s="35">
        <f>IF(correlations!G57&lt;&gt;0,Sheet1!G$4,0)</f>
        <v>0</v>
      </c>
      <c r="H24" s="35">
        <f>IF(correlations!H57&lt;&gt;0,Sheet1!H$4,0)</f>
        <v>0.40027450425381639</v>
      </c>
      <c r="I24" s="35">
        <f>IF(correlations!I57&lt;&gt;0,Sheet1!I$4,0)</f>
        <v>0.31257295249758305</v>
      </c>
      <c r="J24" s="35">
        <f>IF(correlations!J57&lt;&gt;0,Sheet1!J$4,0)</f>
        <v>0.47549485227568483</v>
      </c>
      <c r="K24" s="35">
        <f>IF(correlations!K57&lt;&gt;0,Sheet1!K$4,0)</f>
        <v>0.26365446983714974</v>
      </c>
      <c r="L24" s="35">
        <f>IF(correlations!L57&lt;&gt;0,Sheet1!L$4,0)</f>
        <v>0.28275572409412869</v>
      </c>
      <c r="M24" s="35">
        <f>IF(correlations!M57&lt;&gt;0,Sheet1!M$4,0)</f>
        <v>0.28040224837668803</v>
      </c>
      <c r="N24" s="35">
        <f>IF(correlations!N57&lt;&gt;0,Sheet1!N$4,0)</f>
        <v>0.31010409033155772</v>
      </c>
      <c r="O24" s="35">
        <f>IF(correlations!O57&lt;&gt;0,Sheet1!O$4,0)</f>
        <v>0.56244873874488854</v>
      </c>
      <c r="P24" s="35">
        <f>IF(correlations!P57&lt;&gt;0,Sheet1!P$4,0)</f>
        <v>0.30413903573293405</v>
      </c>
      <c r="Q24" s="35">
        <f>IF(correlations!Q57&lt;&gt;0,Sheet1!Q$4,0)</f>
        <v>0.48860698263640312</v>
      </c>
      <c r="R24" s="35">
        <f>IF(correlations!R57&lt;&gt;0,Sheet1!R$4,0)</f>
        <v>0.47097212266638172</v>
      </c>
      <c r="S24" s="35">
        <f>IF(correlations!S57&lt;&gt;0,Sheet1!S$4,0)</f>
        <v>0.44902524381160436</v>
      </c>
      <c r="T24" s="35">
        <f>IF(correlations!T57&lt;&gt;0,Sheet1!T$4,0)</f>
        <v>0.52599044278760332</v>
      </c>
      <c r="U24" s="35">
        <f>IF(correlations!U57&lt;&gt;0,Sheet1!U$4,0)</f>
        <v>0.43899155441463594</v>
      </c>
      <c r="V24" s="35">
        <f>IF(correlations!V57&lt;&gt;0,Sheet1!V$4,0)</f>
        <v>0.17808764796017454</v>
      </c>
      <c r="W24" s="35">
        <f>IF(correlations!W57&lt;&gt;0,Sheet1!W$4,0)</f>
        <v>0.40859237613621341</v>
      </c>
      <c r="X24" s="35">
        <f>IF(correlations!X57&lt;&gt;0,Sheet1!X$4,0)</f>
        <v>0.54219187817609293</v>
      </c>
      <c r="Y24" s="35">
        <f>IF(correlations!Y57&lt;&gt;0,Sheet1!Y$4,0)</f>
        <v>0.54219187817609293</v>
      </c>
      <c r="Z24" s="35">
        <f>IF(correlations!Z57&lt;&gt;0,Sheet1!Z$4,0)</f>
        <v>0.39006674934025765</v>
      </c>
      <c r="AA24" s="35"/>
      <c r="AB24" s="35"/>
      <c r="AC24" s="35"/>
    </row>
    <row r="25" spans="1:29">
      <c r="A25" s="8" t="str">
        <f t="shared" si="2"/>
        <v>13: Forrest Gump (1994)</v>
      </c>
      <c r="B25" s="35">
        <f>IF(correlations!B58&lt;&gt;0,Sheet1!B$5,0)</f>
        <v>0.49300760515325925</v>
      </c>
      <c r="C25" s="35">
        <f>IF(correlations!C58&lt;&gt;0,Sheet1!C$5,0)</f>
        <v>0.42223642660835542</v>
      </c>
      <c r="D25" s="35">
        <f>IF(correlations!D58&lt;&gt;0,Sheet1!D$5,0)</f>
        <v>0.46833329437099369</v>
      </c>
      <c r="E25" s="35">
        <f>IF(correlations!E58&lt;&gt;0,Sheet1!E$5,0)</f>
        <v>0</v>
      </c>
      <c r="F25" s="35">
        <f>IF(correlations!F58&lt;&gt;0,Sheet1!F$5,0)</f>
        <v>0.43899155441463594</v>
      </c>
      <c r="G25" s="35">
        <f>IF(correlations!G58&lt;&gt;0,Sheet1!G$5,0)</f>
        <v>0.46833329437099369</v>
      </c>
      <c r="H25" s="35">
        <f>IF(correlations!H58&lt;&gt;0,Sheet1!H$5,0)</f>
        <v>0.24769327229404767</v>
      </c>
      <c r="I25" s="35">
        <f>IF(correlations!I58&lt;&gt;0,Sheet1!I$5,0)</f>
        <v>0.26424949075041737</v>
      </c>
      <c r="J25" s="35">
        <f>IF(correlations!J58&lt;&gt;0,Sheet1!J$5,0)</f>
        <v>0.38713264586848378</v>
      </c>
      <c r="K25" s="35">
        <f>IF(correlations!K58&lt;&gt;0,Sheet1!K$5,0)</f>
        <v>0.25886569181649749</v>
      </c>
      <c r="L25" s="35">
        <f>IF(correlations!L58&lt;&gt;0,Sheet1!L$5,0)</f>
        <v>0.27833468677407003</v>
      </c>
      <c r="M25" s="35">
        <f>IF(correlations!M58&lt;&gt;0,Sheet1!M$5,0)</f>
        <v>0</v>
      </c>
      <c r="N25" s="35">
        <f>IF(correlations!N58&lt;&gt;0,Sheet1!N$5,0)</f>
        <v>0.290591240789001</v>
      </c>
      <c r="O25" s="35">
        <f>IF(correlations!O58&lt;&gt;0,Sheet1!O$5,0)</f>
        <v>0.53906585139435703</v>
      </c>
      <c r="P25" s="35">
        <f>IF(correlations!P58&lt;&gt;0,Sheet1!P$5,0)</f>
        <v>0.29682614716644024</v>
      </c>
      <c r="Q25" s="35">
        <f>IF(correlations!Q58&lt;&gt;0,Sheet1!Q$5,0)</f>
        <v>0.47571090136593314</v>
      </c>
      <c r="R25" s="35">
        <f>IF(correlations!R58&lt;&gt;0,Sheet1!R$5,0)</f>
        <v>0.45527378286540937</v>
      </c>
      <c r="S25" s="35">
        <f>IF(correlations!S58&lt;&gt;0,Sheet1!S$5,0)</f>
        <v>0.42223642660835542</v>
      </c>
      <c r="T25" s="35">
        <f>IF(correlations!T58&lt;&gt;0,Sheet1!T$5,0)</f>
        <v>0.42805472768971564</v>
      </c>
      <c r="U25" s="35">
        <f>IF(correlations!U58&lt;&gt;0,Sheet1!U$5,0)</f>
        <v>0.40380887559327872</v>
      </c>
      <c r="V25" s="35">
        <f>IF(correlations!V58&lt;&gt;0,Sheet1!V$5,0)</f>
        <v>0.14924669844661778</v>
      </c>
      <c r="W25" s="35">
        <f>IF(correlations!W58&lt;&gt;0,Sheet1!W$5,0)</f>
        <v>0.31571202585390812</v>
      </c>
      <c r="X25" s="35">
        <f>IF(correlations!X58&lt;&gt;0,Sheet1!X$5,0)</f>
        <v>0.47497369617752921</v>
      </c>
      <c r="Y25" s="35">
        <f>IF(correlations!Y58&lt;&gt;0,Sheet1!Y$5,0)</f>
        <v>0.47236055541883315</v>
      </c>
      <c r="Z25" s="35">
        <f>IF(correlations!Z58&lt;&gt;0,Sheet1!Z$5,0)</f>
        <v>0.37985626502293046</v>
      </c>
      <c r="AA25" s="35"/>
      <c r="AB25" s="35"/>
      <c r="AC25" s="35"/>
    </row>
    <row r="26" spans="1:29">
      <c r="A26" s="8" t="str">
        <f t="shared" si="2"/>
        <v>13: Forrest Gump (1994)</v>
      </c>
      <c r="B26" s="35">
        <f>IF(correlations!B59&lt;&gt;0,Sheet1!B$6,0)</f>
        <v>0.48053660218278615</v>
      </c>
      <c r="C26" s="35">
        <f>IF(correlations!C59&lt;&gt;0,Sheet1!C$6,0)</f>
        <v>0.41443820151070604</v>
      </c>
      <c r="D26" s="35">
        <f>IF(correlations!D59&lt;&gt;0,Sheet1!D$6,0)</f>
        <v>0.37322578372742299</v>
      </c>
      <c r="E26" s="35">
        <f>IF(correlations!E59&lt;&gt;0,Sheet1!E$6,0)</f>
        <v>0.28275572409412869</v>
      </c>
      <c r="F26" s="35">
        <f>IF(correlations!F59&lt;&gt;0,Sheet1!F$6,0)</f>
        <v>0</v>
      </c>
      <c r="G26" s="35">
        <f>IF(correlations!G59&lt;&gt;0,Sheet1!G$6,0)</f>
        <v>0.39943642888722536</v>
      </c>
      <c r="H26" s="35">
        <f>IF(correlations!H59&lt;&gt;0,Sheet1!H$6,0)</f>
        <v>0.2271298649307886</v>
      </c>
      <c r="I26" s="35">
        <f>IF(correlations!I59&lt;&gt;0,Sheet1!I$6,0)</f>
        <v>0.22921932957789437</v>
      </c>
      <c r="J26" s="35">
        <f>IF(correlations!J59&lt;&gt;0,Sheet1!J$6,0)</f>
        <v>0.36756756756756787</v>
      </c>
      <c r="K26" s="35">
        <f>IF(correlations!K59&lt;&gt;0,Sheet1!K$6,0)</f>
        <v>0.25252866387786765</v>
      </c>
      <c r="L26" s="35">
        <f>IF(correlations!L59&lt;&gt;0,Sheet1!L$6,0)</f>
        <v>0.2685953793136418</v>
      </c>
      <c r="M26" s="35">
        <f>IF(correlations!M59&lt;&gt;0,Sheet1!M$6,0)</f>
        <v>0.25252866387786765</v>
      </c>
      <c r="N26" s="35">
        <f>IF(correlations!N59&lt;&gt;0,Sheet1!N$6,0)</f>
        <v>0</v>
      </c>
      <c r="O26" s="35">
        <f>IF(correlations!O59&lt;&gt;0,Sheet1!O$6,0)</f>
        <v>0.52599044278760332</v>
      </c>
      <c r="P26" s="35">
        <f>IF(correlations!P59&lt;&gt;0,Sheet1!P$6,0)</f>
        <v>0.28039233696684568</v>
      </c>
      <c r="Q26" s="35">
        <f>IF(correlations!Q59&lt;&gt;0,Sheet1!Q$6,0)</f>
        <v>0.42322462884387124</v>
      </c>
      <c r="R26" s="35">
        <f>IF(correlations!R59&lt;&gt;0,Sheet1!R$6,0)</f>
        <v>0.39943642888722536</v>
      </c>
      <c r="S26" s="35">
        <f>IF(correlations!S59&lt;&gt;0,Sheet1!S$6,0)</f>
        <v>0.37267558897264119</v>
      </c>
      <c r="T26" s="35">
        <f>IF(correlations!T59&lt;&gt;0,Sheet1!T$6,0)</f>
        <v>0.40704352695380308</v>
      </c>
      <c r="U26" s="35">
        <f>IF(correlations!U59&lt;&gt;0,Sheet1!U$6,0)</f>
        <v>0.30580326092025339</v>
      </c>
      <c r="V26" s="35">
        <f>IF(correlations!V59&lt;&gt;0,Sheet1!V$6,0)</f>
        <v>0</v>
      </c>
      <c r="W26" s="35">
        <f>IF(correlations!W59&lt;&gt;0,Sheet1!W$6,0)</f>
        <v>0.26252037536330569</v>
      </c>
      <c r="X26" s="35">
        <f>IF(correlations!X59&lt;&gt;0,Sheet1!X$6,0)</f>
        <v>0.45527378286540937</v>
      </c>
      <c r="Y26" s="35">
        <f>IF(correlations!Y59&lt;&gt;0,Sheet1!Y$6,0)</f>
        <v>0.46411014776485626</v>
      </c>
      <c r="Z26" s="35">
        <f>IF(correlations!Z59&lt;&gt;0,Sheet1!Z$6,0)</f>
        <v>0.37426379831369133</v>
      </c>
      <c r="AA26" s="35"/>
      <c r="AB26" s="35"/>
      <c r="AC26" s="35"/>
    </row>
    <row r="27" spans="1:29">
      <c r="A27" s="8" t="str">
        <f t="shared" si="2"/>
        <v>13: Forrest Gump (1994)</v>
      </c>
      <c r="B27" s="35">
        <f>IF(correlations!B60&lt;&gt;0,Sheet1!B$7,0)</f>
        <v>0.46460996868120108</v>
      </c>
      <c r="C27" s="35">
        <f>IF(correlations!C60&lt;&gt;0,Sheet1!C$7,0)</f>
        <v>0.41167618541813644</v>
      </c>
      <c r="D27" s="35">
        <f>IF(correlations!D60&lt;&gt;0,Sheet1!D$7,0)</f>
        <v>0.36756756756756787</v>
      </c>
      <c r="E27" s="35">
        <f>IF(correlations!E60&lt;&gt;0,Sheet1!E$7,0)</f>
        <v>0.25965984359917371</v>
      </c>
      <c r="F27" s="35">
        <f>IF(correlations!F60&lt;&gt;0,Sheet1!F$7,0)</f>
        <v>0.37985626502293046</v>
      </c>
      <c r="G27" s="35">
        <f>IF(correlations!G60&lt;&gt;0,Sheet1!G$7,0)</f>
        <v>0.38713264586848378</v>
      </c>
      <c r="H27" s="35">
        <f>IF(correlations!H60&lt;&gt;0,Sheet1!H$7,0)</f>
        <v>0.19365960183726966</v>
      </c>
      <c r="I27" s="35">
        <f>IF(correlations!I60&lt;&gt;0,Sheet1!I$7,0)</f>
        <v>0.21476007349626267</v>
      </c>
      <c r="J27" s="35">
        <f>IF(correlations!J60&lt;&gt;0,Sheet1!J$7,0)</f>
        <v>0.36005629545020651</v>
      </c>
      <c r="K27" s="35">
        <f>IF(correlations!K60&lt;&gt;0,Sheet1!K$7,0)</f>
        <v>0.21087949693739588</v>
      </c>
      <c r="L27" s="35">
        <f>IF(correlations!L60&lt;&gt;0,Sheet1!L$7,0)</f>
        <v>0.24328325135114928</v>
      </c>
      <c r="M27" s="35">
        <f>IF(correlations!M60&lt;&gt;0,Sheet1!M$7,0)</f>
        <v>0.19710516591041297</v>
      </c>
      <c r="N27" s="35">
        <f>IF(correlations!N60&lt;&gt;0,Sheet1!N$7,0)</f>
        <v>0.18121021790485745</v>
      </c>
      <c r="O27" s="35">
        <f>IF(correlations!O60&lt;&gt;0,Sheet1!O$7,0)</f>
        <v>0.47549485227568483</v>
      </c>
      <c r="P27" s="35">
        <f>IF(correlations!P60&lt;&gt;0,Sheet1!P$7,0)</f>
        <v>0.26252037536330569</v>
      </c>
      <c r="Q27" s="35">
        <f>IF(correlations!Q60&lt;&gt;0,Sheet1!Q$7,0)</f>
        <v>0.37322578372742299</v>
      </c>
      <c r="R27" s="35">
        <f>IF(correlations!R60&lt;&gt;0,Sheet1!R$7,0)</f>
        <v>0.37426379831369133</v>
      </c>
      <c r="S27" s="35">
        <f>IF(correlations!S60&lt;&gt;0,Sheet1!S$7,0)</f>
        <v>0</v>
      </c>
      <c r="T27" s="35">
        <f>IF(correlations!T60&lt;&gt;0,Sheet1!T$7,0)</f>
        <v>0.40380887559327872</v>
      </c>
      <c r="U27" s="35">
        <f>IF(correlations!U60&lt;&gt;0,Sheet1!U$7,0)</f>
        <v>0.28039233696684568</v>
      </c>
      <c r="V27" s="35">
        <f>IF(correlations!V60&lt;&gt;0,Sheet1!V$7,0)</f>
        <v>0.14367186460137429</v>
      </c>
      <c r="W27" s="35">
        <f>IF(correlations!W60&lt;&gt;0,Sheet1!W$7,0)</f>
        <v>0.24072770522228643</v>
      </c>
      <c r="X27" s="35">
        <f>IF(correlations!X60&lt;&gt;0,Sheet1!X$7,0)</f>
        <v>0.44902524381160436</v>
      </c>
      <c r="Y27" s="35">
        <f>IF(correlations!Y60&lt;&gt;0,Sheet1!Y$7,0)</f>
        <v>0.42322462884387124</v>
      </c>
      <c r="Z27" s="35">
        <f>IF(correlations!Z60&lt;&gt;0,Sheet1!Z$7,0)</f>
        <v>0.27967705678590876</v>
      </c>
      <c r="AA27" s="35"/>
      <c r="AB27" s="35"/>
      <c r="AC27" s="35"/>
    </row>
    <row r="28" spans="1:29">
      <c r="A28" s="27" t="s">
        <v>3</v>
      </c>
      <c r="B28" s="35">
        <f>IF(correlations!B61&lt;&gt;0,Sheet1!B$3,0)</f>
        <v>0.55108883721563151</v>
      </c>
      <c r="C28" s="35">
        <f>IF(correlations!C61&lt;&gt;0,Sheet1!C$3,0)</f>
        <v>0</v>
      </c>
      <c r="D28" s="35">
        <f>IF(correlations!D61&lt;&gt;0,Sheet1!D$3,0)</f>
        <v>0</v>
      </c>
      <c r="E28" s="35">
        <f>IF(correlations!E61&lt;&gt;0,Sheet1!E$3,0)</f>
        <v>0</v>
      </c>
      <c r="F28" s="35">
        <f>IF(correlations!F61&lt;&gt;0,Sheet1!F$3,0)</f>
        <v>0.47668328054517961</v>
      </c>
      <c r="G28" s="35">
        <f>IF(correlations!G61&lt;&gt;0,Sheet1!G$3,0)</f>
        <v>0</v>
      </c>
      <c r="H28" s="35">
        <f>IF(correlations!H61&lt;&gt;0,Sheet1!H$3,0)</f>
        <v>0</v>
      </c>
      <c r="I28" s="35">
        <f>IF(correlations!I61&lt;&gt;0,Sheet1!I$3,0)</f>
        <v>0</v>
      </c>
      <c r="J28" s="35">
        <f>IF(correlations!J61&lt;&gt;0,Sheet1!J$3,0)</f>
        <v>0.47571090136593314</v>
      </c>
      <c r="K28" s="35">
        <f>IF(correlations!K61&lt;&gt;0,Sheet1!K$3,0)</f>
        <v>0</v>
      </c>
      <c r="L28" s="35">
        <f>IF(correlations!L61&lt;&gt;0,Sheet1!L$3,0)</f>
        <v>0.31257295249758305</v>
      </c>
      <c r="M28" s="35">
        <f>IF(correlations!M61&lt;&gt;0,Sheet1!M$3,0)</f>
        <v>0</v>
      </c>
      <c r="N28" s="35">
        <f>IF(correlations!N61&lt;&gt;0,Sheet1!N$3,0)</f>
        <v>0</v>
      </c>
      <c r="O28" s="35">
        <f>IF(correlations!O61&lt;&gt;0,Sheet1!O$3,0)</f>
        <v>0.66851595362183669</v>
      </c>
      <c r="P28" s="35">
        <f>IF(correlations!P61&lt;&gt;0,Sheet1!P$3,0)</f>
        <v>0.41443820151070604</v>
      </c>
      <c r="Q28" s="35">
        <f>IF(correlations!Q61&lt;&gt;0,Sheet1!Q$3,0)</f>
        <v>0</v>
      </c>
      <c r="R28" s="35">
        <f>IF(correlations!R61&lt;&gt;0,Sheet1!R$3,0)</f>
        <v>0</v>
      </c>
      <c r="S28" s="35">
        <f>IF(correlations!S61&lt;&gt;0,Sheet1!S$3,0)</f>
        <v>0</v>
      </c>
      <c r="T28" s="35">
        <f>IF(correlations!T61&lt;&gt;0,Sheet1!T$3,0)</f>
        <v>0</v>
      </c>
      <c r="U28" s="35">
        <f>IF(correlations!U61&lt;&gt;0,Sheet1!U$3,0)</f>
        <v>0</v>
      </c>
      <c r="V28" s="35">
        <f>IF(correlations!V61&lt;&gt;0,Sheet1!V$3,0)</f>
        <v>0</v>
      </c>
      <c r="W28" s="35">
        <f>IF(correlations!W61&lt;&gt;0,Sheet1!W$3,0)</f>
        <v>0.50324684492481753</v>
      </c>
      <c r="X28" s="35">
        <f>IF(correlations!X61&lt;&gt;0,Sheet1!X$3,0)</f>
        <v>0</v>
      </c>
      <c r="Y28" s="35">
        <f>IF(correlations!Y61&lt;&gt;0,Sheet1!Y$3,0)</f>
        <v>0</v>
      </c>
      <c r="Z28" s="35">
        <f>IF(correlations!Z61&lt;&gt;0,Sheet1!Z$3,0)</f>
        <v>0.43552033876932245</v>
      </c>
      <c r="AA28" s="35"/>
      <c r="AB28" s="35"/>
      <c r="AC28" s="35"/>
    </row>
    <row r="29" spans="1:29">
      <c r="A29" s="8" t="str">
        <f t="shared" ref="A29:A32" si="3">A28</f>
        <v>14: American Beauty (1999)</v>
      </c>
      <c r="B29" s="35">
        <f>IF(correlations!B62&lt;&gt;0,Sheet1!B$4,0)</f>
        <v>0</v>
      </c>
      <c r="C29" s="35">
        <f>IF(correlations!C62&lt;&gt;0,Sheet1!C$4,0)</f>
        <v>0.48860698263640312</v>
      </c>
      <c r="D29" s="35">
        <f>IF(correlations!D62&lt;&gt;0,Sheet1!D$4,0)</f>
        <v>0</v>
      </c>
      <c r="E29" s="35">
        <f>IF(correlations!E62&lt;&gt;0,Sheet1!E$4,0)</f>
        <v>0.47497369617752921</v>
      </c>
      <c r="F29" s="35">
        <f>IF(correlations!F62&lt;&gt;0,Sheet1!F$4,0)</f>
        <v>0</v>
      </c>
      <c r="G29" s="35">
        <f>IF(correlations!G62&lt;&gt;0,Sheet1!G$4,0)</f>
        <v>0</v>
      </c>
      <c r="H29" s="35">
        <f>IF(correlations!H62&lt;&gt;0,Sheet1!H$4,0)</f>
        <v>0</v>
      </c>
      <c r="I29" s="35">
        <f>IF(correlations!I62&lt;&gt;0,Sheet1!I$4,0)</f>
        <v>0.31257295249758305</v>
      </c>
      <c r="J29" s="35">
        <f>IF(correlations!J62&lt;&gt;0,Sheet1!J$4,0)</f>
        <v>0</v>
      </c>
      <c r="K29" s="35">
        <f>IF(correlations!K62&lt;&gt;0,Sheet1!K$4,0)</f>
        <v>0.26365446983714974</v>
      </c>
      <c r="L29" s="35">
        <f>IF(correlations!L62&lt;&gt;0,Sheet1!L$4,0)</f>
        <v>0</v>
      </c>
      <c r="M29" s="35">
        <f>IF(correlations!M62&lt;&gt;0,Sheet1!M$4,0)</f>
        <v>0</v>
      </c>
      <c r="N29" s="35">
        <f>IF(correlations!N62&lt;&gt;0,Sheet1!N$4,0)</f>
        <v>0</v>
      </c>
      <c r="O29" s="35">
        <f>IF(correlations!O62&lt;&gt;0,Sheet1!O$4,0)</f>
        <v>0.56244873874488854</v>
      </c>
      <c r="P29" s="35">
        <f>IF(correlations!P62&lt;&gt;0,Sheet1!P$4,0)</f>
        <v>0</v>
      </c>
      <c r="Q29" s="35">
        <f>IF(correlations!Q62&lt;&gt;0,Sheet1!Q$4,0)</f>
        <v>0.48860698263640312</v>
      </c>
      <c r="R29" s="35">
        <f>IF(correlations!R62&lt;&gt;0,Sheet1!R$4,0)</f>
        <v>0</v>
      </c>
      <c r="S29" s="35">
        <f>IF(correlations!S62&lt;&gt;0,Sheet1!S$4,0)</f>
        <v>0.44902524381160436</v>
      </c>
      <c r="T29" s="35">
        <f>IF(correlations!T62&lt;&gt;0,Sheet1!T$4,0)</f>
        <v>0</v>
      </c>
      <c r="U29" s="35">
        <f>IF(correlations!U62&lt;&gt;0,Sheet1!U$4,0)</f>
        <v>0</v>
      </c>
      <c r="V29" s="35">
        <f>IF(correlations!V62&lt;&gt;0,Sheet1!V$4,0)</f>
        <v>0</v>
      </c>
      <c r="W29" s="35">
        <f>IF(correlations!W62&lt;&gt;0,Sheet1!W$4,0)</f>
        <v>0.40859237613621341</v>
      </c>
      <c r="X29" s="35">
        <f>IF(correlations!X62&lt;&gt;0,Sheet1!X$4,0)</f>
        <v>0</v>
      </c>
      <c r="Y29" s="35">
        <f>IF(correlations!Y62&lt;&gt;0,Sheet1!Y$4,0)</f>
        <v>0.54219187817609293</v>
      </c>
      <c r="Z29" s="35">
        <f>IF(correlations!Z62&lt;&gt;0,Sheet1!Z$4,0)</f>
        <v>0.39006674934025765</v>
      </c>
      <c r="AA29" s="35"/>
      <c r="AB29" s="35"/>
      <c r="AC29" s="35"/>
    </row>
    <row r="30" spans="1:29">
      <c r="A30" s="8" t="str">
        <f t="shared" si="3"/>
        <v>14: American Beauty (1999)</v>
      </c>
      <c r="B30" s="35">
        <f>IF(correlations!B63&lt;&gt;0,Sheet1!B$5,0)</f>
        <v>0</v>
      </c>
      <c r="C30" s="35">
        <f>IF(correlations!C63&lt;&gt;0,Sheet1!C$5,0)</f>
        <v>0.42223642660835542</v>
      </c>
      <c r="D30" s="35">
        <f>IF(correlations!D63&lt;&gt;0,Sheet1!D$5,0)</f>
        <v>0</v>
      </c>
      <c r="E30" s="35">
        <f>IF(correlations!E63&lt;&gt;0,Sheet1!E$5,0)</f>
        <v>0.46291004988627577</v>
      </c>
      <c r="F30" s="35">
        <f>IF(correlations!F63&lt;&gt;0,Sheet1!F$5,0)</f>
        <v>0.43899155441463594</v>
      </c>
      <c r="G30" s="35">
        <f>IF(correlations!G63&lt;&gt;0,Sheet1!G$5,0)</f>
        <v>0</v>
      </c>
      <c r="H30" s="35">
        <f>IF(correlations!H63&lt;&gt;0,Sheet1!H$5,0)</f>
        <v>0.24769327229404767</v>
      </c>
      <c r="I30" s="35">
        <f>IF(correlations!I63&lt;&gt;0,Sheet1!I$5,0)</f>
        <v>0</v>
      </c>
      <c r="J30" s="35">
        <f>IF(correlations!J63&lt;&gt;0,Sheet1!J$5,0)</f>
        <v>0</v>
      </c>
      <c r="K30" s="35">
        <f>IF(correlations!K63&lt;&gt;0,Sheet1!K$5,0)</f>
        <v>0</v>
      </c>
      <c r="L30" s="35">
        <f>IF(correlations!L63&lt;&gt;0,Sheet1!L$5,0)</f>
        <v>0</v>
      </c>
      <c r="M30" s="35">
        <f>IF(correlations!M63&lt;&gt;0,Sheet1!M$5,0)</f>
        <v>0</v>
      </c>
      <c r="N30" s="35">
        <f>IF(correlations!N63&lt;&gt;0,Sheet1!N$5,0)</f>
        <v>0</v>
      </c>
      <c r="O30" s="35">
        <f>IF(correlations!O63&lt;&gt;0,Sheet1!O$5,0)</f>
        <v>0</v>
      </c>
      <c r="P30" s="35">
        <f>IF(correlations!P63&lt;&gt;0,Sheet1!P$5,0)</f>
        <v>0</v>
      </c>
      <c r="Q30" s="35">
        <f>IF(correlations!Q63&lt;&gt;0,Sheet1!Q$5,0)</f>
        <v>0.47571090136593314</v>
      </c>
      <c r="R30" s="35">
        <f>IF(correlations!R63&lt;&gt;0,Sheet1!R$5,0)</f>
        <v>0.45527378286540937</v>
      </c>
      <c r="S30" s="35">
        <f>IF(correlations!S63&lt;&gt;0,Sheet1!S$5,0)</f>
        <v>0.42223642660835542</v>
      </c>
      <c r="T30" s="35">
        <f>IF(correlations!T63&lt;&gt;0,Sheet1!T$5,0)</f>
        <v>0.42805472768971564</v>
      </c>
      <c r="U30" s="35">
        <f>IF(correlations!U63&lt;&gt;0,Sheet1!U$5,0)</f>
        <v>0.40380887559327872</v>
      </c>
      <c r="V30" s="35">
        <f>IF(correlations!V63&lt;&gt;0,Sheet1!V$5,0)</f>
        <v>0</v>
      </c>
      <c r="W30" s="35">
        <f>IF(correlations!W63&lt;&gt;0,Sheet1!W$5,0)</f>
        <v>0.31571202585390812</v>
      </c>
      <c r="X30" s="35">
        <f>IF(correlations!X63&lt;&gt;0,Sheet1!X$5,0)</f>
        <v>0</v>
      </c>
      <c r="Y30" s="35">
        <f>IF(correlations!Y63&lt;&gt;0,Sheet1!Y$5,0)</f>
        <v>0.47236055541883315</v>
      </c>
      <c r="Z30" s="35">
        <f>IF(correlations!Z63&lt;&gt;0,Sheet1!Z$5,0)</f>
        <v>0</v>
      </c>
      <c r="AA30" s="35"/>
      <c r="AB30" s="35"/>
      <c r="AC30" s="35"/>
    </row>
    <row r="31" spans="1:29">
      <c r="A31" s="8" t="str">
        <f t="shared" si="3"/>
        <v>14: American Beauty (1999)</v>
      </c>
      <c r="B31" s="35">
        <f>IF(correlations!B64&lt;&gt;0,Sheet1!B$6,0)</f>
        <v>0</v>
      </c>
      <c r="C31" s="35">
        <f>IF(correlations!C64&lt;&gt;0,Sheet1!C$6,0)</f>
        <v>0.41443820151070604</v>
      </c>
      <c r="D31" s="35">
        <f>IF(correlations!D64&lt;&gt;0,Sheet1!D$6,0)</f>
        <v>0.37322578372742299</v>
      </c>
      <c r="E31" s="35">
        <f>IF(correlations!E64&lt;&gt;0,Sheet1!E$6,0)</f>
        <v>0.28275572409412869</v>
      </c>
      <c r="F31" s="35">
        <f>IF(correlations!F64&lt;&gt;0,Sheet1!F$6,0)</f>
        <v>0.40027450425381639</v>
      </c>
      <c r="G31" s="35">
        <f>IF(correlations!G64&lt;&gt;0,Sheet1!G$6,0)</f>
        <v>0</v>
      </c>
      <c r="H31" s="35">
        <f>IF(correlations!H64&lt;&gt;0,Sheet1!H$6,0)</f>
        <v>0.2271298649307886</v>
      </c>
      <c r="I31" s="35">
        <f>IF(correlations!I64&lt;&gt;0,Sheet1!I$6,0)</f>
        <v>0</v>
      </c>
      <c r="J31" s="35">
        <f>IF(correlations!J64&lt;&gt;0,Sheet1!J$6,0)</f>
        <v>0</v>
      </c>
      <c r="K31" s="35">
        <f>IF(correlations!K64&lt;&gt;0,Sheet1!K$6,0)</f>
        <v>0.25252866387786765</v>
      </c>
      <c r="L31" s="35">
        <f>IF(correlations!L64&lt;&gt;0,Sheet1!L$6,0)</f>
        <v>0.2685953793136418</v>
      </c>
      <c r="M31" s="35">
        <f>IF(correlations!M64&lt;&gt;0,Sheet1!M$6,0)</f>
        <v>0.25252866387786765</v>
      </c>
      <c r="N31" s="35">
        <f>IF(correlations!N64&lt;&gt;0,Sheet1!N$6,0)</f>
        <v>0</v>
      </c>
      <c r="O31" s="35">
        <f>IF(correlations!O64&lt;&gt;0,Sheet1!O$6,0)</f>
        <v>0.52599044278760332</v>
      </c>
      <c r="P31" s="35">
        <f>IF(correlations!P64&lt;&gt;0,Sheet1!P$6,0)</f>
        <v>0.28039233696684568</v>
      </c>
      <c r="Q31" s="35">
        <f>IF(correlations!Q64&lt;&gt;0,Sheet1!Q$6,0)</f>
        <v>0</v>
      </c>
      <c r="R31" s="35">
        <f>IF(correlations!R64&lt;&gt;0,Sheet1!R$6,0)</f>
        <v>0</v>
      </c>
      <c r="S31" s="35">
        <f>IF(correlations!S64&lt;&gt;0,Sheet1!S$6,0)</f>
        <v>0</v>
      </c>
      <c r="T31" s="35">
        <f>IF(correlations!T64&lt;&gt;0,Sheet1!T$6,0)</f>
        <v>0</v>
      </c>
      <c r="U31" s="35">
        <f>IF(correlations!U64&lt;&gt;0,Sheet1!U$6,0)</f>
        <v>0.30580326092025339</v>
      </c>
      <c r="V31" s="35">
        <f>IF(correlations!V64&lt;&gt;0,Sheet1!V$6,0)</f>
        <v>0.14601110225769576</v>
      </c>
      <c r="W31" s="35">
        <f>IF(correlations!W64&lt;&gt;0,Sheet1!W$6,0)</f>
        <v>0.26252037536330569</v>
      </c>
      <c r="X31" s="35">
        <f>IF(correlations!X64&lt;&gt;0,Sheet1!X$6,0)</f>
        <v>0</v>
      </c>
      <c r="Y31" s="35">
        <f>IF(correlations!Y64&lt;&gt;0,Sheet1!Y$6,0)</f>
        <v>0</v>
      </c>
      <c r="Z31" s="35">
        <f>IF(correlations!Z64&lt;&gt;0,Sheet1!Z$6,0)</f>
        <v>0</v>
      </c>
      <c r="AA31" s="35"/>
      <c r="AB31" s="35"/>
      <c r="AC31" s="35"/>
    </row>
    <row r="32" spans="1:29">
      <c r="A32" s="8" t="str">
        <f t="shared" si="3"/>
        <v>14: American Beauty (1999)</v>
      </c>
      <c r="B32" s="35">
        <f>IF(correlations!B65&lt;&gt;0,Sheet1!B$7,0)</f>
        <v>0</v>
      </c>
      <c r="C32" s="35">
        <f>IF(correlations!C65&lt;&gt;0,Sheet1!C$7,0)</f>
        <v>0.41167618541813644</v>
      </c>
      <c r="D32" s="35">
        <f>IF(correlations!D65&lt;&gt;0,Sheet1!D$7,0)</f>
        <v>0.36756756756756787</v>
      </c>
      <c r="E32" s="35">
        <f>IF(correlations!E65&lt;&gt;0,Sheet1!E$7,0)</f>
        <v>0.25965984359917371</v>
      </c>
      <c r="F32" s="35">
        <f>IF(correlations!F65&lt;&gt;0,Sheet1!F$7,0)</f>
        <v>0</v>
      </c>
      <c r="G32" s="35">
        <f>IF(correlations!G65&lt;&gt;0,Sheet1!G$7,0)</f>
        <v>0.38713264586848378</v>
      </c>
      <c r="H32" s="35">
        <f>IF(correlations!H65&lt;&gt;0,Sheet1!H$7,0)</f>
        <v>0</v>
      </c>
      <c r="I32" s="35">
        <f>IF(correlations!I65&lt;&gt;0,Sheet1!I$7,0)</f>
        <v>0</v>
      </c>
      <c r="J32" s="35">
        <f>IF(correlations!J65&lt;&gt;0,Sheet1!J$7,0)</f>
        <v>0.36005629545020651</v>
      </c>
      <c r="K32" s="35">
        <f>IF(correlations!K65&lt;&gt;0,Sheet1!K$7,0)</f>
        <v>0.21087949693739588</v>
      </c>
      <c r="L32" s="35">
        <f>IF(correlations!L65&lt;&gt;0,Sheet1!L$7,0)</f>
        <v>0.24328325135114928</v>
      </c>
      <c r="M32" s="35">
        <f>IF(correlations!M65&lt;&gt;0,Sheet1!M$7,0)</f>
        <v>0.19710516591041297</v>
      </c>
      <c r="N32" s="35">
        <f>IF(correlations!N65&lt;&gt;0,Sheet1!N$7,0)</f>
        <v>0</v>
      </c>
      <c r="O32" s="35">
        <f>IF(correlations!O65&lt;&gt;0,Sheet1!O$7,0)</f>
        <v>0.47549485227568483</v>
      </c>
      <c r="P32" s="35">
        <f>IF(correlations!P65&lt;&gt;0,Sheet1!P$7,0)</f>
        <v>0</v>
      </c>
      <c r="Q32" s="35">
        <f>IF(correlations!Q65&lt;&gt;0,Sheet1!Q$7,0)</f>
        <v>0</v>
      </c>
      <c r="R32" s="35">
        <f>IF(correlations!R65&lt;&gt;0,Sheet1!R$7,0)</f>
        <v>0</v>
      </c>
      <c r="S32" s="35">
        <f>IF(correlations!S65&lt;&gt;0,Sheet1!S$7,0)</f>
        <v>0</v>
      </c>
      <c r="T32" s="35">
        <f>IF(correlations!T65&lt;&gt;0,Sheet1!T$7,0)</f>
        <v>0.40380887559327872</v>
      </c>
      <c r="U32" s="35">
        <f>IF(correlations!U65&lt;&gt;0,Sheet1!U$7,0)</f>
        <v>0.28039233696684568</v>
      </c>
      <c r="V32" s="35">
        <f>IF(correlations!V65&lt;&gt;0,Sheet1!V$7,0)</f>
        <v>0</v>
      </c>
      <c r="W32" s="35">
        <f>IF(correlations!W65&lt;&gt;0,Sheet1!W$7,0)</f>
        <v>0.24072770522228643</v>
      </c>
      <c r="X32" s="35">
        <f>IF(correlations!X65&lt;&gt;0,Sheet1!X$7,0)</f>
        <v>0.44902524381160436</v>
      </c>
      <c r="Y32" s="35">
        <f>IF(correlations!Y65&lt;&gt;0,Sheet1!Y$7,0)</f>
        <v>0.42322462884387124</v>
      </c>
      <c r="Z32" s="35">
        <f>IF(correlations!Z65&lt;&gt;0,Sheet1!Z$7,0)</f>
        <v>0</v>
      </c>
      <c r="AA32" s="35"/>
      <c r="AB32" s="35"/>
      <c r="AC32" s="35"/>
    </row>
    <row r="33" spans="1:29">
      <c r="A33" s="27" t="s">
        <v>4</v>
      </c>
      <c r="B33" s="35">
        <f>IF(correlations!B66&lt;&gt;0,Sheet1!B$3,0)</f>
        <v>0.55108883721563151</v>
      </c>
      <c r="C33" s="35">
        <f>IF(correlations!C66&lt;&gt;0,Sheet1!C$3,0)</f>
        <v>0</v>
      </c>
      <c r="D33" s="35">
        <f>IF(correlations!D66&lt;&gt;0,Sheet1!D$3,0)</f>
        <v>0</v>
      </c>
      <c r="E33" s="35">
        <f>IF(correlations!E66&lt;&gt;0,Sheet1!E$3,0)</f>
        <v>0.51761980439715483</v>
      </c>
      <c r="F33" s="35">
        <f>IF(correlations!F66&lt;&gt;0,Sheet1!F$3,0)</f>
        <v>0.47668328054517961</v>
      </c>
      <c r="G33" s="35">
        <f>IF(correlations!G66&lt;&gt;0,Sheet1!G$3,0)</f>
        <v>0</v>
      </c>
      <c r="H33" s="35">
        <f>IF(correlations!H66&lt;&gt;0,Sheet1!H$3,0)</f>
        <v>0.46291004988627577</v>
      </c>
      <c r="I33" s="35">
        <f>IF(correlations!I66&lt;&gt;0,Sheet1!I$3,0)</f>
        <v>0.38334847991865839</v>
      </c>
      <c r="J33" s="35">
        <f>IF(correlations!J66&lt;&gt;0,Sheet1!J$3,0)</f>
        <v>0.47571090136593314</v>
      </c>
      <c r="K33" s="35">
        <f>IF(correlations!K66&lt;&gt;0,Sheet1!K$3,0)</f>
        <v>0</v>
      </c>
      <c r="L33" s="35">
        <f>IF(correlations!L66&lt;&gt;0,Sheet1!L$3,0)</f>
        <v>0.31257295249758305</v>
      </c>
      <c r="M33" s="35">
        <f>IF(correlations!M66&lt;&gt;0,Sheet1!M$3,0)</f>
        <v>0</v>
      </c>
      <c r="N33" s="35">
        <f>IF(correlations!N66&lt;&gt;0,Sheet1!N$3,0)</f>
        <v>0.32349910970108381</v>
      </c>
      <c r="O33" s="35">
        <f>IF(correlations!O66&lt;&gt;0,Sheet1!O$3,0)</f>
        <v>0.66851595362183669</v>
      </c>
      <c r="P33" s="35">
        <f>IF(correlations!P66&lt;&gt;0,Sheet1!P$3,0)</f>
        <v>0.41443820151070604</v>
      </c>
      <c r="Q33" s="35">
        <f>IF(correlations!Q66&lt;&gt;0,Sheet1!Q$3,0)</f>
        <v>0</v>
      </c>
      <c r="R33" s="35">
        <f>IF(correlations!R66&lt;&gt;0,Sheet1!R$3,0)</f>
        <v>0.49300760515325925</v>
      </c>
      <c r="S33" s="35">
        <f>IF(correlations!S66&lt;&gt;0,Sheet1!S$3,0)</f>
        <v>0.47668328054517961</v>
      </c>
      <c r="T33" s="35">
        <f>IF(correlations!T66&lt;&gt;0,Sheet1!T$3,0)</f>
        <v>0.55108883721563151</v>
      </c>
      <c r="U33" s="35">
        <f>IF(correlations!U66&lt;&gt;0,Sheet1!U$3,0)</f>
        <v>0</v>
      </c>
      <c r="V33" s="35">
        <f>IF(correlations!V66&lt;&gt;0,Sheet1!V$3,0)</f>
        <v>0.27092801416163931</v>
      </c>
      <c r="W33" s="35">
        <f>IF(correlations!W66&lt;&gt;0,Sheet1!W$3,0)</f>
        <v>0.50324684492481753</v>
      </c>
      <c r="X33" s="35">
        <f>IF(correlations!X66&lt;&gt;0,Sheet1!X$3,0)</f>
        <v>0</v>
      </c>
      <c r="Y33" s="35">
        <f>IF(correlations!Y66&lt;&gt;0,Sheet1!Y$3,0)</f>
        <v>0.66716825348801723</v>
      </c>
      <c r="Z33" s="35">
        <f>IF(correlations!Z66&lt;&gt;0,Sheet1!Z$3,0)</f>
        <v>0.43552033876932245</v>
      </c>
      <c r="AA33" s="35"/>
      <c r="AB33" s="35"/>
      <c r="AC33" s="35"/>
    </row>
    <row r="34" spans="1:29">
      <c r="A34" s="8" t="str">
        <f t="shared" ref="A34:A37" si="4">A33</f>
        <v>22: Pirates of the Caribbean: The Curse of the Black Pearl (2003)</v>
      </c>
      <c r="B34" s="35">
        <f>IF(correlations!B67&lt;&gt;0,Sheet1!B$4,0)</f>
        <v>0.51761980439715483</v>
      </c>
      <c r="C34" s="35">
        <f>IF(correlations!C67&lt;&gt;0,Sheet1!C$4,0)</f>
        <v>0.48860698263640312</v>
      </c>
      <c r="D34" s="35">
        <f>IF(correlations!D67&lt;&gt;0,Sheet1!D$4,0)</f>
        <v>0.47097212266638172</v>
      </c>
      <c r="E34" s="35">
        <f>IF(correlations!E67&lt;&gt;0,Sheet1!E$4,0)</f>
        <v>0.47497369617752921</v>
      </c>
      <c r="F34" s="35">
        <f>IF(correlations!F67&lt;&gt;0,Sheet1!F$4,0)</f>
        <v>0</v>
      </c>
      <c r="G34" s="35">
        <f>IF(correlations!G67&lt;&gt;0,Sheet1!G$4,0)</f>
        <v>0.48053660218278615</v>
      </c>
      <c r="H34" s="35">
        <f>IF(correlations!H67&lt;&gt;0,Sheet1!H$4,0)</f>
        <v>0.40027450425381639</v>
      </c>
      <c r="I34" s="35">
        <f>IF(correlations!I67&lt;&gt;0,Sheet1!I$4,0)</f>
        <v>0.31257295249758305</v>
      </c>
      <c r="J34" s="35">
        <f>IF(correlations!J67&lt;&gt;0,Sheet1!J$4,0)</f>
        <v>0</v>
      </c>
      <c r="K34" s="35">
        <f>IF(correlations!K67&lt;&gt;0,Sheet1!K$4,0)</f>
        <v>0.26365446983714974</v>
      </c>
      <c r="L34" s="35">
        <f>IF(correlations!L67&lt;&gt;0,Sheet1!L$4,0)</f>
        <v>0.28275572409412869</v>
      </c>
      <c r="M34" s="35">
        <f>IF(correlations!M67&lt;&gt;0,Sheet1!M$4,0)</f>
        <v>0</v>
      </c>
      <c r="N34" s="35">
        <f>IF(correlations!N67&lt;&gt;0,Sheet1!N$4,0)</f>
        <v>0.31010409033155772</v>
      </c>
      <c r="O34" s="35">
        <f>IF(correlations!O67&lt;&gt;0,Sheet1!O$4,0)</f>
        <v>0.56244873874488854</v>
      </c>
      <c r="P34" s="35">
        <f>IF(correlations!P67&lt;&gt;0,Sheet1!P$4,0)</f>
        <v>0.30413903573293405</v>
      </c>
      <c r="Q34" s="35">
        <f>IF(correlations!Q67&lt;&gt;0,Sheet1!Q$4,0)</f>
        <v>0.48860698263640312</v>
      </c>
      <c r="R34" s="35">
        <f>IF(correlations!R67&lt;&gt;0,Sheet1!R$4,0)</f>
        <v>0.47097212266638172</v>
      </c>
      <c r="S34" s="35">
        <f>IF(correlations!S67&lt;&gt;0,Sheet1!S$4,0)</f>
        <v>0.44902524381160436</v>
      </c>
      <c r="T34" s="35">
        <f>IF(correlations!T67&lt;&gt;0,Sheet1!T$4,0)</f>
        <v>0</v>
      </c>
      <c r="U34" s="35">
        <f>IF(correlations!U67&lt;&gt;0,Sheet1!U$4,0)</f>
        <v>0.43899155441463594</v>
      </c>
      <c r="V34" s="35">
        <f>IF(correlations!V67&lt;&gt;0,Sheet1!V$4,0)</f>
        <v>0</v>
      </c>
      <c r="W34" s="35">
        <f>IF(correlations!W67&lt;&gt;0,Sheet1!W$4,0)</f>
        <v>0.40859237613621341</v>
      </c>
      <c r="X34" s="35">
        <f>IF(correlations!X67&lt;&gt;0,Sheet1!X$4,0)</f>
        <v>0</v>
      </c>
      <c r="Y34" s="35">
        <f>IF(correlations!Y67&lt;&gt;0,Sheet1!Y$4,0)</f>
        <v>0.54219187817609293</v>
      </c>
      <c r="Z34" s="35">
        <f>IF(correlations!Z67&lt;&gt;0,Sheet1!Z$4,0)</f>
        <v>0.39006674934025765</v>
      </c>
      <c r="AA34" s="35"/>
      <c r="AB34" s="35"/>
      <c r="AC34" s="35"/>
    </row>
    <row r="35" spans="1:29">
      <c r="A35" s="8" t="str">
        <f t="shared" si="4"/>
        <v>22: Pirates of the Caribbean: The Curse of the Black Pearl (2003)</v>
      </c>
      <c r="B35" s="35">
        <f>IF(correlations!B68&lt;&gt;0,Sheet1!B$5,0)</f>
        <v>0.49300760515325925</v>
      </c>
      <c r="C35" s="35">
        <f>IF(correlations!C68&lt;&gt;0,Sheet1!C$5,0)</f>
        <v>0.42223642660835542</v>
      </c>
      <c r="D35" s="35">
        <f>IF(correlations!D68&lt;&gt;0,Sheet1!D$5,0)</f>
        <v>0.46833329437099369</v>
      </c>
      <c r="E35" s="35">
        <f>IF(correlations!E68&lt;&gt;0,Sheet1!E$5,0)</f>
        <v>0</v>
      </c>
      <c r="F35" s="35">
        <f>IF(correlations!F68&lt;&gt;0,Sheet1!F$5,0)</f>
        <v>0.43899155441463594</v>
      </c>
      <c r="G35" s="35">
        <f>IF(correlations!G68&lt;&gt;0,Sheet1!G$5,0)</f>
        <v>0.46833329437099369</v>
      </c>
      <c r="H35" s="35">
        <f>IF(correlations!H68&lt;&gt;0,Sheet1!H$5,0)</f>
        <v>0.24769327229404767</v>
      </c>
      <c r="I35" s="35">
        <f>IF(correlations!I68&lt;&gt;0,Sheet1!I$5,0)</f>
        <v>0.26424949075041737</v>
      </c>
      <c r="J35" s="35">
        <f>IF(correlations!J68&lt;&gt;0,Sheet1!J$5,0)</f>
        <v>0.38713264586848378</v>
      </c>
      <c r="K35" s="35">
        <f>IF(correlations!K68&lt;&gt;0,Sheet1!K$5,0)</f>
        <v>0</v>
      </c>
      <c r="L35" s="35">
        <f>IF(correlations!L68&lt;&gt;0,Sheet1!L$5,0)</f>
        <v>0</v>
      </c>
      <c r="M35" s="35">
        <f>IF(correlations!M68&lt;&gt;0,Sheet1!M$5,0)</f>
        <v>0.26442478716072465</v>
      </c>
      <c r="N35" s="35">
        <f>IF(correlations!N68&lt;&gt;0,Sheet1!N$5,0)</f>
        <v>0</v>
      </c>
      <c r="O35" s="35">
        <f>IF(correlations!O68&lt;&gt;0,Sheet1!O$5,0)</f>
        <v>0.53906585139435703</v>
      </c>
      <c r="P35" s="35">
        <f>IF(correlations!P68&lt;&gt;0,Sheet1!P$5,0)</f>
        <v>0</v>
      </c>
      <c r="Q35" s="35">
        <f>IF(correlations!Q68&lt;&gt;0,Sheet1!Q$5,0)</f>
        <v>0.47571090136593314</v>
      </c>
      <c r="R35" s="35">
        <f>IF(correlations!R68&lt;&gt;0,Sheet1!R$5,0)</f>
        <v>0.45527378286540937</v>
      </c>
      <c r="S35" s="35">
        <f>IF(correlations!S68&lt;&gt;0,Sheet1!S$5,0)</f>
        <v>0.42223642660835542</v>
      </c>
      <c r="T35" s="35">
        <f>IF(correlations!T68&lt;&gt;0,Sheet1!T$5,0)</f>
        <v>0.42805472768971564</v>
      </c>
      <c r="U35" s="35">
        <f>IF(correlations!U68&lt;&gt;0,Sheet1!U$5,0)</f>
        <v>0.40380887559327872</v>
      </c>
      <c r="V35" s="35">
        <f>IF(correlations!V68&lt;&gt;0,Sheet1!V$5,0)</f>
        <v>0.14924669844661778</v>
      </c>
      <c r="W35" s="35">
        <f>IF(correlations!W68&lt;&gt;0,Sheet1!W$5,0)</f>
        <v>0.31571202585390812</v>
      </c>
      <c r="X35" s="35">
        <f>IF(correlations!X68&lt;&gt;0,Sheet1!X$5,0)</f>
        <v>0.47497369617752921</v>
      </c>
      <c r="Y35" s="35">
        <f>IF(correlations!Y68&lt;&gt;0,Sheet1!Y$5,0)</f>
        <v>0.47236055541883315</v>
      </c>
      <c r="Z35" s="35">
        <f>IF(correlations!Z68&lt;&gt;0,Sheet1!Z$5,0)</f>
        <v>0.37985626502293046</v>
      </c>
      <c r="AA35" s="35"/>
      <c r="AB35" s="35"/>
      <c r="AC35" s="35"/>
    </row>
    <row r="36" spans="1:29">
      <c r="A36" s="8" t="str">
        <f t="shared" si="4"/>
        <v>22: Pirates of the Caribbean: The Curse of the Black Pearl (2003)</v>
      </c>
      <c r="B36" s="35">
        <f>IF(correlations!B69&lt;&gt;0,Sheet1!B$6,0)</f>
        <v>0.48053660218278615</v>
      </c>
      <c r="C36" s="35">
        <f>IF(correlations!C69&lt;&gt;0,Sheet1!C$6,0)</f>
        <v>0.41443820151070604</v>
      </c>
      <c r="D36" s="35">
        <f>IF(correlations!D69&lt;&gt;0,Sheet1!D$6,0)</f>
        <v>0.37322578372742299</v>
      </c>
      <c r="E36" s="35">
        <f>IF(correlations!E69&lt;&gt;0,Sheet1!E$6,0)</f>
        <v>0.28275572409412869</v>
      </c>
      <c r="F36" s="35">
        <f>IF(correlations!F69&lt;&gt;0,Sheet1!F$6,0)</f>
        <v>0</v>
      </c>
      <c r="G36" s="35">
        <f>IF(correlations!G69&lt;&gt;0,Sheet1!G$6,0)</f>
        <v>0.39943642888722536</v>
      </c>
      <c r="H36" s="35">
        <f>IF(correlations!H69&lt;&gt;0,Sheet1!H$6,0)</f>
        <v>0.2271298649307886</v>
      </c>
      <c r="I36" s="35">
        <f>IF(correlations!I69&lt;&gt;0,Sheet1!I$6,0)</f>
        <v>0.22921932957789437</v>
      </c>
      <c r="J36" s="35">
        <f>IF(correlations!J69&lt;&gt;0,Sheet1!J$6,0)</f>
        <v>0.36756756756756787</v>
      </c>
      <c r="K36" s="35">
        <f>IF(correlations!K69&lt;&gt;0,Sheet1!K$6,0)</f>
        <v>0.25252866387786765</v>
      </c>
      <c r="L36" s="35">
        <f>IF(correlations!L69&lt;&gt;0,Sheet1!L$6,0)</f>
        <v>0.2685953793136418</v>
      </c>
      <c r="M36" s="35">
        <f>IF(correlations!M69&lt;&gt;0,Sheet1!M$6,0)</f>
        <v>0.25252866387786765</v>
      </c>
      <c r="N36" s="35">
        <f>IF(correlations!N69&lt;&gt;0,Sheet1!N$6,0)</f>
        <v>0.26126836282372301</v>
      </c>
      <c r="O36" s="35">
        <f>IF(correlations!O69&lt;&gt;0,Sheet1!O$6,0)</f>
        <v>0.52599044278760332</v>
      </c>
      <c r="P36" s="35">
        <f>IF(correlations!P69&lt;&gt;0,Sheet1!P$6,0)</f>
        <v>0.28039233696684568</v>
      </c>
      <c r="Q36" s="35">
        <f>IF(correlations!Q69&lt;&gt;0,Sheet1!Q$6,0)</f>
        <v>0</v>
      </c>
      <c r="R36" s="35">
        <f>IF(correlations!R69&lt;&gt;0,Sheet1!R$6,0)</f>
        <v>0.39943642888722536</v>
      </c>
      <c r="S36" s="35">
        <f>IF(correlations!S69&lt;&gt;0,Sheet1!S$6,0)</f>
        <v>0</v>
      </c>
      <c r="T36" s="35">
        <f>IF(correlations!T69&lt;&gt;0,Sheet1!T$6,0)</f>
        <v>0</v>
      </c>
      <c r="U36" s="35">
        <f>IF(correlations!U69&lt;&gt;0,Sheet1!U$6,0)</f>
        <v>0.30580326092025339</v>
      </c>
      <c r="V36" s="35">
        <f>IF(correlations!V69&lt;&gt;0,Sheet1!V$6,0)</f>
        <v>0</v>
      </c>
      <c r="W36" s="35">
        <f>IF(correlations!W69&lt;&gt;0,Sheet1!W$6,0)</f>
        <v>0.26252037536330569</v>
      </c>
      <c r="X36" s="35">
        <f>IF(correlations!X69&lt;&gt;0,Sheet1!X$6,0)</f>
        <v>0.45527378286540937</v>
      </c>
      <c r="Y36" s="35">
        <f>IF(correlations!Y69&lt;&gt;0,Sheet1!Y$6,0)</f>
        <v>0.46411014776485626</v>
      </c>
      <c r="Z36" s="35">
        <f>IF(correlations!Z69&lt;&gt;0,Sheet1!Z$6,0)</f>
        <v>0.37426379831369133</v>
      </c>
      <c r="AA36" s="35"/>
      <c r="AB36" s="35"/>
      <c r="AC36" s="35"/>
    </row>
    <row r="37" spans="1:29">
      <c r="A37" s="8" t="str">
        <f t="shared" si="4"/>
        <v>22: Pirates of the Caribbean: The Curse of the Black Pearl (2003)</v>
      </c>
      <c r="B37" s="35">
        <f>IF(correlations!B70&lt;&gt;0,Sheet1!B$7,0)</f>
        <v>0</v>
      </c>
      <c r="C37" s="35">
        <f>IF(correlations!C70&lt;&gt;0,Sheet1!C$7,0)</f>
        <v>0.41167618541813644</v>
      </c>
      <c r="D37" s="35">
        <f>IF(correlations!D70&lt;&gt;0,Sheet1!D$7,0)</f>
        <v>0.36756756756756787</v>
      </c>
      <c r="E37" s="35">
        <f>IF(correlations!E70&lt;&gt;0,Sheet1!E$7,0)</f>
        <v>0.25965984359917371</v>
      </c>
      <c r="F37" s="35">
        <f>IF(correlations!F70&lt;&gt;0,Sheet1!F$7,0)</f>
        <v>0.37985626502293046</v>
      </c>
      <c r="G37" s="35">
        <f>IF(correlations!G70&lt;&gt;0,Sheet1!G$7,0)</f>
        <v>0.38713264586848378</v>
      </c>
      <c r="H37" s="35">
        <f>IF(correlations!H70&lt;&gt;0,Sheet1!H$7,0)</f>
        <v>0</v>
      </c>
      <c r="I37" s="35">
        <f>IF(correlations!I70&lt;&gt;0,Sheet1!I$7,0)</f>
        <v>0.21476007349626267</v>
      </c>
      <c r="J37" s="35">
        <f>IF(correlations!J70&lt;&gt;0,Sheet1!J$7,0)</f>
        <v>0.36005629545020651</v>
      </c>
      <c r="K37" s="35">
        <f>IF(correlations!K70&lt;&gt;0,Sheet1!K$7,0)</f>
        <v>0.21087949693739588</v>
      </c>
      <c r="L37" s="35">
        <f>IF(correlations!L70&lt;&gt;0,Sheet1!L$7,0)</f>
        <v>0.24328325135114928</v>
      </c>
      <c r="M37" s="35">
        <f>IF(correlations!M70&lt;&gt;0,Sheet1!M$7,0)</f>
        <v>0.19710516591041297</v>
      </c>
      <c r="N37" s="35">
        <f>IF(correlations!N70&lt;&gt;0,Sheet1!N$7,0)</f>
        <v>0</v>
      </c>
      <c r="O37" s="35">
        <f>IF(correlations!O70&lt;&gt;0,Sheet1!O$7,0)</f>
        <v>0.47549485227568483</v>
      </c>
      <c r="P37" s="35">
        <f>IF(correlations!P70&lt;&gt;0,Sheet1!P$7,0)</f>
        <v>0</v>
      </c>
      <c r="Q37" s="35">
        <f>IF(correlations!Q70&lt;&gt;0,Sheet1!Q$7,0)</f>
        <v>0.37322578372742299</v>
      </c>
      <c r="R37" s="35">
        <f>IF(correlations!R70&lt;&gt;0,Sheet1!R$7,0)</f>
        <v>0.37426379831369133</v>
      </c>
      <c r="S37" s="35">
        <f>IF(correlations!S70&lt;&gt;0,Sheet1!S$7,0)</f>
        <v>0.36064387194709613</v>
      </c>
      <c r="T37" s="35">
        <f>IF(correlations!T70&lt;&gt;0,Sheet1!T$7,0)</f>
        <v>0.40380887559327872</v>
      </c>
      <c r="U37" s="35">
        <f>IF(correlations!U70&lt;&gt;0,Sheet1!U$7,0)</f>
        <v>0.28039233696684568</v>
      </c>
      <c r="V37" s="35">
        <f>IF(correlations!V70&lt;&gt;0,Sheet1!V$7,0)</f>
        <v>0</v>
      </c>
      <c r="W37" s="35">
        <f>IF(correlations!W70&lt;&gt;0,Sheet1!W$7,0)</f>
        <v>0.24072770522228643</v>
      </c>
      <c r="X37" s="35">
        <f>IF(correlations!X70&lt;&gt;0,Sheet1!X$7,0)</f>
        <v>0.44902524381160436</v>
      </c>
      <c r="Y37" s="35">
        <f>IF(correlations!Y70&lt;&gt;0,Sheet1!Y$7,0)</f>
        <v>0.42322462884387124</v>
      </c>
      <c r="Z37" s="35">
        <f>IF(correlations!Z70&lt;&gt;0,Sheet1!Z$7,0)</f>
        <v>0.27967705678590876</v>
      </c>
      <c r="AA37" s="35"/>
      <c r="AB37" s="35"/>
      <c r="AC37" s="35"/>
    </row>
    <row r="38" spans="1:29">
      <c r="A38" s="27" t="s">
        <v>5</v>
      </c>
      <c r="B38" s="35">
        <f>IF(correlations!B71&lt;&gt;0,Sheet1!B$3,0)</f>
        <v>0.55108883721563151</v>
      </c>
      <c r="C38" s="35">
        <f>IF(correlations!C71&lt;&gt;0,Sheet1!C$3,0)</f>
        <v>0.56244873874488854</v>
      </c>
      <c r="D38" s="35">
        <f>IF(correlations!D71&lt;&gt;0,Sheet1!D$3,0)</f>
        <v>0.66716825348801723</v>
      </c>
      <c r="E38" s="35">
        <f>IF(correlations!E71&lt;&gt;0,Sheet1!E$3,0)</f>
        <v>0.51761980439715483</v>
      </c>
      <c r="F38" s="35">
        <f>IF(correlations!F71&lt;&gt;0,Sheet1!F$3,0)</f>
        <v>0.47668328054517961</v>
      </c>
      <c r="G38" s="35">
        <f>IF(correlations!G71&lt;&gt;0,Sheet1!G$3,0)</f>
        <v>0.53906585139435703</v>
      </c>
      <c r="H38" s="35">
        <f>IF(correlations!H71&lt;&gt;0,Sheet1!H$3,0)</f>
        <v>0.46291004988627577</v>
      </c>
      <c r="I38" s="35">
        <f>IF(correlations!I71&lt;&gt;0,Sheet1!I$3,0)</f>
        <v>0.38334847991865839</v>
      </c>
      <c r="J38" s="35">
        <f>IF(correlations!J71&lt;&gt;0,Sheet1!J$3,0)</f>
        <v>0.47571090136593314</v>
      </c>
      <c r="K38" s="35">
        <f>IF(correlations!K71&lt;&gt;0,Sheet1!K$3,0)</f>
        <v>0.31571202585390812</v>
      </c>
      <c r="L38" s="35">
        <f>IF(correlations!L71&lt;&gt;0,Sheet1!L$3,0)</f>
        <v>0.31257295249758305</v>
      </c>
      <c r="M38" s="35">
        <f>IF(correlations!M71&lt;&gt;0,Sheet1!M$3,0)</f>
        <v>0.40859237613621341</v>
      </c>
      <c r="N38" s="35">
        <f>IF(correlations!N71&lt;&gt;0,Sheet1!N$3,0)</f>
        <v>0.32349910970108381</v>
      </c>
      <c r="O38" s="35">
        <f>IF(correlations!O71&lt;&gt;0,Sheet1!O$3,0)</f>
        <v>0</v>
      </c>
      <c r="P38" s="35">
        <f>IF(correlations!P71&lt;&gt;0,Sheet1!P$3,0)</f>
        <v>0.41443820151070604</v>
      </c>
      <c r="Q38" s="35">
        <f>IF(correlations!Q71&lt;&gt;0,Sheet1!Q$3,0)</f>
        <v>0.50324684492481753</v>
      </c>
      <c r="R38" s="35">
        <f>IF(correlations!R71&lt;&gt;0,Sheet1!R$3,0)</f>
        <v>0.49300760515325925</v>
      </c>
      <c r="S38" s="35">
        <f>IF(correlations!S71&lt;&gt;0,Sheet1!S$3,0)</f>
        <v>0.47668328054517961</v>
      </c>
      <c r="T38" s="35">
        <f>IF(correlations!T71&lt;&gt;0,Sheet1!T$3,0)</f>
        <v>0.55108883721563151</v>
      </c>
      <c r="U38" s="35">
        <f>IF(correlations!U71&lt;&gt;0,Sheet1!U$3,0)</f>
        <v>0.47236055541883315</v>
      </c>
      <c r="V38" s="35">
        <f>IF(correlations!V71&lt;&gt;0,Sheet1!V$3,0)</f>
        <v>0.27092801416163931</v>
      </c>
      <c r="W38" s="35">
        <f>IF(correlations!W71&lt;&gt;0,Sheet1!W$3,0)</f>
        <v>0.50324684492481753</v>
      </c>
      <c r="X38" s="35">
        <f>IF(correlations!X71&lt;&gt;0,Sheet1!X$3,0)</f>
        <v>0.66851595362183669</v>
      </c>
      <c r="Y38" s="35">
        <f>IF(correlations!Y71&lt;&gt;0,Sheet1!Y$3,0)</f>
        <v>0</v>
      </c>
      <c r="Z38" s="35">
        <f>IF(correlations!Z71&lt;&gt;0,Sheet1!Z$3,0)</f>
        <v>0</v>
      </c>
      <c r="AA38" s="35"/>
      <c r="AB38" s="35"/>
      <c r="AC38" s="35"/>
    </row>
    <row r="39" spans="1:29">
      <c r="A39" s="8" t="str">
        <f t="shared" ref="A39:A42" si="5">A38</f>
        <v>24: Kill Bill: Vol. 1 (2003)</v>
      </c>
      <c r="B39" s="35">
        <f>IF(correlations!B72&lt;&gt;0,Sheet1!B$4,0)</f>
        <v>0.51761980439715483</v>
      </c>
      <c r="C39" s="35">
        <f>IF(correlations!C72&lt;&gt;0,Sheet1!C$4,0)</f>
        <v>0.48860698263640312</v>
      </c>
      <c r="D39" s="35">
        <f>IF(correlations!D72&lt;&gt;0,Sheet1!D$4,0)</f>
        <v>0.47097212266638172</v>
      </c>
      <c r="E39" s="35">
        <f>IF(correlations!E72&lt;&gt;0,Sheet1!E$4,0)</f>
        <v>0</v>
      </c>
      <c r="F39" s="35">
        <f>IF(correlations!F72&lt;&gt;0,Sheet1!F$4,0)</f>
        <v>0.46411014776485626</v>
      </c>
      <c r="G39" s="35">
        <f>IF(correlations!G72&lt;&gt;0,Sheet1!G$4,0)</f>
        <v>0.48053660218278615</v>
      </c>
      <c r="H39" s="35">
        <f>IF(correlations!H72&lt;&gt;0,Sheet1!H$4,0)</f>
        <v>0.40027450425381639</v>
      </c>
      <c r="I39" s="35">
        <f>IF(correlations!I72&lt;&gt;0,Sheet1!I$4,0)</f>
        <v>0.31257295249758305</v>
      </c>
      <c r="J39" s="35">
        <f>IF(correlations!J72&lt;&gt;0,Sheet1!J$4,0)</f>
        <v>0.47549485227568483</v>
      </c>
      <c r="K39" s="35">
        <f>IF(correlations!K72&lt;&gt;0,Sheet1!K$4,0)</f>
        <v>0.26365446983714974</v>
      </c>
      <c r="L39" s="35">
        <f>IF(correlations!L72&lt;&gt;0,Sheet1!L$4,0)</f>
        <v>0.28275572409412869</v>
      </c>
      <c r="M39" s="35">
        <f>IF(correlations!M72&lt;&gt;0,Sheet1!M$4,0)</f>
        <v>0.28040224837668803</v>
      </c>
      <c r="N39" s="35">
        <f>IF(correlations!N72&lt;&gt;0,Sheet1!N$4,0)</f>
        <v>0.31010409033155772</v>
      </c>
      <c r="O39" s="35">
        <f>IF(correlations!O72&lt;&gt;0,Sheet1!O$4,0)</f>
        <v>0.56244873874488854</v>
      </c>
      <c r="P39" s="35">
        <f>IF(correlations!P72&lt;&gt;0,Sheet1!P$4,0)</f>
        <v>0</v>
      </c>
      <c r="Q39" s="35">
        <f>IF(correlations!Q72&lt;&gt;0,Sheet1!Q$4,0)</f>
        <v>0.48860698263640312</v>
      </c>
      <c r="R39" s="35">
        <f>IF(correlations!R72&lt;&gt;0,Sheet1!R$4,0)</f>
        <v>0</v>
      </c>
      <c r="S39" s="35">
        <f>IF(correlations!S72&lt;&gt;0,Sheet1!S$4,0)</f>
        <v>0</v>
      </c>
      <c r="T39" s="35">
        <f>IF(correlations!T72&lt;&gt;0,Sheet1!T$4,0)</f>
        <v>0.52599044278760332</v>
      </c>
      <c r="U39" s="35">
        <f>IF(correlations!U72&lt;&gt;0,Sheet1!U$4,0)</f>
        <v>0.43899155441463594</v>
      </c>
      <c r="V39" s="35">
        <f>IF(correlations!V72&lt;&gt;0,Sheet1!V$4,0)</f>
        <v>0.17808764796017454</v>
      </c>
      <c r="W39" s="35">
        <f>IF(correlations!W72&lt;&gt;0,Sheet1!W$4,0)</f>
        <v>0.40859237613621341</v>
      </c>
      <c r="X39" s="35">
        <f>IF(correlations!X72&lt;&gt;0,Sheet1!X$4,0)</f>
        <v>0.54219187817609293</v>
      </c>
      <c r="Y39" s="35">
        <f>IF(correlations!Y72&lt;&gt;0,Sheet1!Y$4,0)</f>
        <v>0</v>
      </c>
      <c r="Z39" s="35">
        <f>IF(correlations!Z72&lt;&gt;0,Sheet1!Z$4,0)</f>
        <v>0.39006674934025765</v>
      </c>
      <c r="AA39" s="35"/>
      <c r="AB39" s="35"/>
      <c r="AC39" s="35"/>
    </row>
    <row r="40" spans="1:29">
      <c r="A40" s="8" t="str">
        <f t="shared" si="5"/>
        <v>24: Kill Bill: Vol. 1 (2003)</v>
      </c>
      <c r="B40" s="35">
        <f>IF(correlations!B73&lt;&gt;0,Sheet1!B$5,0)</f>
        <v>0.49300760515325925</v>
      </c>
      <c r="C40" s="35">
        <f>IF(correlations!C73&lt;&gt;0,Sheet1!C$5,0)</f>
        <v>0.42223642660835542</v>
      </c>
      <c r="D40" s="35">
        <f>IF(correlations!D73&lt;&gt;0,Sheet1!D$5,0)</f>
        <v>0.46833329437099369</v>
      </c>
      <c r="E40" s="35">
        <f>IF(correlations!E73&lt;&gt;0,Sheet1!E$5,0)</f>
        <v>0</v>
      </c>
      <c r="F40" s="35">
        <f>IF(correlations!F73&lt;&gt;0,Sheet1!F$5,0)</f>
        <v>0.43899155441463594</v>
      </c>
      <c r="G40" s="35">
        <f>IF(correlations!G73&lt;&gt;0,Sheet1!G$5,0)</f>
        <v>0</v>
      </c>
      <c r="H40" s="35">
        <f>IF(correlations!H73&lt;&gt;0,Sheet1!H$5,0)</f>
        <v>0.24769327229404767</v>
      </c>
      <c r="I40" s="35">
        <f>IF(correlations!I73&lt;&gt;0,Sheet1!I$5,0)</f>
        <v>0.26424949075041737</v>
      </c>
      <c r="J40" s="35">
        <f>IF(correlations!J73&lt;&gt;0,Sheet1!J$5,0)</f>
        <v>0.38713264586848378</v>
      </c>
      <c r="K40" s="35">
        <f>IF(correlations!K73&lt;&gt;0,Sheet1!K$5,0)</f>
        <v>0.25886569181649749</v>
      </c>
      <c r="L40" s="35">
        <f>IF(correlations!L73&lt;&gt;0,Sheet1!L$5,0)</f>
        <v>0.27833468677407003</v>
      </c>
      <c r="M40" s="35">
        <f>IF(correlations!M73&lt;&gt;0,Sheet1!M$5,0)</f>
        <v>0.26442478716072465</v>
      </c>
      <c r="N40" s="35">
        <f>IF(correlations!N73&lt;&gt;0,Sheet1!N$5,0)</f>
        <v>0.290591240789001</v>
      </c>
      <c r="O40" s="35">
        <f>IF(correlations!O73&lt;&gt;0,Sheet1!O$5,0)</f>
        <v>0.53906585139435703</v>
      </c>
      <c r="P40" s="35">
        <f>IF(correlations!P73&lt;&gt;0,Sheet1!P$5,0)</f>
        <v>0.29682614716644024</v>
      </c>
      <c r="Q40" s="35">
        <f>IF(correlations!Q73&lt;&gt;0,Sheet1!Q$5,0)</f>
        <v>0.47571090136593314</v>
      </c>
      <c r="R40" s="35">
        <f>IF(correlations!R73&lt;&gt;0,Sheet1!R$5,0)</f>
        <v>0</v>
      </c>
      <c r="S40" s="35">
        <f>IF(correlations!S73&lt;&gt;0,Sheet1!S$5,0)</f>
        <v>0.42223642660835542</v>
      </c>
      <c r="T40" s="35">
        <f>IF(correlations!T73&lt;&gt;0,Sheet1!T$5,0)</f>
        <v>0</v>
      </c>
      <c r="U40" s="35">
        <f>IF(correlations!U73&lt;&gt;0,Sheet1!U$5,0)</f>
        <v>0.40380887559327872</v>
      </c>
      <c r="V40" s="35">
        <f>IF(correlations!V73&lt;&gt;0,Sheet1!V$5,0)</f>
        <v>0.14924669844661778</v>
      </c>
      <c r="W40" s="35">
        <f>IF(correlations!W73&lt;&gt;0,Sheet1!W$5,0)</f>
        <v>0.31571202585390812</v>
      </c>
      <c r="X40" s="35">
        <f>IF(correlations!X73&lt;&gt;0,Sheet1!X$5,0)</f>
        <v>0.47497369617752921</v>
      </c>
      <c r="Y40" s="35">
        <f>IF(correlations!Y73&lt;&gt;0,Sheet1!Y$5,0)</f>
        <v>0.47236055541883315</v>
      </c>
      <c r="Z40" s="35">
        <f>IF(correlations!Z73&lt;&gt;0,Sheet1!Z$5,0)</f>
        <v>0.37985626502293046</v>
      </c>
      <c r="AA40" s="35"/>
      <c r="AB40" s="35"/>
      <c r="AC40" s="35"/>
    </row>
    <row r="41" spans="1:29">
      <c r="A41" s="8" t="str">
        <f t="shared" si="5"/>
        <v>24: Kill Bill: Vol. 1 (2003)</v>
      </c>
      <c r="B41" s="35">
        <f>IF(correlations!B74&lt;&gt;0,Sheet1!B$6,0)</f>
        <v>0.48053660218278615</v>
      </c>
      <c r="C41" s="35">
        <f>IF(correlations!C74&lt;&gt;0,Sheet1!C$6,0)</f>
        <v>0.41443820151070604</v>
      </c>
      <c r="D41" s="35">
        <f>IF(correlations!D74&lt;&gt;0,Sheet1!D$6,0)</f>
        <v>0.37322578372742299</v>
      </c>
      <c r="E41" s="35">
        <f>IF(correlations!E74&lt;&gt;0,Sheet1!E$6,0)</f>
        <v>0.28275572409412869</v>
      </c>
      <c r="F41" s="35">
        <f>IF(correlations!F74&lt;&gt;0,Sheet1!F$6,0)</f>
        <v>0</v>
      </c>
      <c r="G41" s="35">
        <f>IF(correlations!G74&lt;&gt;0,Sheet1!G$6,0)</f>
        <v>0.39943642888722536</v>
      </c>
      <c r="H41" s="35">
        <f>IF(correlations!H74&lt;&gt;0,Sheet1!H$6,0)</f>
        <v>0.2271298649307886</v>
      </c>
      <c r="I41" s="35">
        <f>IF(correlations!I74&lt;&gt;0,Sheet1!I$6,0)</f>
        <v>0.22921932957789437</v>
      </c>
      <c r="J41" s="35">
        <f>IF(correlations!J74&lt;&gt;0,Sheet1!J$6,0)</f>
        <v>0</v>
      </c>
      <c r="K41" s="35">
        <f>IF(correlations!K74&lt;&gt;0,Sheet1!K$6,0)</f>
        <v>0.25252866387786765</v>
      </c>
      <c r="L41" s="35">
        <f>IF(correlations!L74&lt;&gt;0,Sheet1!L$6,0)</f>
        <v>0</v>
      </c>
      <c r="M41" s="35">
        <f>IF(correlations!M74&lt;&gt;0,Sheet1!M$6,0)</f>
        <v>0.25252866387786765</v>
      </c>
      <c r="N41" s="35">
        <f>IF(correlations!N74&lt;&gt;0,Sheet1!N$6,0)</f>
        <v>0.26126836282372301</v>
      </c>
      <c r="O41" s="35">
        <f>IF(correlations!O74&lt;&gt;0,Sheet1!O$6,0)</f>
        <v>0.52599044278760332</v>
      </c>
      <c r="P41" s="35">
        <f>IF(correlations!P74&lt;&gt;0,Sheet1!P$6,0)</f>
        <v>0.28039233696684568</v>
      </c>
      <c r="Q41" s="35">
        <f>IF(correlations!Q74&lt;&gt;0,Sheet1!Q$6,0)</f>
        <v>0.42322462884387124</v>
      </c>
      <c r="R41" s="35">
        <f>IF(correlations!R74&lt;&gt;0,Sheet1!R$6,0)</f>
        <v>0.39943642888722536</v>
      </c>
      <c r="S41" s="35">
        <f>IF(correlations!S74&lt;&gt;0,Sheet1!S$6,0)</f>
        <v>0.37267558897264119</v>
      </c>
      <c r="T41" s="35">
        <f>IF(correlations!T74&lt;&gt;0,Sheet1!T$6,0)</f>
        <v>0.40704352695380308</v>
      </c>
      <c r="U41" s="35">
        <f>IF(correlations!U74&lt;&gt;0,Sheet1!U$6,0)</f>
        <v>0.30580326092025339</v>
      </c>
      <c r="V41" s="35">
        <f>IF(correlations!V74&lt;&gt;0,Sheet1!V$6,0)</f>
        <v>0</v>
      </c>
      <c r="W41" s="35">
        <f>IF(correlations!W74&lt;&gt;0,Sheet1!W$6,0)</f>
        <v>0.26252037536330569</v>
      </c>
      <c r="X41" s="35">
        <f>IF(correlations!X74&lt;&gt;0,Sheet1!X$6,0)</f>
        <v>0.45527378286540937</v>
      </c>
      <c r="Y41" s="35">
        <f>IF(correlations!Y74&lt;&gt;0,Sheet1!Y$6,0)</f>
        <v>0.46411014776485626</v>
      </c>
      <c r="Z41" s="35">
        <f>IF(correlations!Z74&lt;&gt;0,Sheet1!Z$6,0)</f>
        <v>0.37426379831369133</v>
      </c>
      <c r="AA41" s="35"/>
      <c r="AB41" s="35"/>
      <c r="AC41" s="35"/>
    </row>
    <row r="42" spans="1:29">
      <c r="A42" s="8" t="str">
        <f t="shared" si="5"/>
        <v>24: Kill Bill: Vol. 1 (2003)</v>
      </c>
      <c r="B42" s="35">
        <f>IF(correlations!B75&lt;&gt;0,Sheet1!B$7,0)</f>
        <v>0.46460996868120108</v>
      </c>
      <c r="C42" s="35">
        <f>IF(correlations!C75&lt;&gt;0,Sheet1!C$7,0)</f>
        <v>0</v>
      </c>
      <c r="D42" s="35">
        <f>IF(correlations!D75&lt;&gt;0,Sheet1!D$7,0)</f>
        <v>0.36756756756756787</v>
      </c>
      <c r="E42" s="35">
        <f>IF(correlations!E75&lt;&gt;0,Sheet1!E$7,0)</f>
        <v>0.25965984359917371</v>
      </c>
      <c r="F42" s="35">
        <f>IF(correlations!F75&lt;&gt;0,Sheet1!F$7,0)</f>
        <v>0.37985626502293046</v>
      </c>
      <c r="G42" s="35">
        <f>IF(correlations!G75&lt;&gt;0,Sheet1!G$7,0)</f>
        <v>0.38713264586848378</v>
      </c>
      <c r="H42" s="35">
        <f>IF(correlations!H75&lt;&gt;0,Sheet1!H$7,0)</f>
        <v>0.19365960183726966</v>
      </c>
      <c r="I42" s="35">
        <f>IF(correlations!I75&lt;&gt;0,Sheet1!I$7,0)</f>
        <v>0.21476007349626267</v>
      </c>
      <c r="J42" s="35">
        <f>IF(correlations!J75&lt;&gt;0,Sheet1!J$7,0)</f>
        <v>0.36005629545020651</v>
      </c>
      <c r="K42" s="35">
        <f>IF(correlations!K75&lt;&gt;0,Sheet1!K$7,0)</f>
        <v>0.21087949693739588</v>
      </c>
      <c r="L42" s="35">
        <f>IF(correlations!L75&lt;&gt;0,Sheet1!L$7,0)</f>
        <v>0.24328325135114928</v>
      </c>
      <c r="M42" s="35">
        <f>IF(correlations!M75&lt;&gt;0,Sheet1!M$7,0)</f>
        <v>0.19710516591041297</v>
      </c>
      <c r="N42" s="35">
        <f>IF(correlations!N75&lt;&gt;0,Sheet1!N$7,0)</f>
        <v>0.18121021790485745</v>
      </c>
      <c r="O42" s="35">
        <f>IF(correlations!O75&lt;&gt;0,Sheet1!O$7,0)</f>
        <v>0.47549485227568483</v>
      </c>
      <c r="P42" s="35">
        <f>IF(correlations!P75&lt;&gt;0,Sheet1!P$7,0)</f>
        <v>0.26252037536330569</v>
      </c>
      <c r="Q42" s="35">
        <f>IF(correlations!Q75&lt;&gt;0,Sheet1!Q$7,0)</f>
        <v>0</v>
      </c>
      <c r="R42" s="35">
        <f>IF(correlations!R75&lt;&gt;0,Sheet1!R$7,0)</f>
        <v>0.37426379831369133</v>
      </c>
      <c r="S42" s="35">
        <f>IF(correlations!S75&lt;&gt;0,Sheet1!S$7,0)</f>
        <v>0.36064387194709613</v>
      </c>
      <c r="T42" s="35">
        <f>IF(correlations!T75&lt;&gt;0,Sheet1!T$7,0)</f>
        <v>0.40380887559327872</v>
      </c>
      <c r="U42" s="35">
        <f>IF(correlations!U75&lt;&gt;0,Sheet1!U$7,0)</f>
        <v>0.28039233696684568</v>
      </c>
      <c r="V42" s="35">
        <f>IF(correlations!V75&lt;&gt;0,Sheet1!V$7,0)</f>
        <v>0.14367186460137429</v>
      </c>
      <c r="W42" s="35">
        <f>IF(correlations!W75&lt;&gt;0,Sheet1!W$7,0)</f>
        <v>0.24072770522228643</v>
      </c>
      <c r="X42" s="35">
        <f>IF(correlations!X75&lt;&gt;0,Sheet1!X$7,0)</f>
        <v>0.44902524381160436</v>
      </c>
      <c r="Y42" s="35">
        <f>IF(correlations!Y75&lt;&gt;0,Sheet1!Y$7,0)</f>
        <v>0.42322462884387124</v>
      </c>
      <c r="Z42" s="35">
        <f>IF(correlations!Z75&lt;&gt;0,Sheet1!Z$7,0)</f>
        <v>0.27967705678590876</v>
      </c>
      <c r="AA42" s="35"/>
      <c r="AB42" s="35"/>
      <c r="AC42" s="35"/>
    </row>
    <row r="43" spans="1:29">
      <c r="A43" s="27" t="s">
        <v>6</v>
      </c>
      <c r="B43" s="35">
        <f>IF(correlations!B76&lt;&gt;0,Sheet1!B$3,0)</f>
        <v>0.55108883721563151</v>
      </c>
      <c r="C43" s="35">
        <f>IF(correlations!C76&lt;&gt;0,Sheet1!C$3,0)</f>
        <v>0.56244873874488854</v>
      </c>
      <c r="D43" s="35">
        <f>IF(correlations!D76&lt;&gt;0,Sheet1!D$3,0)</f>
        <v>0.66716825348801723</v>
      </c>
      <c r="E43" s="35">
        <f>IF(correlations!E76&lt;&gt;0,Sheet1!E$3,0)</f>
        <v>0</v>
      </c>
      <c r="F43" s="35">
        <f>IF(correlations!F76&lt;&gt;0,Sheet1!F$3,0)</f>
        <v>0</v>
      </c>
      <c r="G43" s="35">
        <f>IF(correlations!G76&lt;&gt;0,Sheet1!G$3,0)</f>
        <v>0.53906585139435703</v>
      </c>
      <c r="H43" s="35">
        <f>IF(correlations!H76&lt;&gt;0,Sheet1!H$3,0)</f>
        <v>0</v>
      </c>
      <c r="I43" s="35">
        <f>IF(correlations!I76&lt;&gt;0,Sheet1!I$3,0)</f>
        <v>0</v>
      </c>
      <c r="J43" s="35">
        <f>IF(correlations!J76&lt;&gt;0,Sheet1!J$3,0)</f>
        <v>0</v>
      </c>
      <c r="K43" s="35">
        <f>IF(correlations!K76&lt;&gt;0,Sheet1!K$3,0)</f>
        <v>0.31571202585390812</v>
      </c>
      <c r="L43" s="35">
        <f>IF(correlations!L76&lt;&gt;0,Sheet1!L$3,0)</f>
        <v>0.31257295249758305</v>
      </c>
      <c r="M43" s="35">
        <f>IF(correlations!M76&lt;&gt;0,Sheet1!M$3,0)</f>
        <v>0.40859237613621341</v>
      </c>
      <c r="N43" s="35">
        <f>IF(correlations!N76&lt;&gt;0,Sheet1!N$3,0)</f>
        <v>0</v>
      </c>
      <c r="O43" s="35">
        <f>IF(correlations!O76&lt;&gt;0,Sheet1!O$3,0)</f>
        <v>0.66851595362183669</v>
      </c>
      <c r="P43" s="35">
        <f>IF(correlations!P76&lt;&gt;0,Sheet1!P$3,0)</f>
        <v>0.41443820151070604</v>
      </c>
      <c r="Q43" s="35">
        <f>IF(correlations!Q76&lt;&gt;0,Sheet1!Q$3,0)</f>
        <v>0.50324684492481753</v>
      </c>
      <c r="R43" s="35">
        <f>IF(correlations!R76&lt;&gt;0,Sheet1!R$3,0)</f>
        <v>0</v>
      </c>
      <c r="S43" s="35">
        <f>IF(correlations!S76&lt;&gt;0,Sheet1!S$3,0)</f>
        <v>0</v>
      </c>
      <c r="T43" s="35">
        <f>IF(correlations!T76&lt;&gt;0,Sheet1!T$3,0)</f>
        <v>0</v>
      </c>
      <c r="U43" s="35">
        <f>IF(correlations!U76&lt;&gt;0,Sheet1!U$3,0)</f>
        <v>0.47236055541883315</v>
      </c>
      <c r="V43" s="35">
        <f>IF(correlations!V76&lt;&gt;0,Sheet1!V$3,0)</f>
        <v>0</v>
      </c>
      <c r="W43" s="35">
        <f>IF(correlations!W76&lt;&gt;0,Sheet1!W$3,0)</f>
        <v>0</v>
      </c>
      <c r="X43" s="35">
        <f>IF(correlations!X76&lt;&gt;0,Sheet1!X$3,0)</f>
        <v>0.66851595362183669</v>
      </c>
      <c r="Y43" s="35">
        <f>IF(correlations!Y76&lt;&gt;0,Sheet1!Y$3,0)</f>
        <v>0.66716825348801723</v>
      </c>
      <c r="Z43" s="35">
        <f>IF(correlations!Z76&lt;&gt;0,Sheet1!Z$3,0)</f>
        <v>0.43552033876932245</v>
      </c>
      <c r="AA43" s="35"/>
      <c r="AB43" s="35"/>
      <c r="AC43" s="35"/>
    </row>
    <row r="44" spans="1:29">
      <c r="A44" s="8" t="str">
        <f t="shared" ref="A44:A47" si="6">A43</f>
        <v>38: Eternal Sunshine of the Spotless Mind (2004)</v>
      </c>
      <c r="B44" s="35">
        <f>IF(correlations!B77&lt;&gt;0,Sheet1!B$4,0)</f>
        <v>0</v>
      </c>
      <c r="C44" s="35">
        <f>IF(correlations!C77&lt;&gt;0,Sheet1!C$4,0)</f>
        <v>0</v>
      </c>
      <c r="D44" s="35">
        <f>IF(correlations!D77&lt;&gt;0,Sheet1!D$4,0)</f>
        <v>0</v>
      </c>
      <c r="E44" s="35">
        <f>IF(correlations!E77&lt;&gt;0,Sheet1!E$4,0)</f>
        <v>0.47497369617752921</v>
      </c>
      <c r="F44" s="35">
        <f>IF(correlations!F77&lt;&gt;0,Sheet1!F$4,0)</f>
        <v>0.46411014776485626</v>
      </c>
      <c r="G44" s="35">
        <f>IF(correlations!G77&lt;&gt;0,Sheet1!G$4,0)</f>
        <v>0</v>
      </c>
      <c r="H44" s="35">
        <f>IF(correlations!H77&lt;&gt;0,Sheet1!H$4,0)</f>
        <v>0</v>
      </c>
      <c r="I44" s="35">
        <f>IF(correlations!I77&lt;&gt;0,Sheet1!I$4,0)</f>
        <v>0</v>
      </c>
      <c r="J44" s="35">
        <f>IF(correlations!J77&lt;&gt;0,Sheet1!J$4,0)</f>
        <v>0.47549485227568483</v>
      </c>
      <c r="K44" s="35">
        <f>IF(correlations!K77&lt;&gt;0,Sheet1!K$4,0)</f>
        <v>0.26365446983714974</v>
      </c>
      <c r="L44" s="35">
        <f>IF(correlations!L77&lt;&gt;0,Sheet1!L$4,0)</f>
        <v>0</v>
      </c>
      <c r="M44" s="35">
        <f>IF(correlations!M77&lt;&gt;0,Sheet1!M$4,0)</f>
        <v>0.28040224837668803</v>
      </c>
      <c r="N44" s="35">
        <f>IF(correlations!N77&lt;&gt;0,Sheet1!N$4,0)</f>
        <v>0</v>
      </c>
      <c r="O44" s="35">
        <f>IF(correlations!O77&lt;&gt;0,Sheet1!O$4,0)</f>
        <v>0.56244873874488854</v>
      </c>
      <c r="P44" s="35">
        <f>IF(correlations!P77&lt;&gt;0,Sheet1!P$4,0)</f>
        <v>0.30413903573293405</v>
      </c>
      <c r="Q44" s="35">
        <f>IF(correlations!Q77&lt;&gt;0,Sheet1!Q$4,0)</f>
        <v>0.48860698263640312</v>
      </c>
      <c r="R44" s="35">
        <f>IF(correlations!R77&lt;&gt;0,Sheet1!R$4,0)</f>
        <v>0.47097212266638172</v>
      </c>
      <c r="S44" s="35">
        <f>IF(correlations!S77&lt;&gt;0,Sheet1!S$4,0)</f>
        <v>0.44902524381160436</v>
      </c>
      <c r="T44" s="35">
        <f>IF(correlations!T77&lt;&gt;0,Sheet1!T$4,0)</f>
        <v>0.52599044278760332</v>
      </c>
      <c r="U44" s="35">
        <f>IF(correlations!U77&lt;&gt;0,Sheet1!U$4,0)</f>
        <v>0</v>
      </c>
      <c r="V44" s="35">
        <f>IF(correlations!V77&lt;&gt;0,Sheet1!V$4,0)</f>
        <v>0.17808764796017454</v>
      </c>
      <c r="W44" s="35">
        <f>IF(correlations!W77&lt;&gt;0,Sheet1!W$4,0)</f>
        <v>0.40859237613621341</v>
      </c>
      <c r="X44" s="35">
        <f>IF(correlations!X77&lt;&gt;0,Sheet1!X$4,0)</f>
        <v>0.54219187817609293</v>
      </c>
      <c r="Y44" s="35">
        <f>IF(correlations!Y77&lt;&gt;0,Sheet1!Y$4,0)</f>
        <v>0.54219187817609293</v>
      </c>
      <c r="Z44" s="35">
        <f>IF(correlations!Z77&lt;&gt;0,Sheet1!Z$4,0)</f>
        <v>0.39006674934025765</v>
      </c>
      <c r="AA44" s="35"/>
      <c r="AB44" s="35"/>
      <c r="AC44" s="35"/>
    </row>
    <row r="45" spans="1:29">
      <c r="A45" s="8" t="str">
        <f t="shared" si="6"/>
        <v>38: Eternal Sunshine of the Spotless Mind (2004)</v>
      </c>
      <c r="B45" s="35">
        <f>IF(correlations!B78&lt;&gt;0,Sheet1!B$3,0)</f>
        <v>0</v>
      </c>
      <c r="C45" s="35">
        <f>IF(correlations!C78&lt;&gt;0,Sheet1!C$3,0)</f>
        <v>0</v>
      </c>
      <c r="D45" s="35">
        <f>IF(correlations!D78&lt;&gt;0,Sheet1!D$3,0)</f>
        <v>0</v>
      </c>
      <c r="E45" s="35">
        <f>IF(correlations!E78&lt;&gt;0,Sheet1!E$3,0)</f>
        <v>0</v>
      </c>
      <c r="F45" s="35">
        <f>IF(correlations!F78&lt;&gt;0,Sheet1!F$3,0)</f>
        <v>0.47668328054517961</v>
      </c>
      <c r="G45" s="35">
        <f>IF(correlations!G78&lt;&gt;0,Sheet1!G$3,0)</f>
        <v>0.53906585139435703</v>
      </c>
      <c r="H45" s="35">
        <f>IF(correlations!H78&lt;&gt;0,Sheet1!H$3,0)</f>
        <v>0.46291004988627577</v>
      </c>
      <c r="I45" s="35">
        <f>IF(correlations!I78&lt;&gt;0,Sheet1!I$3,0)</f>
        <v>0</v>
      </c>
      <c r="J45" s="35">
        <f>IF(correlations!J78&lt;&gt;0,Sheet1!J$3,0)</f>
        <v>0</v>
      </c>
      <c r="K45" s="35">
        <f>IF(correlations!K78&lt;&gt;0,Sheet1!K$3,0)</f>
        <v>0.31571202585390812</v>
      </c>
      <c r="L45" s="35">
        <f>IF(correlations!L78&lt;&gt;0,Sheet1!L$3,0)</f>
        <v>0.31257295249758305</v>
      </c>
      <c r="M45" s="35">
        <f>IF(correlations!M78&lt;&gt;0,Sheet1!M$3,0)</f>
        <v>0</v>
      </c>
      <c r="N45" s="35">
        <f>IF(correlations!N78&lt;&gt;0,Sheet1!N$3,0)</f>
        <v>0.32349910970108381</v>
      </c>
      <c r="O45" s="35">
        <f>IF(correlations!O78&lt;&gt;0,Sheet1!O$3,0)</f>
        <v>0</v>
      </c>
      <c r="P45" s="35">
        <f>IF(correlations!P78&lt;&gt;0,Sheet1!P$3,0)</f>
        <v>0.41443820151070604</v>
      </c>
      <c r="Q45" s="35">
        <f>IF(correlations!Q78&lt;&gt;0,Sheet1!Q$3,0)</f>
        <v>0.50324684492481753</v>
      </c>
      <c r="R45" s="35">
        <f>IF(correlations!R78&lt;&gt;0,Sheet1!R$3,0)</f>
        <v>0.49300760515325925</v>
      </c>
      <c r="S45" s="35">
        <f>IF(correlations!S78&lt;&gt;0,Sheet1!S$3,0)</f>
        <v>0.47668328054517961</v>
      </c>
      <c r="T45" s="35">
        <f>IF(correlations!T78&lt;&gt;0,Sheet1!T$3,0)</f>
        <v>0.55108883721563151</v>
      </c>
      <c r="U45" s="35">
        <f>IF(correlations!U78&lt;&gt;0,Sheet1!U$3,0)</f>
        <v>0.47236055541883315</v>
      </c>
      <c r="V45" s="35">
        <f>IF(correlations!V78&lt;&gt;0,Sheet1!V$3,0)</f>
        <v>0</v>
      </c>
      <c r="W45" s="35">
        <f>IF(correlations!W78&lt;&gt;0,Sheet1!W$3,0)</f>
        <v>0.50324684492481753</v>
      </c>
      <c r="X45" s="35">
        <f>IF(correlations!X78&lt;&gt;0,Sheet1!X$3,0)</f>
        <v>0</v>
      </c>
      <c r="Y45" s="35">
        <f>IF(correlations!Y78&lt;&gt;0,Sheet1!Y$3,0)</f>
        <v>0.66716825348801723</v>
      </c>
      <c r="Z45" s="35">
        <f>IF(correlations!Z78&lt;&gt;0,Sheet1!Z$3,0)</f>
        <v>0</v>
      </c>
      <c r="AA45" s="35"/>
      <c r="AB45" s="35"/>
      <c r="AC45" s="35"/>
    </row>
    <row r="46" spans="1:29">
      <c r="A46" s="8" t="str">
        <f t="shared" si="6"/>
        <v>38: Eternal Sunshine of the Spotless Mind (2004)</v>
      </c>
      <c r="B46" s="35">
        <f>IF(correlations!B79&lt;&gt;0,Sheet1!B$4,0)</f>
        <v>0</v>
      </c>
      <c r="C46" s="35">
        <f>IF(correlations!C79&lt;&gt;0,Sheet1!C$4,0)</f>
        <v>0.48860698263640312</v>
      </c>
      <c r="D46" s="35">
        <f>IF(correlations!D79&lt;&gt;0,Sheet1!D$4,0)</f>
        <v>0</v>
      </c>
      <c r="E46" s="35">
        <f>IF(correlations!E79&lt;&gt;0,Sheet1!E$4,0)</f>
        <v>0</v>
      </c>
      <c r="F46" s="35">
        <f>IF(correlations!F79&lt;&gt;0,Sheet1!F$4,0)</f>
        <v>0</v>
      </c>
      <c r="G46" s="35">
        <f>IF(correlations!G79&lt;&gt;0,Sheet1!G$4,0)</f>
        <v>0</v>
      </c>
      <c r="H46" s="35">
        <f>IF(correlations!H79&lt;&gt;0,Sheet1!H$4,0)</f>
        <v>0.40027450425381639</v>
      </c>
      <c r="I46" s="35">
        <f>IF(correlations!I79&lt;&gt;0,Sheet1!I$4,0)</f>
        <v>0</v>
      </c>
      <c r="J46" s="35">
        <f>IF(correlations!J79&lt;&gt;0,Sheet1!J$4,0)</f>
        <v>0.47549485227568483</v>
      </c>
      <c r="K46" s="35">
        <f>IF(correlations!K79&lt;&gt;0,Sheet1!K$4,0)</f>
        <v>0.26365446983714974</v>
      </c>
      <c r="L46" s="35">
        <f>IF(correlations!L79&lt;&gt;0,Sheet1!L$4,0)</f>
        <v>0.28275572409412869</v>
      </c>
      <c r="M46" s="35">
        <f>IF(correlations!M79&lt;&gt;0,Sheet1!M$4,0)</f>
        <v>0.28040224837668803</v>
      </c>
      <c r="N46" s="35">
        <f>IF(correlations!N79&lt;&gt;0,Sheet1!N$4,0)</f>
        <v>0</v>
      </c>
      <c r="O46" s="35">
        <f>IF(correlations!O79&lt;&gt;0,Sheet1!O$4,0)</f>
        <v>0.56244873874488854</v>
      </c>
      <c r="P46" s="35">
        <f>IF(correlations!P79&lt;&gt;0,Sheet1!P$4,0)</f>
        <v>0.30413903573293405</v>
      </c>
      <c r="Q46" s="35">
        <f>IF(correlations!Q79&lt;&gt;0,Sheet1!Q$4,0)</f>
        <v>0.48860698263640312</v>
      </c>
      <c r="R46" s="35">
        <f>IF(correlations!R79&lt;&gt;0,Sheet1!R$4,0)</f>
        <v>0</v>
      </c>
      <c r="S46" s="35">
        <f>IF(correlations!S79&lt;&gt;0,Sheet1!S$4,0)</f>
        <v>0.44902524381160436</v>
      </c>
      <c r="T46" s="35">
        <f>IF(correlations!T79&lt;&gt;0,Sheet1!T$4,0)</f>
        <v>0.52599044278760332</v>
      </c>
      <c r="U46" s="35">
        <f>IF(correlations!U79&lt;&gt;0,Sheet1!U$4,0)</f>
        <v>0.43899155441463594</v>
      </c>
      <c r="V46" s="35">
        <f>IF(correlations!V79&lt;&gt;0,Sheet1!V$4,0)</f>
        <v>0</v>
      </c>
      <c r="W46" s="35">
        <f>IF(correlations!W79&lt;&gt;0,Sheet1!W$4,0)</f>
        <v>0.40859237613621341</v>
      </c>
      <c r="X46" s="35">
        <f>IF(correlations!X79&lt;&gt;0,Sheet1!X$4,0)</f>
        <v>0</v>
      </c>
      <c r="Y46" s="35">
        <f>IF(correlations!Y79&lt;&gt;0,Sheet1!Y$4,0)</f>
        <v>0</v>
      </c>
      <c r="Z46" s="35">
        <f>IF(correlations!Z79&lt;&gt;0,Sheet1!Z$4,0)</f>
        <v>0</v>
      </c>
      <c r="AA46" s="35"/>
      <c r="AB46" s="35"/>
      <c r="AC46" s="35"/>
    </row>
    <row r="47" spans="1:29">
      <c r="A47" s="8" t="str">
        <f t="shared" si="6"/>
        <v>38: Eternal Sunshine of the Spotless Mind (2004)</v>
      </c>
      <c r="B47" s="35">
        <f>IF(correlations!B80&lt;&gt;0,Sheet1!B$5,0)</f>
        <v>0.49300760515325925</v>
      </c>
      <c r="C47" s="35">
        <f>IF(correlations!C80&lt;&gt;0,Sheet1!C$5,0)</f>
        <v>0.42223642660835542</v>
      </c>
      <c r="D47" s="35">
        <f>IF(correlations!D80&lt;&gt;0,Sheet1!D$5,0)</f>
        <v>0.46833329437099369</v>
      </c>
      <c r="E47" s="35">
        <f>IF(correlations!E80&lt;&gt;0,Sheet1!E$5,0)</f>
        <v>0.46291004988627577</v>
      </c>
      <c r="F47" s="35">
        <f>IF(correlations!F80&lt;&gt;0,Sheet1!F$5,0)</f>
        <v>0</v>
      </c>
      <c r="G47" s="35">
        <f>IF(correlations!G80&lt;&gt;0,Sheet1!G$5,0)</f>
        <v>0.46833329437099369</v>
      </c>
      <c r="H47" s="35">
        <f>IF(correlations!H80&lt;&gt;0,Sheet1!H$5,0)</f>
        <v>0.24769327229404767</v>
      </c>
      <c r="I47" s="35">
        <f>IF(correlations!I80&lt;&gt;0,Sheet1!I$5,0)</f>
        <v>0</v>
      </c>
      <c r="J47" s="35">
        <f>IF(correlations!J80&lt;&gt;0,Sheet1!J$5,0)</f>
        <v>0.38713264586848378</v>
      </c>
      <c r="K47" s="35">
        <f>IF(correlations!K80&lt;&gt;0,Sheet1!K$5,0)</f>
        <v>0.25886569181649749</v>
      </c>
      <c r="L47" s="35">
        <f>IF(correlations!L80&lt;&gt;0,Sheet1!L$5,0)</f>
        <v>0.27833468677407003</v>
      </c>
      <c r="M47" s="35">
        <f>IF(correlations!M80&lt;&gt;0,Sheet1!M$5,0)</f>
        <v>0.26442478716072465</v>
      </c>
      <c r="N47" s="35">
        <f>IF(correlations!N80&lt;&gt;0,Sheet1!N$5,0)</f>
        <v>0.290591240789001</v>
      </c>
      <c r="O47" s="35">
        <f>IF(correlations!O80&lt;&gt;0,Sheet1!O$5,0)</f>
        <v>0.53906585139435703</v>
      </c>
      <c r="P47" s="35">
        <f>IF(correlations!P80&lt;&gt;0,Sheet1!P$5,0)</f>
        <v>0.29682614716644024</v>
      </c>
      <c r="Q47" s="35">
        <f>IF(correlations!Q80&lt;&gt;0,Sheet1!Q$5,0)</f>
        <v>0.47571090136593314</v>
      </c>
      <c r="R47" s="35">
        <f>IF(correlations!R80&lt;&gt;0,Sheet1!R$5,0)</f>
        <v>0</v>
      </c>
      <c r="S47" s="35">
        <f>IF(correlations!S80&lt;&gt;0,Sheet1!S$5,0)</f>
        <v>0</v>
      </c>
      <c r="T47" s="35">
        <f>IF(correlations!T80&lt;&gt;0,Sheet1!T$5,0)</f>
        <v>0.42805472768971564</v>
      </c>
      <c r="U47" s="35">
        <f>IF(correlations!U80&lt;&gt;0,Sheet1!U$5,0)</f>
        <v>0.40380887559327872</v>
      </c>
      <c r="V47" s="35">
        <f>IF(correlations!V80&lt;&gt;0,Sheet1!V$5,0)</f>
        <v>0.14924669844661778</v>
      </c>
      <c r="W47" s="35">
        <f>IF(correlations!W80&lt;&gt;0,Sheet1!W$5,0)</f>
        <v>0.31571202585390812</v>
      </c>
      <c r="X47" s="35">
        <f>IF(correlations!X80&lt;&gt;0,Sheet1!X$5,0)</f>
        <v>0</v>
      </c>
      <c r="Y47" s="35">
        <f>IF(correlations!Y80&lt;&gt;0,Sheet1!Y$5,0)</f>
        <v>0</v>
      </c>
      <c r="Z47" s="35">
        <f>IF(correlations!Z80&lt;&gt;0,Sheet1!Z$5,0)</f>
        <v>0</v>
      </c>
      <c r="AA47" s="35"/>
      <c r="AB47" s="35"/>
      <c r="AC47" s="35"/>
    </row>
    <row r="48" spans="1:29">
      <c r="A48" s="27" t="s">
        <v>7</v>
      </c>
      <c r="B48" s="35">
        <f>IF(correlations!B81&lt;&gt;0,Sheet1!B$6,0)</f>
        <v>0</v>
      </c>
      <c r="C48" s="35">
        <f>IF(correlations!C81&lt;&gt;0,Sheet1!C$6,0)</f>
        <v>0</v>
      </c>
      <c r="D48" s="35">
        <f>IF(correlations!D81&lt;&gt;0,Sheet1!D$6,0)</f>
        <v>0.37322578372742299</v>
      </c>
      <c r="E48" s="35">
        <f>IF(correlations!E81&lt;&gt;0,Sheet1!E$6,0)</f>
        <v>0</v>
      </c>
      <c r="F48" s="35">
        <f>IF(correlations!F81&lt;&gt;0,Sheet1!F$6,0)</f>
        <v>0.40027450425381639</v>
      </c>
      <c r="G48" s="35">
        <f>IF(correlations!G81&lt;&gt;0,Sheet1!G$6,0)</f>
        <v>0</v>
      </c>
      <c r="H48" s="35">
        <f>IF(correlations!H81&lt;&gt;0,Sheet1!H$6,0)</f>
        <v>0</v>
      </c>
      <c r="I48" s="35">
        <f>IF(correlations!I81&lt;&gt;0,Sheet1!I$6,0)</f>
        <v>0</v>
      </c>
      <c r="J48" s="35">
        <f>IF(correlations!J81&lt;&gt;0,Sheet1!J$6,0)</f>
        <v>0</v>
      </c>
      <c r="K48" s="35">
        <f>IF(correlations!K81&lt;&gt;0,Sheet1!K$6,0)</f>
        <v>0</v>
      </c>
      <c r="L48" s="35">
        <f>IF(correlations!L81&lt;&gt;0,Sheet1!L$6,0)</f>
        <v>0.2685953793136418</v>
      </c>
      <c r="M48" s="35">
        <f>IF(correlations!M81&lt;&gt;0,Sheet1!M$6,0)</f>
        <v>0</v>
      </c>
      <c r="N48" s="35">
        <f>IF(correlations!N81&lt;&gt;0,Sheet1!N$6,0)</f>
        <v>0.26126836282372301</v>
      </c>
      <c r="O48" s="35">
        <f>IF(correlations!O81&lt;&gt;0,Sheet1!O$6,0)</f>
        <v>0</v>
      </c>
      <c r="P48" s="35">
        <f>IF(correlations!P81&lt;&gt;0,Sheet1!P$6,0)</f>
        <v>0.28039233696684568</v>
      </c>
      <c r="Q48" s="35">
        <f>IF(correlations!Q81&lt;&gt;0,Sheet1!Q$6,0)</f>
        <v>0</v>
      </c>
      <c r="R48" s="35">
        <f>IF(correlations!R81&lt;&gt;0,Sheet1!R$6,0)</f>
        <v>0</v>
      </c>
      <c r="S48" s="35">
        <f>IF(correlations!S81&lt;&gt;0,Sheet1!S$6,0)</f>
        <v>0</v>
      </c>
      <c r="T48" s="35">
        <f>IF(correlations!T81&lt;&gt;0,Sheet1!T$6,0)</f>
        <v>0</v>
      </c>
      <c r="U48" s="35">
        <f>IF(correlations!U81&lt;&gt;0,Sheet1!U$6,0)</f>
        <v>0.30580326092025339</v>
      </c>
      <c r="V48" s="35">
        <f>IF(correlations!V81&lt;&gt;0,Sheet1!V$6,0)</f>
        <v>0.14601110225769576</v>
      </c>
      <c r="W48" s="35">
        <f>IF(correlations!W81&lt;&gt;0,Sheet1!W$6,0)</f>
        <v>0</v>
      </c>
      <c r="X48" s="35">
        <f>IF(correlations!X81&lt;&gt;0,Sheet1!X$6,0)</f>
        <v>0</v>
      </c>
      <c r="Y48" s="35">
        <f>IF(correlations!Y81&lt;&gt;0,Sheet1!Y$6,0)</f>
        <v>0</v>
      </c>
      <c r="Z48" s="35">
        <f>IF(correlations!Z81&lt;&gt;0,Sheet1!Z$6,0)</f>
        <v>0</v>
      </c>
      <c r="AA48" s="35"/>
      <c r="AB48" s="35"/>
      <c r="AC48" s="35"/>
    </row>
    <row r="49" spans="1:29">
      <c r="A49" s="8" t="str">
        <f t="shared" ref="A49:A52" si="7">A48</f>
        <v>63: Twelve Monkeys (a.k.a. 12 Monkeys) (1995)</v>
      </c>
      <c r="B49" s="35">
        <f>IF(correlations!B82&lt;&gt;0,Sheet1!B$7,0)</f>
        <v>0</v>
      </c>
      <c r="C49" s="35">
        <f>IF(correlations!C82&lt;&gt;0,Sheet1!C$7,0)</f>
        <v>0</v>
      </c>
      <c r="D49" s="35">
        <f>IF(correlations!D82&lt;&gt;0,Sheet1!D$7,0)</f>
        <v>0.36756756756756787</v>
      </c>
      <c r="E49" s="35">
        <f>IF(correlations!E82&lt;&gt;0,Sheet1!E$7,0)</f>
        <v>0</v>
      </c>
      <c r="F49" s="35">
        <f>IF(correlations!F82&lt;&gt;0,Sheet1!F$7,0)</f>
        <v>0.37985626502293046</v>
      </c>
      <c r="G49" s="35">
        <f>IF(correlations!G82&lt;&gt;0,Sheet1!G$7,0)</f>
        <v>0</v>
      </c>
      <c r="H49" s="35">
        <f>IF(correlations!H82&lt;&gt;0,Sheet1!H$7,0)</f>
        <v>0</v>
      </c>
      <c r="I49" s="35">
        <f>IF(correlations!I82&lt;&gt;0,Sheet1!I$7,0)</f>
        <v>0</v>
      </c>
      <c r="J49" s="35">
        <f>IF(correlations!J82&lt;&gt;0,Sheet1!J$7,0)</f>
        <v>0</v>
      </c>
      <c r="K49" s="35">
        <f>IF(correlations!K82&lt;&gt;0,Sheet1!K$7,0)</f>
        <v>0</v>
      </c>
      <c r="L49" s="35">
        <f>IF(correlations!L82&lt;&gt;0,Sheet1!L$7,0)</f>
        <v>0</v>
      </c>
      <c r="M49" s="35">
        <f>IF(correlations!M82&lt;&gt;0,Sheet1!M$7,0)</f>
        <v>0.19710516591041297</v>
      </c>
      <c r="N49" s="35">
        <f>IF(correlations!N82&lt;&gt;0,Sheet1!N$7,0)</f>
        <v>0</v>
      </c>
      <c r="O49" s="35">
        <f>IF(correlations!O82&lt;&gt;0,Sheet1!O$7,0)</f>
        <v>0.47549485227568483</v>
      </c>
      <c r="P49" s="35">
        <f>IF(correlations!P82&lt;&gt;0,Sheet1!P$7,0)</f>
        <v>0</v>
      </c>
      <c r="Q49" s="35">
        <f>IF(correlations!Q82&lt;&gt;0,Sheet1!Q$7,0)</f>
        <v>0.37322578372742299</v>
      </c>
      <c r="R49" s="35">
        <f>IF(correlations!R82&lt;&gt;0,Sheet1!R$7,0)</f>
        <v>0</v>
      </c>
      <c r="S49" s="35">
        <f>IF(correlations!S82&lt;&gt;0,Sheet1!S$7,0)</f>
        <v>0</v>
      </c>
      <c r="T49" s="35">
        <f>IF(correlations!T82&lt;&gt;0,Sheet1!T$7,0)</f>
        <v>0</v>
      </c>
      <c r="U49" s="35">
        <f>IF(correlations!U82&lt;&gt;0,Sheet1!U$7,0)</f>
        <v>0</v>
      </c>
      <c r="V49" s="35">
        <f>IF(correlations!V82&lt;&gt;0,Sheet1!V$7,0)</f>
        <v>0</v>
      </c>
      <c r="W49" s="35">
        <f>IF(correlations!W82&lt;&gt;0,Sheet1!W$7,0)</f>
        <v>0</v>
      </c>
      <c r="X49" s="35">
        <f>IF(correlations!X82&lt;&gt;0,Sheet1!X$7,0)</f>
        <v>0.44902524381160436</v>
      </c>
      <c r="Y49" s="35">
        <f>IF(correlations!Y82&lt;&gt;0,Sheet1!Y$7,0)</f>
        <v>0</v>
      </c>
      <c r="Z49" s="35">
        <f>IF(correlations!Z82&lt;&gt;0,Sheet1!Z$7,0)</f>
        <v>0.27967705678590876</v>
      </c>
      <c r="AA49" s="35"/>
      <c r="AB49" s="35"/>
      <c r="AC49" s="35"/>
    </row>
    <row r="50" spans="1:29">
      <c r="A50" s="8" t="str">
        <f t="shared" si="7"/>
        <v>63: Twelve Monkeys (a.k.a. 12 Monkeys) (1995)</v>
      </c>
      <c r="B50" s="35">
        <f>IF(correlations!B83&lt;&gt;0,Sheet1!B$3,0)</f>
        <v>0.55108883721563151</v>
      </c>
      <c r="C50" s="35">
        <f>IF(correlations!C83&lt;&gt;0,Sheet1!C$3,0)</f>
        <v>0.56244873874488854</v>
      </c>
      <c r="D50" s="35">
        <f>IF(correlations!D83&lt;&gt;0,Sheet1!D$3,0)</f>
        <v>0.66716825348801723</v>
      </c>
      <c r="E50" s="35">
        <f>IF(correlations!E83&lt;&gt;0,Sheet1!E$3,0)</f>
        <v>0</v>
      </c>
      <c r="F50" s="35">
        <f>IF(correlations!F83&lt;&gt;0,Sheet1!F$3,0)</f>
        <v>0.47668328054517961</v>
      </c>
      <c r="G50" s="35">
        <f>IF(correlations!G83&lt;&gt;0,Sheet1!G$3,0)</f>
        <v>0</v>
      </c>
      <c r="H50" s="35">
        <f>IF(correlations!H83&lt;&gt;0,Sheet1!H$3,0)</f>
        <v>0</v>
      </c>
      <c r="I50" s="35">
        <f>IF(correlations!I83&lt;&gt;0,Sheet1!I$3,0)</f>
        <v>0</v>
      </c>
      <c r="J50" s="35">
        <f>IF(correlations!J83&lt;&gt;0,Sheet1!J$3,0)</f>
        <v>0.47571090136593314</v>
      </c>
      <c r="K50" s="35">
        <f>IF(correlations!K83&lt;&gt;0,Sheet1!K$3,0)</f>
        <v>0</v>
      </c>
      <c r="L50" s="35">
        <f>IF(correlations!L83&lt;&gt;0,Sheet1!L$3,0)</f>
        <v>0</v>
      </c>
      <c r="M50" s="35">
        <f>IF(correlations!M83&lt;&gt;0,Sheet1!M$3,0)</f>
        <v>0</v>
      </c>
      <c r="N50" s="35">
        <f>IF(correlations!N83&lt;&gt;0,Sheet1!N$3,0)</f>
        <v>0</v>
      </c>
      <c r="O50" s="35">
        <f>IF(correlations!O83&lt;&gt;0,Sheet1!O$3,0)</f>
        <v>0.66851595362183669</v>
      </c>
      <c r="P50" s="35">
        <f>IF(correlations!P83&lt;&gt;0,Sheet1!P$3,0)</f>
        <v>0</v>
      </c>
      <c r="Q50" s="35">
        <f>IF(correlations!Q83&lt;&gt;0,Sheet1!Q$3,0)</f>
        <v>0.50324684492481753</v>
      </c>
      <c r="R50" s="35">
        <f>IF(correlations!R83&lt;&gt;0,Sheet1!R$3,0)</f>
        <v>0</v>
      </c>
      <c r="S50" s="35">
        <f>IF(correlations!S83&lt;&gt;0,Sheet1!S$3,0)</f>
        <v>0.47668328054517961</v>
      </c>
      <c r="T50" s="35">
        <f>IF(correlations!T83&lt;&gt;0,Sheet1!T$3,0)</f>
        <v>0</v>
      </c>
      <c r="U50" s="35">
        <f>IF(correlations!U83&lt;&gt;0,Sheet1!U$3,0)</f>
        <v>0</v>
      </c>
      <c r="V50" s="35">
        <f>IF(correlations!V83&lt;&gt;0,Sheet1!V$3,0)</f>
        <v>0</v>
      </c>
      <c r="W50" s="35">
        <f>IF(correlations!W83&lt;&gt;0,Sheet1!W$3,0)</f>
        <v>0.50324684492481753</v>
      </c>
      <c r="X50" s="35">
        <f>IF(correlations!X83&lt;&gt;0,Sheet1!X$3,0)</f>
        <v>0</v>
      </c>
      <c r="Y50" s="35">
        <f>IF(correlations!Y83&lt;&gt;0,Sheet1!Y$3,0)</f>
        <v>0.66716825348801723</v>
      </c>
      <c r="Z50" s="35">
        <f>IF(correlations!Z83&lt;&gt;0,Sheet1!Z$3,0)</f>
        <v>0</v>
      </c>
      <c r="AA50" s="35"/>
      <c r="AB50" s="35"/>
      <c r="AC50" s="35"/>
    </row>
    <row r="51" spans="1:29">
      <c r="A51" s="8" t="str">
        <f t="shared" si="7"/>
        <v>63: Twelve Monkeys (a.k.a. 12 Monkeys) (1995)</v>
      </c>
      <c r="B51" s="35">
        <f>IF(correlations!B84&lt;&gt;0,Sheet1!B$4,0)</f>
        <v>0.51761980439715483</v>
      </c>
      <c r="C51" s="35">
        <f>IF(correlations!C84&lt;&gt;0,Sheet1!C$4,0)</f>
        <v>0.48860698263640312</v>
      </c>
      <c r="D51" s="35">
        <f>IF(correlations!D84&lt;&gt;0,Sheet1!D$4,0)</f>
        <v>0</v>
      </c>
      <c r="E51" s="35">
        <f>IF(correlations!E84&lt;&gt;0,Sheet1!E$4,0)</f>
        <v>0</v>
      </c>
      <c r="F51" s="35">
        <f>IF(correlations!F84&lt;&gt;0,Sheet1!F$4,0)</f>
        <v>0</v>
      </c>
      <c r="G51" s="35">
        <f>IF(correlations!G84&lt;&gt;0,Sheet1!G$4,0)</f>
        <v>0.48053660218278615</v>
      </c>
      <c r="H51" s="35">
        <f>IF(correlations!H84&lt;&gt;0,Sheet1!H$4,0)</f>
        <v>0.40027450425381639</v>
      </c>
      <c r="I51" s="35">
        <f>IF(correlations!I84&lt;&gt;0,Sheet1!I$4,0)</f>
        <v>0.31257295249758305</v>
      </c>
      <c r="J51" s="35">
        <f>IF(correlations!J84&lt;&gt;0,Sheet1!J$4,0)</f>
        <v>0</v>
      </c>
      <c r="K51" s="35">
        <f>IF(correlations!K84&lt;&gt;0,Sheet1!K$4,0)</f>
        <v>0</v>
      </c>
      <c r="L51" s="35">
        <f>IF(correlations!L84&lt;&gt;0,Sheet1!L$4,0)</f>
        <v>0</v>
      </c>
      <c r="M51" s="35">
        <f>IF(correlations!M84&lt;&gt;0,Sheet1!M$4,0)</f>
        <v>0.28040224837668803</v>
      </c>
      <c r="N51" s="35">
        <f>IF(correlations!N84&lt;&gt;0,Sheet1!N$4,0)</f>
        <v>0</v>
      </c>
      <c r="O51" s="35">
        <f>IF(correlations!O84&lt;&gt;0,Sheet1!O$4,0)</f>
        <v>0</v>
      </c>
      <c r="P51" s="35">
        <f>IF(correlations!P84&lt;&gt;0,Sheet1!P$4,0)</f>
        <v>0.30413903573293405</v>
      </c>
      <c r="Q51" s="35">
        <f>IF(correlations!Q84&lt;&gt;0,Sheet1!Q$4,0)</f>
        <v>0.48860698263640312</v>
      </c>
      <c r="R51" s="35">
        <f>IF(correlations!R84&lt;&gt;0,Sheet1!R$4,0)</f>
        <v>0.47097212266638172</v>
      </c>
      <c r="S51" s="35">
        <f>IF(correlations!S84&lt;&gt;0,Sheet1!S$4,0)</f>
        <v>0</v>
      </c>
      <c r="T51" s="35">
        <f>IF(correlations!T84&lt;&gt;0,Sheet1!T$4,0)</f>
        <v>0.52599044278760332</v>
      </c>
      <c r="U51" s="35">
        <f>IF(correlations!U84&lt;&gt;0,Sheet1!U$4,0)</f>
        <v>0.43899155441463594</v>
      </c>
      <c r="V51" s="35">
        <f>IF(correlations!V84&lt;&gt;0,Sheet1!V$4,0)</f>
        <v>0</v>
      </c>
      <c r="W51" s="35">
        <f>IF(correlations!W84&lt;&gt;0,Sheet1!W$4,0)</f>
        <v>0.40859237613621341</v>
      </c>
      <c r="X51" s="35">
        <f>IF(correlations!X84&lt;&gt;0,Sheet1!X$4,0)</f>
        <v>0.54219187817609293</v>
      </c>
      <c r="Y51" s="35">
        <f>IF(correlations!Y84&lt;&gt;0,Sheet1!Y$4,0)</f>
        <v>0</v>
      </c>
      <c r="Z51" s="35">
        <f>IF(correlations!Z84&lt;&gt;0,Sheet1!Z$4,0)</f>
        <v>0.39006674934025765</v>
      </c>
      <c r="AA51" s="35"/>
      <c r="AB51" s="35"/>
      <c r="AC51" s="35"/>
    </row>
    <row r="52" spans="1:29">
      <c r="A52" s="8" t="str">
        <f t="shared" si="7"/>
        <v>63: Twelve Monkeys (a.k.a. 12 Monkeys) (1995)</v>
      </c>
      <c r="B52" s="35">
        <f>IF(correlations!B85&lt;&gt;0,Sheet1!B$5,0)</f>
        <v>0</v>
      </c>
      <c r="C52" s="35">
        <f>IF(correlations!C85&lt;&gt;0,Sheet1!C$5,0)</f>
        <v>0</v>
      </c>
      <c r="D52" s="35">
        <f>IF(correlations!D85&lt;&gt;0,Sheet1!D$5,0)</f>
        <v>0.46833329437099369</v>
      </c>
      <c r="E52" s="35">
        <f>IF(correlations!E85&lt;&gt;0,Sheet1!E$5,0)</f>
        <v>0</v>
      </c>
      <c r="F52" s="35">
        <f>IF(correlations!F85&lt;&gt;0,Sheet1!F$5,0)</f>
        <v>0.43899155441463594</v>
      </c>
      <c r="G52" s="35">
        <f>IF(correlations!G85&lt;&gt;0,Sheet1!G$5,0)</f>
        <v>0.46833329437099369</v>
      </c>
      <c r="H52" s="35">
        <f>IF(correlations!H85&lt;&gt;0,Sheet1!H$5,0)</f>
        <v>0.24769327229404767</v>
      </c>
      <c r="I52" s="35">
        <f>IF(correlations!I85&lt;&gt;0,Sheet1!I$5,0)</f>
        <v>0</v>
      </c>
      <c r="J52" s="35">
        <f>IF(correlations!J85&lt;&gt;0,Sheet1!J$5,0)</f>
        <v>0.38713264586848378</v>
      </c>
      <c r="K52" s="35">
        <f>IF(correlations!K85&lt;&gt;0,Sheet1!K$5,0)</f>
        <v>0.25886569181649749</v>
      </c>
      <c r="L52" s="35">
        <f>IF(correlations!L85&lt;&gt;0,Sheet1!L$5,0)</f>
        <v>0.27833468677407003</v>
      </c>
      <c r="M52" s="35">
        <f>IF(correlations!M85&lt;&gt;0,Sheet1!M$5,0)</f>
        <v>0.26442478716072465</v>
      </c>
      <c r="N52" s="35">
        <f>IF(correlations!N85&lt;&gt;0,Sheet1!N$5,0)</f>
        <v>0.290591240789001</v>
      </c>
      <c r="O52" s="35">
        <f>IF(correlations!O85&lt;&gt;0,Sheet1!O$5,0)</f>
        <v>0.53906585139435703</v>
      </c>
      <c r="P52" s="35">
        <f>IF(correlations!P85&lt;&gt;0,Sheet1!P$5,0)</f>
        <v>0</v>
      </c>
      <c r="Q52" s="35">
        <f>IF(correlations!Q85&lt;&gt;0,Sheet1!Q$5,0)</f>
        <v>0</v>
      </c>
      <c r="R52" s="35">
        <f>IF(correlations!R85&lt;&gt;0,Sheet1!R$5,0)</f>
        <v>0.45527378286540937</v>
      </c>
      <c r="S52" s="35">
        <f>IF(correlations!S85&lt;&gt;0,Sheet1!S$5,0)</f>
        <v>0</v>
      </c>
      <c r="T52" s="35">
        <f>IF(correlations!T85&lt;&gt;0,Sheet1!T$5,0)</f>
        <v>0.42805472768971564</v>
      </c>
      <c r="U52" s="35">
        <f>IF(correlations!U85&lt;&gt;0,Sheet1!U$5,0)</f>
        <v>0.40380887559327872</v>
      </c>
      <c r="V52" s="35">
        <f>IF(correlations!V85&lt;&gt;0,Sheet1!V$5,0)</f>
        <v>0.14924669844661778</v>
      </c>
      <c r="W52" s="35">
        <f>IF(correlations!W85&lt;&gt;0,Sheet1!W$5,0)</f>
        <v>0.31571202585390812</v>
      </c>
      <c r="X52" s="35">
        <f>IF(correlations!X85&lt;&gt;0,Sheet1!X$5,0)</f>
        <v>0.47497369617752921</v>
      </c>
      <c r="Y52" s="35">
        <f>IF(correlations!Y85&lt;&gt;0,Sheet1!Y$5,0)</f>
        <v>0</v>
      </c>
      <c r="Z52" s="35">
        <f>IF(correlations!Z85&lt;&gt;0,Sheet1!Z$5,0)</f>
        <v>0.37985626502293046</v>
      </c>
      <c r="AA52" s="35"/>
      <c r="AB52" s="35"/>
      <c r="AC52" s="35"/>
    </row>
    <row r="53" spans="1:29">
      <c r="A53" s="27" t="s">
        <v>8</v>
      </c>
      <c r="B53" s="35">
        <f>IF(correlations!B86&lt;&gt;0,Sheet1!B$6,0)</f>
        <v>0.48053660218278615</v>
      </c>
      <c r="C53" s="35">
        <f>IF(correlations!C86&lt;&gt;0,Sheet1!C$6,0)</f>
        <v>0</v>
      </c>
      <c r="D53" s="35">
        <f>IF(correlations!D86&lt;&gt;0,Sheet1!D$6,0)</f>
        <v>0.37322578372742299</v>
      </c>
      <c r="E53" s="35">
        <f>IF(correlations!E86&lt;&gt;0,Sheet1!E$6,0)</f>
        <v>0</v>
      </c>
      <c r="F53" s="35">
        <f>IF(correlations!F86&lt;&gt;0,Sheet1!F$6,0)</f>
        <v>0.40027450425381639</v>
      </c>
      <c r="G53" s="35">
        <f>IF(correlations!G86&lt;&gt;0,Sheet1!G$6,0)</f>
        <v>0</v>
      </c>
      <c r="H53" s="35">
        <f>IF(correlations!H86&lt;&gt;0,Sheet1!H$6,0)</f>
        <v>0.2271298649307886</v>
      </c>
      <c r="I53" s="35">
        <f>IF(correlations!I86&lt;&gt;0,Sheet1!I$6,0)</f>
        <v>0</v>
      </c>
      <c r="J53" s="35">
        <f>IF(correlations!J86&lt;&gt;0,Sheet1!J$6,0)</f>
        <v>0</v>
      </c>
      <c r="K53" s="35">
        <f>IF(correlations!K86&lt;&gt;0,Sheet1!K$6,0)</f>
        <v>0.25252866387786765</v>
      </c>
      <c r="L53" s="35">
        <f>IF(correlations!L86&lt;&gt;0,Sheet1!L$6,0)</f>
        <v>0.2685953793136418</v>
      </c>
      <c r="M53" s="35">
        <f>IF(correlations!M86&lt;&gt;0,Sheet1!M$6,0)</f>
        <v>0.25252866387786765</v>
      </c>
      <c r="N53" s="35">
        <f>IF(correlations!N86&lt;&gt;0,Sheet1!N$6,0)</f>
        <v>0.26126836282372301</v>
      </c>
      <c r="O53" s="35">
        <f>IF(correlations!O86&lt;&gt;0,Sheet1!O$6,0)</f>
        <v>0</v>
      </c>
      <c r="P53" s="35">
        <f>IF(correlations!P86&lt;&gt;0,Sheet1!P$6,0)</f>
        <v>0</v>
      </c>
      <c r="Q53" s="35">
        <f>IF(correlations!Q86&lt;&gt;0,Sheet1!Q$6,0)</f>
        <v>0.42322462884387124</v>
      </c>
      <c r="R53" s="35">
        <f>IF(correlations!R86&lt;&gt;0,Sheet1!R$6,0)</f>
        <v>0</v>
      </c>
      <c r="S53" s="35">
        <f>IF(correlations!S86&lt;&gt;0,Sheet1!S$6,0)</f>
        <v>0</v>
      </c>
      <c r="T53" s="35">
        <f>IF(correlations!T86&lt;&gt;0,Sheet1!T$6,0)</f>
        <v>0</v>
      </c>
      <c r="U53" s="35">
        <f>IF(correlations!U86&lt;&gt;0,Sheet1!U$6,0)</f>
        <v>0.30580326092025339</v>
      </c>
      <c r="V53" s="35">
        <f>IF(correlations!V86&lt;&gt;0,Sheet1!V$6,0)</f>
        <v>0.14601110225769576</v>
      </c>
      <c r="W53" s="35">
        <f>IF(correlations!W86&lt;&gt;0,Sheet1!W$6,0)</f>
        <v>0</v>
      </c>
      <c r="X53" s="35">
        <f>IF(correlations!X86&lt;&gt;0,Sheet1!X$6,0)</f>
        <v>0</v>
      </c>
      <c r="Y53" s="35">
        <f>IF(correlations!Y86&lt;&gt;0,Sheet1!Y$6,0)</f>
        <v>0.46411014776485626</v>
      </c>
      <c r="Z53" s="35">
        <f>IF(correlations!Z86&lt;&gt;0,Sheet1!Z$6,0)</f>
        <v>0</v>
      </c>
      <c r="AA53" s="35"/>
      <c r="AB53" s="35"/>
      <c r="AC53" s="35"/>
    </row>
    <row r="54" spans="1:29">
      <c r="A54" s="8" t="str">
        <f t="shared" ref="A54:A57" si="8">A53</f>
        <v>77: Memento (2000)</v>
      </c>
      <c r="B54" s="35">
        <f>IF(correlations!B87&lt;&gt;0,Sheet1!B$7,0)</f>
        <v>0.46460996868120108</v>
      </c>
      <c r="C54" s="35">
        <f>IF(correlations!C87&lt;&gt;0,Sheet1!C$7,0)</f>
        <v>0</v>
      </c>
      <c r="D54" s="35">
        <f>IF(correlations!D87&lt;&gt;0,Sheet1!D$7,0)</f>
        <v>0.36756756756756787</v>
      </c>
      <c r="E54" s="35">
        <f>IF(correlations!E87&lt;&gt;0,Sheet1!E$7,0)</f>
        <v>0</v>
      </c>
      <c r="F54" s="35">
        <f>IF(correlations!F87&lt;&gt;0,Sheet1!F$7,0)</f>
        <v>0.37985626502293046</v>
      </c>
      <c r="G54" s="35">
        <f>IF(correlations!G87&lt;&gt;0,Sheet1!G$7,0)</f>
        <v>0</v>
      </c>
      <c r="H54" s="35">
        <f>IF(correlations!H87&lt;&gt;0,Sheet1!H$7,0)</f>
        <v>0</v>
      </c>
      <c r="I54" s="35">
        <f>IF(correlations!I87&lt;&gt;0,Sheet1!I$7,0)</f>
        <v>0.21476007349626267</v>
      </c>
      <c r="J54" s="35">
        <f>IF(correlations!J87&lt;&gt;0,Sheet1!J$7,0)</f>
        <v>0</v>
      </c>
      <c r="K54" s="35">
        <f>IF(correlations!K87&lt;&gt;0,Sheet1!K$7,0)</f>
        <v>0.21087949693739588</v>
      </c>
      <c r="L54" s="35">
        <f>IF(correlations!L87&lt;&gt;0,Sheet1!L$7,0)</f>
        <v>0.24328325135114928</v>
      </c>
      <c r="M54" s="35">
        <f>IF(correlations!M87&lt;&gt;0,Sheet1!M$7,0)</f>
        <v>0.19710516591041297</v>
      </c>
      <c r="N54" s="35">
        <f>IF(correlations!N87&lt;&gt;0,Sheet1!N$7,0)</f>
        <v>0</v>
      </c>
      <c r="O54" s="35">
        <f>IF(correlations!O87&lt;&gt;0,Sheet1!O$7,0)</f>
        <v>0</v>
      </c>
      <c r="P54" s="35">
        <f>IF(correlations!P87&lt;&gt;0,Sheet1!P$7,0)</f>
        <v>0.26252037536330569</v>
      </c>
      <c r="Q54" s="35">
        <f>IF(correlations!Q87&lt;&gt;0,Sheet1!Q$7,0)</f>
        <v>0</v>
      </c>
      <c r="R54" s="35">
        <f>IF(correlations!R87&lt;&gt;0,Sheet1!R$7,0)</f>
        <v>0.37426379831369133</v>
      </c>
      <c r="S54" s="35">
        <f>IF(correlations!S87&lt;&gt;0,Sheet1!S$7,0)</f>
        <v>0</v>
      </c>
      <c r="T54" s="35">
        <f>IF(correlations!T87&lt;&gt;0,Sheet1!T$7,0)</f>
        <v>0</v>
      </c>
      <c r="U54" s="35">
        <f>IF(correlations!U87&lt;&gt;0,Sheet1!U$7,0)</f>
        <v>0</v>
      </c>
      <c r="V54" s="35">
        <f>IF(correlations!V87&lt;&gt;0,Sheet1!V$7,0)</f>
        <v>0</v>
      </c>
      <c r="W54" s="35">
        <f>IF(correlations!W87&lt;&gt;0,Sheet1!W$7,0)</f>
        <v>0.24072770522228643</v>
      </c>
      <c r="X54" s="35">
        <f>IF(correlations!X87&lt;&gt;0,Sheet1!X$7,0)</f>
        <v>0.44902524381160436</v>
      </c>
      <c r="Y54" s="35">
        <f>IF(correlations!Y87&lt;&gt;0,Sheet1!Y$7,0)</f>
        <v>0</v>
      </c>
      <c r="Z54" s="35">
        <f>IF(correlations!Z87&lt;&gt;0,Sheet1!Z$7,0)</f>
        <v>0</v>
      </c>
      <c r="AA54" s="35"/>
      <c r="AB54" s="35"/>
      <c r="AC54" s="35"/>
    </row>
    <row r="55" spans="1:29">
      <c r="A55" s="8" t="str">
        <f t="shared" si="8"/>
        <v>77: Memento (2000)</v>
      </c>
      <c r="B55" s="35">
        <f>IF(correlations!B88&lt;&gt;0,Sheet1!B$3,0)</f>
        <v>0.55108883721563151</v>
      </c>
      <c r="C55" s="35">
        <f>IF(correlations!C88&lt;&gt;0,Sheet1!C$3,0)</f>
        <v>0.56244873874488854</v>
      </c>
      <c r="D55" s="35">
        <f>IF(correlations!D88&lt;&gt;0,Sheet1!D$3,0)</f>
        <v>0.66716825348801723</v>
      </c>
      <c r="E55" s="35">
        <f>IF(correlations!E88&lt;&gt;0,Sheet1!E$3,0)</f>
        <v>0</v>
      </c>
      <c r="F55" s="35">
        <f>IF(correlations!F88&lt;&gt;0,Sheet1!F$3,0)</f>
        <v>0.47668328054517961</v>
      </c>
      <c r="G55" s="35">
        <f>IF(correlations!G88&lt;&gt;0,Sheet1!G$3,0)</f>
        <v>0.53906585139435703</v>
      </c>
      <c r="H55" s="35">
        <f>IF(correlations!H88&lt;&gt;0,Sheet1!H$3,0)</f>
        <v>0.46291004988627577</v>
      </c>
      <c r="I55" s="35">
        <f>IF(correlations!I88&lt;&gt;0,Sheet1!I$3,0)</f>
        <v>0</v>
      </c>
      <c r="J55" s="35">
        <f>IF(correlations!J88&lt;&gt;0,Sheet1!J$3,0)</f>
        <v>0.47571090136593314</v>
      </c>
      <c r="K55" s="35">
        <f>IF(correlations!K88&lt;&gt;0,Sheet1!K$3,0)</f>
        <v>0</v>
      </c>
      <c r="L55" s="35">
        <f>IF(correlations!L88&lt;&gt;0,Sheet1!L$3,0)</f>
        <v>0</v>
      </c>
      <c r="M55" s="35">
        <f>IF(correlations!M88&lt;&gt;0,Sheet1!M$3,0)</f>
        <v>0</v>
      </c>
      <c r="N55" s="35">
        <f>IF(correlations!N88&lt;&gt;0,Sheet1!N$3,0)</f>
        <v>0</v>
      </c>
      <c r="O55" s="35">
        <f>IF(correlations!O88&lt;&gt;0,Sheet1!O$3,0)</f>
        <v>0.66851595362183669</v>
      </c>
      <c r="P55" s="35">
        <f>IF(correlations!P88&lt;&gt;0,Sheet1!P$3,0)</f>
        <v>0</v>
      </c>
      <c r="Q55" s="35">
        <f>IF(correlations!Q88&lt;&gt;0,Sheet1!Q$3,0)</f>
        <v>0.50324684492481753</v>
      </c>
      <c r="R55" s="35">
        <f>IF(correlations!R88&lt;&gt;0,Sheet1!R$3,0)</f>
        <v>0</v>
      </c>
      <c r="S55" s="35">
        <f>IF(correlations!S88&lt;&gt;0,Sheet1!S$3,0)</f>
        <v>0</v>
      </c>
      <c r="T55" s="35">
        <f>IF(correlations!T88&lt;&gt;0,Sheet1!T$3,0)</f>
        <v>0</v>
      </c>
      <c r="U55" s="35">
        <f>IF(correlations!U88&lt;&gt;0,Sheet1!U$3,0)</f>
        <v>0.47236055541883315</v>
      </c>
      <c r="V55" s="35">
        <f>IF(correlations!V88&lt;&gt;0,Sheet1!V$3,0)</f>
        <v>0.27092801416163931</v>
      </c>
      <c r="W55" s="35">
        <f>IF(correlations!W88&lt;&gt;0,Sheet1!W$3,0)</f>
        <v>0.50324684492481753</v>
      </c>
      <c r="X55" s="35">
        <f>IF(correlations!X88&lt;&gt;0,Sheet1!X$3,0)</f>
        <v>0.66851595362183669</v>
      </c>
      <c r="Y55" s="35">
        <f>IF(correlations!Y88&lt;&gt;0,Sheet1!Y$3,0)</f>
        <v>0.66716825348801723</v>
      </c>
      <c r="Z55" s="35">
        <f>IF(correlations!Z88&lt;&gt;0,Sheet1!Z$3,0)</f>
        <v>0</v>
      </c>
      <c r="AA55" s="35"/>
      <c r="AB55" s="35"/>
      <c r="AC55" s="35"/>
    </row>
    <row r="56" spans="1:29">
      <c r="A56" s="8" t="str">
        <f t="shared" si="8"/>
        <v>77: Memento (2000)</v>
      </c>
      <c r="B56" s="35">
        <f>IF(correlations!B89&lt;&gt;0,Sheet1!B$4,0)</f>
        <v>0.51761980439715483</v>
      </c>
      <c r="C56" s="35">
        <f>IF(correlations!C89&lt;&gt;0,Sheet1!C$4,0)</f>
        <v>0.48860698263640312</v>
      </c>
      <c r="D56" s="35">
        <f>IF(correlations!D89&lt;&gt;0,Sheet1!D$4,0)</f>
        <v>0</v>
      </c>
      <c r="E56" s="35">
        <f>IF(correlations!E89&lt;&gt;0,Sheet1!E$4,0)</f>
        <v>0.47497369617752921</v>
      </c>
      <c r="F56" s="35">
        <f>IF(correlations!F89&lt;&gt;0,Sheet1!F$4,0)</f>
        <v>0</v>
      </c>
      <c r="G56" s="35">
        <f>IF(correlations!G89&lt;&gt;0,Sheet1!G$4,0)</f>
        <v>0.48053660218278615</v>
      </c>
      <c r="H56" s="35">
        <f>IF(correlations!H89&lt;&gt;0,Sheet1!H$4,0)</f>
        <v>0.40027450425381639</v>
      </c>
      <c r="I56" s="35">
        <f>IF(correlations!I89&lt;&gt;0,Sheet1!I$4,0)</f>
        <v>0.31257295249758305</v>
      </c>
      <c r="J56" s="35">
        <f>IF(correlations!J89&lt;&gt;0,Sheet1!J$4,0)</f>
        <v>0.47549485227568483</v>
      </c>
      <c r="K56" s="35">
        <f>IF(correlations!K89&lt;&gt;0,Sheet1!K$4,0)</f>
        <v>0.26365446983714974</v>
      </c>
      <c r="L56" s="35">
        <f>IF(correlations!L89&lt;&gt;0,Sheet1!L$4,0)</f>
        <v>0</v>
      </c>
      <c r="M56" s="35">
        <f>IF(correlations!M89&lt;&gt;0,Sheet1!M$4,0)</f>
        <v>0.28040224837668803</v>
      </c>
      <c r="N56" s="35">
        <f>IF(correlations!N89&lt;&gt;0,Sheet1!N$4,0)</f>
        <v>0</v>
      </c>
      <c r="O56" s="35">
        <f>IF(correlations!O89&lt;&gt;0,Sheet1!O$4,0)</f>
        <v>0.56244873874488854</v>
      </c>
      <c r="P56" s="35">
        <f>IF(correlations!P89&lt;&gt;0,Sheet1!P$4,0)</f>
        <v>0.30413903573293405</v>
      </c>
      <c r="Q56" s="35">
        <f>IF(correlations!Q89&lt;&gt;0,Sheet1!Q$4,0)</f>
        <v>0.48860698263640312</v>
      </c>
      <c r="R56" s="35">
        <f>IF(correlations!R89&lt;&gt;0,Sheet1!R$4,0)</f>
        <v>0.47097212266638172</v>
      </c>
      <c r="S56" s="35">
        <f>IF(correlations!S89&lt;&gt;0,Sheet1!S$4,0)</f>
        <v>0</v>
      </c>
      <c r="T56" s="35">
        <f>IF(correlations!T89&lt;&gt;0,Sheet1!T$4,0)</f>
        <v>0.52599044278760332</v>
      </c>
      <c r="U56" s="35">
        <f>IF(correlations!U89&lt;&gt;0,Sheet1!U$4,0)</f>
        <v>0</v>
      </c>
      <c r="V56" s="35">
        <f>IF(correlations!V89&lt;&gt;0,Sheet1!V$4,0)</f>
        <v>0</v>
      </c>
      <c r="W56" s="35">
        <f>IF(correlations!W89&lt;&gt;0,Sheet1!W$4,0)</f>
        <v>0.40859237613621341</v>
      </c>
      <c r="X56" s="35">
        <f>IF(correlations!X89&lt;&gt;0,Sheet1!X$4,0)</f>
        <v>0.54219187817609293</v>
      </c>
      <c r="Y56" s="35">
        <f>IF(correlations!Y89&lt;&gt;0,Sheet1!Y$4,0)</f>
        <v>0</v>
      </c>
      <c r="Z56" s="35">
        <f>IF(correlations!Z89&lt;&gt;0,Sheet1!Z$4,0)</f>
        <v>0.39006674934025765</v>
      </c>
      <c r="AA56" s="35"/>
      <c r="AB56" s="35"/>
      <c r="AC56" s="35"/>
    </row>
    <row r="57" spans="1:29">
      <c r="A57" s="8" t="str">
        <f t="shared" si="8"/>
        <v>77: Memento (2000)</v>
      </c>
      <c r="B57" s="35">
        <f>IF(correlations!B90&lt;&gt;0,Sheet1!B$5,0)</f>
        <v>0</v>
      </c>
      <c r="C57" s="35">
        <f>IF(correlations!C90&lt;&gt;0,Sheet1!C$5,0)</f>
        <v>0</v>
      </c>
      <c r="D57" s="35">
        <f>IF(correlations!D90&lt;&gt;0,Sheet1!D$5,0)</f>
        <v>0.46833329437099369</v>
      </c>
      <c r="E57" s="35">
        <f>IF(correlations!E90&lt;&gt;0,Sheet1!E$5,0)</f>
        <v>0.46291004988627577</v>
      </c>
      <c r="F57" s="35">
        <f>IF(correlations!F90&lt;&gt;0,Sheet1!F$5,0)</f>
        <v>0.43899155441463594</v>
      </c>
      <c r="G57" s="35">
        <f>IF(correlations!G90&lt;&gt;0,Sheet1!G$5,0)</f>
        <v>0.46833329437099369</v>
      </c>
      <c r="H57" s="35">
        <f>IF(correlations!H90&lt;&gt;0,Sheet1!H$5,0)</f>
        <v>0.24769327229404767</v>
      </c>
      <c r="I57" s="35">
        <f>IF(correlations!I90&lt;&gt;0,Sheet1!I$5,0)</f>
        <v>0.26424949075041737</v>
      </c>
      <c r="J57" s="35">
        <f>IF(correlations!J90&lt;&gt;0,Sheet1!J$5,0)</f>
        <v>0</v>
      </c>
      <c r="K57" s="35">
        <f>IF(correlations!K90&lt;&gt;0,Sheet1!K$5,0)</f>
        <v>0.25886569181649749</v>
      </c>
      <c r="L57" s="35">
        <f>IF(correlations!L90&lt;&gt;0,Sheet1!L$5,0)</f>
        <v>0.27833468677407003</v>
      </c>
      <c r="M57" s="35">
        <f>IF(correlations!M90&lt;&gt;0,Sheet1!M$5,0)</f>
        <v>0.26442478716072465</v>
      </c>
      <c r="N57" s="35">
        <f>IF(correlations!N90&lt;&gt;0,Sheet1!N$5,0)</f>
        <v>0.290591240789001</v>
      </c>
      <c r="O57" s="35">
        <f>IF(correlations!O90&lt;&gt;0,Sheet1!O$5,0)</f>
        <v>0.53906585139435703</v>
      </c>
      <c r="P57" s="35">
        <f>IF(correlations!P90&lt;&gt;0,Sheet1!P$5,0)</f>
        <v>0.29682614716644024</v>
      </c>
      <c r="Q57" s="35">
        <f>IF(correlations!Q90&lt;&gt;0,Sheet1!Q$5,0)</f>
        <v>0.47571090136593314</v>
      </c>
      <c r="R57" s="35">
        <f>IF(correlations!R90&lt;&gt;0,Sheet1!R$5,0)</f>
        <v>0.45527378286540937</v>
      </c>
      <c r="S57" s="35">
        <f>IF(correlations!S90&lt;&gt;0,Sheet1!S$5,0)</f>
        <v>0</v>
      </c>
      <c r="T57" s="35">
        <f>IF(correlations!T90&lt;&gt;0,Sheet1!T$5,0)</f>
        <v>0.42805472768971564</v>
      </c>
      <c r="U57" s="35">
        <f>IF(correlations!U90&lt;&gt;0,Sheet1!U$5,0)</f>
        <v>0.40380887559327872</v>
      </c>
      <c r="V57" s="35">
        <f>IF(correlations!V90&lt;&gt;0,Sheet1!V$5,0)</f>
        <v>0.14924669844661778</v>
      </c>
      <c r="W57" s="35">
        <f>IF(correlations!W90&lt;&gt;0,Sheet1!W$5,0)</f>
        <v>0</v>
      </c>
      <c r="X57" s="35">
        <f>IF(correlations!X90&lt;&gt;0,Sheet1!X$5,0)</f>
        <v>0.47497369617752921</v>
      </c>
      <c r="Y57" s="35">
        <f>IF(correlations!Y90&lt;&gt;0,Sheet1!Y$5,0)</f>
        <v>0</v>
      </c>
      <c r="Z57" s="35">
        <f>IF(correlations!Z90&lt;&gt;0,Sheet1!Z$5,0)</f>
        <v>0.37985626502293046</v>
      </c>
      <c r="AA57" s="35"/>
      <c r="AB57" s="35"/>
      <c r="AC57" s="35"/>
    </row>
    <row r="58" spans="1:29">
      <c r="A58" s="27" t="s">
        <v>9</v>
      </c>
      <c r="B58" s="35">
        <f>IF(correlations!B91&lt;&gt;0,Sheet1!B$6,0)</f>
        <v>0.48053660218278615</v>
      </c>
      <c r="C58" s="35">
        <f>IF(correlations!C91&lt;&gt;0,Sheet1!C$6,0)</f>
        <v>0</v>
      </c>
      <c r="D58" s="35">
        <f>IF(correlations!D91&lt;&gt;0,Sheet1!D$6,0)</f>
        <v>0.37322578372742299</v>
      </c>
      <c r="E58" s="35">
        <f>IF(correlations!E91&lt;&gt;0,Sheet1!E$6,0)</f>
        <v>0</v>
      </c>
      <c r="F58" s="35">
        <f>IF(correlations!F91&lt;&gt;0,Sheet1!F$6,0)</f>
        <v>0.40027450425381639</v>
      </c>
      <c r="G58" s="35">
        <f>IF(correlations!G91&lt;&gt;0,Sheet1!G$6,0)</f>
        <v>0</v>
      </c>
      <c r="H58" s="35">
        <f>IF(correlations!H91&lt;&gt;0,Sheet1!H$6,0)</f>
        <v>0</v>
      </c>
      <c r="I58" s="35">
        <f>IF(correlations!I91&lt;&gt;0,Sheet1!I$6,0)</f>
        <v>0</v>
      </c>
      <c r="J58" s="35">
        <f>IF(correlations!J91&lt;&gt;0,Sheet1!J$6,0)</f>
        <v>0.36756756756756787</v>
      </c>
      <c r="K58" s="35">
        <f>IF(correlations!K91&lt;&gt;0,Sheet1!K$6,0)</f>
        <v>0</v>
      </c>
      <c r="L58" s="35">
        <f>IF(correlations!L91&lt;&gt;0,Sheet1!L$6,0)</f>
        <v>0.2685953793136418</v>
      </c>
      <c r="M58" s="35">
        <f>IF(correlations!M91&lt;&gt;0,Sheet1!M$6,0)</f>
        <v>0</v>
      </c>
      <c r="N58" s="35">
        <f>IF(correlations!N91&lt;&gt;0,Sheet1!N$6,0)</f>
        <v>0</v>
      </c>
      <c r="O58" s="35">
        <f>IF(correlations!O91&lt;&gt;0,Sheet1!O$6,0)</f>
        <v>0</v>
      </c>
      <c r="P58" s="35">
        <f>IF(correlations!P91&lt;&gt;0,Sheet1!P$6,0)</f>
        <v>0.28039233696684568</v>
      </c>
      <c r="Q58" s="35">
        <f>IF(correlations!Q91&lt;&gt;0,Sheet1!Q$6,0)</f>
        <v>0</v>
      </c>
      <c r="R58" s="35">
        <f>IF(correlations!R91&lt;&gt;0,Sheet1!R$6,0)</f>
        <v>0</v>
      </c>
      <c r="S58" s="35">
        <f>IF(correlations!S91&lt;&gt;0,Sheet1!S$6,0)</f>
        <v>0.37267558897264119</v>
      </c>
      <c r="T58" s="35">
        <f>IF(correlations!T91&lt;&gt;0,Sheet1!T$6,0)</f>
        <v>0</v>
      </c>
      <c r="U58" s="35">
        <f>IF(correlations!U91&lt;&gt;0,Sheet1!U$6,0)</f>
        <v>0.30580326092025339</v>
      </c>
      <c r="V58" s="35">
        <f>IF(correlations!V91&lt;&gt;0,Sheet1!V$6,0)</f>
        <v>0</v>
      </c>
      <c r="W58" s="35">
        <f>IF(correlations!W91&lt;&gt;0,Sheet1!W$6,0)</f>
        <v>0.26252037536330569</v>
      </c>
      <c r="X58" s="35">
        <f>IF(correlations!X91&lt;&gt;0,Sheet1!X$6,0)</f>
        <v>0</v>
      </c>
      <c r="Y58" s="35">
        <f>IF(correlations!Y91&lt;&gt;0,Sheet1!Y$6,0)</f>
        <v>0</v>
      </c>
      <c r="Z58" s="35">
        <f>IF(correlations!Z91&lt;&gt;0,Sheet1!Z$6,0)</f>
        <v>0</v>
      </c>
      <c r="AA58" s="35"/>
      <c r="AB58" s="35"/>
      <c r="AC58" s="35"/>
    </row>
    <row r="59" spans="1:29">
      <c r="A59" s="8" t="str">
        <f t="shared" ref="A59:A62" si="9">A58</f>
        <v>85: Raiders of the Lost Ark (Indiana Jones and the Raiders of the Lost Ark) (1981)</v>
      </c>
      <c r="B59" s="35">
        <f>IF(correlations!B92&lt;&gt;0,Sheet1!B$7,0)</f>
        <v>0</v>
      </c>
      <c r="C59" s="35">
        <f>IF(correlations!C92&lt;&gt;0,Sheet1!C$7,0)</f>
        <v>0.41167618541813644</v>
      </c>
      <c r="D59" s="35">
        <f>IF(correlations!D92&lt;&gt;0,Sheet1!D$7,0)</f>
        <v>0</v>
      </c>
      <c r="E59" s="35">
        <f>IF(correlations!E92&lt;&gt;0,Sheet1!E$7,0)</f>
        <v>0</v>
      </c>
      <c r="F59" s="35">
        <f>IF(correlations!F92&lt;&gt;0,Sheet1!F$7,0)</f>
        <v>0.37985626502293046</v>
      </c>
      <c r="G59" s="35">
        <f>IF(correlations!G92&lt;&gt;0,Sheet1!G$7,0)</f>
        <v>0</v>
      </c>
      <c r="H59" s="35">
        <f>IF(correlations!H92&lt;&gt;0,Sheet1!H$7,0)</f>
        <v>0.19365960183726966</v>
      </c>
      <c r="I59" s="35">
        <f>IF(correlations!I92&lt;&gt;0,Sheet1!I$7,0)</f>
        <v>0</v>
      </c>
      <c r="J59" s="35">
        <f>IF(correlations!J92&lt;&gt;0,Sheet1!J$7,0)</f>
        <v>0</v>
      </c>
      <c r="K59" s="35">
        <f>IF(correlations!K92&lt;&gt;0,Sheet1!K$7,0)</f>
        <v>0.21087949693739588</v>
      </c>
      <c r="L59" s="35">
        <f>IF(correlations!L92&lt;&gt;0,Sheet1!L$7,0)</f>
        <v>0</v>
      </c>
      <c r="M59" s="35">
        <f>IF(correlations!M92&lt;&gt;0,Sheet1!M$7,0)</f>
        <v>0.19710516591041297</v>
      </c>
      <c r="N59" s="35">
        <f>IF(correlations!N92&lt;&gt;0,Sheet1!N$7,0)</f>
        <v>0.18121021790485745</v>
      </c>
      <c r="O59" s="35">
        <f>IF(correlations!O92&lt;&gt;0,Sheet1!O$7,0)</f>
        <v>0.47549485227568483</v>
      </c>
      <c r="P59" s="35">
        <f>IF(correlations!P92&lt;&gt;0,Sheet1!P$7,0)</f>
        <v>0</v>
      </c>
      <c r="Q59" s="35">
        <f>IF(correlations!Q92&lt;&gt;0,Sheet1!Q$7,0)</f>
        <v>0.37322578372742299</v>
      </c>
      <c r="R59" s="35">
        <f>IF(correlations!R92&lt;&gt;0,Sheet1!R$7,0)</f>
        <v>0</v>
      </c>
      <c r="S59" s="35">
        <f>IF(correlations!S92&lt;&gt;0,Sheet1!S$7,0)</f>
        <v>0</v>
      </c>
      <c r="T59" s="35">
        <f>IF(correlations!T92&lt;&gt;0,Sheet1!T$7,0)</f>
        <v>0</v>
      </c>
      <c r="U59" s="35">
        <f>IF(correlations!U92&lt;&gt;0,Sheet1!U$7,0)</f>
        <v>0.28039233696684568</v>
      </c>
      <c r="V59" s="35">
        <f>IF(correlations!V92&lt;&gt;0,Sheet1!V$7,0)</f>
        <v>0</v>
      </c>
      <c r="W59" s="35">
        <f>IF(correlations!W92&lt;&gt;0,Sheet1!W$7,0)</f>
        <v>0.24072770522228643</v>
      </c>
      <c r="X59" s="35">
        <f>IF(correlations!X92&lt;&gt;0,Sheet1!X$7,0)</f>
        <v>0.44902524381160436</v>
      </c>
      <c r="Y59" s="35">
        <f>IF(correlations!Y92&lt;&gt;0,Sheet1!Y$7,0)</f>
        <v>0</v>
      </c>
      <c r="Z59" s="35">
        <f>IF(correlations!Z92&lt;&gt;0,Sheet1!Z$7,0)</f>
        <v>0.27967705678590876</v>
      </c>
      <c r="AA59" s="35"/>
      <c r="AB59" s="35"/>
      <c r="AC59" s="35"/>
    </row>
    <row r="60" spans="1:29">
      <c r="A60" s="8" t="str">
        <f t="shared" si="9"/>
        <v>85: Raiders of the Lost Ark (Indiana Jones and the Raiders of the Lost Ark) (1981)</v>
      </c>
      <c r="B60" s="35">
        <f>IF(correlations!B93&lt;&gt;0,Sheet1!B$3,0)</f>
        <v>0</v>
      </c>
      <c r="C60" s="35">
        <f>IF(correlations!C93&lt;&gt;0,Sheet1!C$3,0)</f>
        <v>0.56244873874488854</v>
      </c>
      <c r="D60" s="35">
        <f>IF(correlations!D93&lt;&gt;0,Sheet1!D$3,0)</f>
        <v>0</v>
      </c>
      <c r="E60" s="35">
        <f>IF(correlations!E93&lt;&gt;0,Sheet1!E$3,0)</f>
        <v>0</v>
      </c>
      <c r="F60" s="35">
        <f>IF(correlations!F93&lt;&gt;0,Sheet1!F$3,0)</f>
        <v>0.47668328054517961</v>
      </c>
      <c r="G60" s="35">
        <f>IF(correlations!G93&lt;&gt;0,Sheet1!G$3,0)</f>
        <v>0</v>
      </c>
      <c r="H60" s="35">
        <f>IF(correlations!H93&lt;&gt;0,Sheet1!H$3,0)</f>
        <v>0.46291004988627577</v>
      </c>
      <c r="I60" s="35">
        <f>IF(correlations!I93&lt;&gt;0,Sheet1!I$3,0)</f>
        <v>0.38334847991865839</v>
      </c>
      <c r="J60" s="35">
        <f>IF(correlations!J93&lt;&gt;0,Sheet1!J$3,0)</f>
        <v>0</v>
      </c>
      <c r="K60" s="35">
        <f>IF(correlations!K93&lt;&gt;0,Sheet1!K$3,0)</f>
        <v>0</v>
      </c>
      <c r="L60" s="35">
        <f>IF(correlations!L93&lt;&gt;0,Sheet1!L$3,0)</f>
        <v>0</v>
      </c>
      <c r="M60" s="35">
        <f>IF(correlations!M93&lt;&gt;0,Sheet1!M$3,0)</f>
        <v>0</v>
      </c>
      <c r="N60" s="35">
        <f>IF(correlations!N93&lt;&gt;0,Sheet1!N$3,0)</f>
        <v>0</v>
      </c>
      <c r="O60" s="35">
        <f>IF(correlations!O93&lt;&gt;0,Sheet1!O$3,0)</f>
        <v>0</v>
      </c>
      <c r="P60" s="35">
        <f>IF(correlations!P93&lt;&gt;0,Sheet1!P$3,0)</f>
        <v>0</v>
      </c>
      <c r="Q60" s="35">
        <f>IF(correlations!Q93&lt;&gt;0,Sheet1!Q$3,0)</f>
        <v>0.50324684492481753</v>
      </c>
      <c r="R60" s="35">
        <f>IF(correlations!R93&lt;&gt;0,Sheet1!R$3,0)</f>
        <v>0</v>
      </c>
      <c r="S60" s="35">
        <f>IF(correlations!S93&lt;&gt;0,Sheet1!S$3,0)</f>
        <v>0.47668328054517961</v>
      </c>
      <c r="T60" s="35">
        <f>IF(correlations!T93&lt;&gt;0,Sheet1!T$3,0)</f>
        <v>0</v>
      </c>
      <c r="U60" s="35">
        <f>IF(correlations!U93&lt;&gt;0,Sheet1!U$3,0)</f>
        <v>0.47236055541883315</v>
      </c>
      <c r="V60" s="35">
        <f>IF(correlations!V93&lt;&gt;0,Sheet1!V$3,0)</f>
        <v>0</v>
      </c>
      <c r="W60" s="35">
        <f>IF(correlations!W93&lt;&gt;0,Sheet1!W$3,0)</f>
        <v>0.50324684492481753</v>
      </c>
      <c r="X60" s="35">
        <f>IF(correlations!X93&lt;&gt;0,Sheet1!X$3,0)</f>
        <v>0</v>
      </c>
      <c r="Y60" s="35">
        <f>IF(correlations!Y93&lt;&gt;0,Sheet1!Y$3,0)</f>
        <v>0.66716825348801723</v>
      </c>
      <c r="Z60" s="35">
        <f>IF(correlations!Z93&lt;&gt;0,Sheet1!Z$3,0)</f>
        <v>0.43552033876932245</v>
      </c>
      <c r="AA60" s="35"/>
      <c r="AB60" s="35"/>
      <c r="AC60" s="35"/>
    </row>
    <row r="61" spans="1:29">
      <c r="A61" s="8" t="str">
        <f t="shared" si="9"/>
        <v>85: Raiders of the Lost Ark (Indiana Jones and the Raiders of the Lost Ark) (1981)</v>
      </c>
      <c r="B61" s="35">
        <f>IF(correlations!B94&lt;&gt;0,Sheet1!B$4,0)</f>
        <v>0</v>
      </c>
      <c r="C61" s="35">
        <f>IF(correlations!C94&lt;&gt;0,Sheet1!C$4,0)</f>
        <v>0.48860698263640312</v>
      </c>
      <c r="D61" s="35">
        <f>IF(correlations!D94&lt;&gt;0,Sheet1!D$4,0)</f>
        <v>0.47097212266638172</v>
      </c>
      <c r="E61" s="35">
        <f>IF(correlations!E94&lt;&gt;0,Sheet1!E$4,0)</f>
        <v>0</v>
      </c>
      <c r="F61" s="35">
        <f>IF(correlations!F94&lt;&gt;0,Sheet1!F$4,0)</f>
        <v>0</v>
      </c>
      <c r="G61" s="35">
        <f>IF(correlations!G94&lt;&gt;0,Sheet1!G$4,0)</f>
        <v>0</v>
      </c>
      <c r="H61" s="35">
        <f>IF(correlations!H94&lt;&gt;0,Sheet1!H$4,0)</f>
        <v>0.40027450425381639</v>
      </c>
      <c r="I61" s="35">
        <f>IF(correlations!I94&lt;&gt;0,Sheet1!I$4,0)</f>
        <v>0.31257295249758305</v>
      </c>
      <c r="J61" s="35">
        <f>IF(correlations!J94&lt;&gt;0,Sheet1!J$4,0)</f>
        <v>0</v>
      </c>
      <c r="K61" s="35">
        <f>IF(correlations!K94&lt;&gt;0,Sheet1!K$4,0)</f>
        <v>0.26365446983714974</v>
      </c>
      <c r="L61" s="35">
        <f>IF(correlations!L94&lt;&gt;0,Sheet1!L$4,0)</f>
        <v>0</v>
      </c>
      <c r="M61" s="35">
        <f>IF(correlations!M94&lt;&gt;0,Sheet1!M$4,0)</f>
        <v>0.28040224837668803</v>
      </c>
      <c r="N61" s="35">
        <f>IF(correlations!N94&lt;&gt;0,Sheet1!N$4,0)</f>
        <v>0</v>
      </c>
      <c r="O61" s="35">
        <f>IF(correlations!O94&lt;&gt;0,Sheet1!O$4,0)</f>
        <v>0.56244873874488854</v>
      </c>
      <c r="P61" s="35">
        <f>IF(correlations!P94&lt;&gt;0,Sheet1!P$4,0)</f>
        <v>0.30413903573293405</v>
      </c>
      <c r="Q61" s="35">
        <f>IF(correlations!Q94&lt;&gt;0,Sheet1!Q$4,0)</f>
        <v>0.48860698263640312</v>
      </c>
      <c r="R61" s="35">
        <f>IF(correlations!R94&lt;&gt;0,Sheet1!R$4,0)</f>
        <v>0</v>
      </c>
      <c r="S61" s="35">
        <f>IF(correlations!S94&lt;&gt;0,Sheet1!S$4,0)</f>
        <v>0</v>
      </c>
      <c r="T61" s="35">
        <f>IF(correlations!T94&lt;&gt;0,Sheet1!T$4,0)</f>
        <v>0.52599044278760332</v>
      </c>
      <c r="U61" s="35">
        <f>IF(correlations!U94&lt;&gt;0,Sheet1!U$4,0)</f>
        <v>0.43899155441463594</v>
      </c>
      <c r="V61" s="35">
        <f>IF(correlations!V94&lt;&gt;0,Sheet1!V$4,0)</f>
        <v>0</v>
      </c>
      <c r="W61" s="35">
        <f>IF(correlations!W94&lt;&gt;0,Sheet1!W$4,0)</f>
        <v>0.40859237613621341</v>
      </c>
      <c r="X61" s="35">
        <f>IF(correlations!X94&lt;&gt;0,Sheet1!X$4,0)</f>
        <v>0</v>
      </c>
      <c r="Y61" s="35">
        <f>IF(correlations!Y94&lt;&gt;0,Sheet1!Y$4,0)</f>
        <v>0.54219187817609293</v>
      </c>
      <c r="Z61" s="35">
        <f>IF(correlations!Z94&lt;&gt;0,Sheet1!Z$4,0)</f>
        <v>0</v>
      </c>
      <c r="AA61" s="35"/>
      <c r="AB61" s="35"/>
      <c r="AC61" s="35"/>
    </row>
    <row r="62" spans="1:29">
      <c r="A62" s="8" t="str">
        <f t="shared" si="9"/>
        <v>85: Raiders of the Lost Ark (Indiana Jones and the Raiders of the Lost Ark) (1981)</v>
      </c>
      <c r="B62" s="35">
        <f>IF(correlations!B95&lt;&gt;0,Sheet1!B$5,0)</f>
        <v>0</v>
      </c>
      <c r="C62" s="35">
        <f>IF(correlations!C95&lt;&gt;0,Sheet1!C$5,0)</f>
        <v>0</v>
      </c>
      <c r="D62" s="35">
        <f>IF(correlations!D95&lt;&gt;0,Sheet1!D$5,0)</f>
        <v>0.46833329437099369</v>
      </c>
      <c r="E62" s="35">
        <f>IF(correlations!E95&lt;&gt;0,Sheet1!E$5,0)</f>
        <v>0.46291004988627577</v>
      </c>
      <c r="F62" s="35">
        <f>IF(correlations!F95&lt;&gt;0,Sheet1!F$5,0)</f>
        <v>0.43899155441463594</v>
      </c>
      <c r="G62" s="35">
        <f>IF(correlations!G95&lt;&gt;0,Sheet1!G$5,0)</f>
        <v>0.46833329437099369</v>
      </c>
      <c r="H62" s="35">
        <f>IF(correlations!H95&lt;&gt;0,Sheet1!H$5,0)</f>
        <v>0.24769327229404767</v>
      </c>
      <c r="I62" s="35">
        <f>IF(correlations!I95&lt;&gt;0,Sheet1!I$5,0)</f>
        <v>0</v>
      </c>
      <c r="J62" s="35">
        <f>IF(correlations!J95&lt;&gt;0,Sheet1!J$5,0)</f>
        <v>0.38713264586848378</v>
      </c>
      <c r="K62" s="35">
        <f>IF(correlations!K95&lt;&gt;0,Sheet1!K$5,0)</f>
        <v>0.25886569181649749</v>
      </c>
      <c r="L62" s="35">
        <f>IF(correlations!L95&lt;&gt;0,Sheet1!L$5,0)</f>
        <v>0.27833468677407003</v>
      </c>
      <c r="M62" s="35">
        <f>IF(correlations!M95&lt;&gt;0,Sheet1!M$5,0)</f>
        <v>0.26442478716072465</v>
      </c>
      <c r="N62" s="35">
        <f>IF(correlations!N95&lt;&gt;0,Sheet1!N$5,0)</f>
        <v>0.290591240789001</v>
      </c>
      <c r="O62" s="35">
        <f>IF(correlations!O95&lt;&gt;0,Sheet1!O$5,0)</f>
        <v>0.53906585139435703</v>
      </c>
      <c r="P62" s="35">
        <f>IF(correlations!P95&lt;&gt;0,Sheet1!P$5,0)</f>
        <v>0</v>
      </c>
      <c r="Q62" s="35">
        <f>IF(correlations!Q95&lt;&gt;0,Sheet1!Q$5,0)</f>
        <v>0</v>
      </c>
      <c r="R62" s="35">
        <f>IF(correlations!R95&lt;&gt;0,Sheet1!R$5,0)</f>
        <v>0.45527378286540937</v>
      </c>
      <c r="S62" s="35">
        <f>IF(correlations!S95&lt;&gt;0,Sheet1!S$5,0)</f>
        <v>0</v>
      </c>
      <c r="T62" s="35">
        <f>IF(correlations!T95&lt;&gt;0,Sheet1!T$5,0)</f>
        <v>0.42805472768971564</v>
      </c>
      <c r="U62" s="35">
        <f>IF(correlations!U95&lt;&gt;0,Sheet1!U$5,0)</f>
        <v>0.40380887559327872</v>
      </c>
      <c r="V62" s="35">
        <f>IF(correlations!V95&lt;&gt;0,Sheet1!V$5,0)</f>
        <v>0.14924669844661778</v>
      </c>
      <c r="W62" s="35">
        <f>IF(correlations!W95&lt;&gt;0,Sheet1!W$5,0)</f>
        <v>0.31571202585390812</v>
      </c>
      <c r="X62" s="35">
        <f>IF(correlations!X95&lt;&gt;0,Sheet1!X$5,0)</f>
        <v>0.47497369617752921</v>
      </c>
      <c r="Y62" s="35">
        <f>IF(correlations!Y95&lt;&gt;0,Sheet1!Y$5,0)</f>
        <v>0.47236055541883315</v>
      </c>
      <c r="Z62" s="35">
        <f>IF(correlations!Z95&lt;&gt;0,Sheet1!Z$5,0)</f>
        <v>0</v>
      </c>
      <c r="AA62" s="35"/>
      <c r="AB62" s="35"/>
      <c r="AC62" s="35"/>
    </row>
    <row r="63" spans="1:29">
      <c r="A63" s="27" t="s">
        <v>10</v>
      </c>
      <c r="B63" s="35">
        <f>IF(correlations!B96&lt;&gt;0,Sheet1!B$6,0)</f>
        <v>0.48053660218278615</v>
      </c>
      <c r="C63" s="35">
        <f>IF(correlations!C96&lt;&gt;0,Sheet1!C$6,0)</f>
        <v>0</v>
      </c>
      <c r="D63" s="35">
        <f>IF(correlations!D96&lt;&gt;0,Sheet1!D$6,0)</f>
        <v>0.37322578372742299</v>
      </c>
      <c r="E63" s="35">
        <f>IF(correlations!E96&lt;&gt;0,Sheet1!E$6,0)</f>
        <v>0</v>
      </c>
      <c r="F63" s="35">
        <f>IF(correlations!F96&lt;&gt;0,Sheet1!F$6,0)</f>
        <v>0.40027450425381639</v>
      </c>
      <c r="G63" s="35">
        <f>IF(correlations!G96&lt;&gt;0,Sheet1!G$6,0)</f>
        <v>0</v>
      </c>
      <c r="H63" s="35">
        <f>IF(correlations!H96&lt;&gt;0,Sheet1!H$6,0)</f>
        <v>0.2271298649307886</v>
      </c>
      <c r="I63" s="35">
        <f>IF(correlations!I96&lt;&gt;0,Sheet1!I$6,0)</f>
        <v>0</v>
      </c>
      <c r="J63" s="35">
        <f>IF(correlations!J96&lt;&gt;0,Sheet1!J$6,0)</f>
        <v>0.36756756756756787</v>
      </c>
      <c r="K63" s="35">
        <f>IF(correlations!K96&lt;&gt;0,Sheet1!K$6,0)</f>
        <v>0.25252866387786765</v>
      </c>
      <c r="L63" s="35">
        <f>IF(correlations!L96&lt;&gt;0,Sheet1!L$6,0)</f>
        <v>0.2685953793136418</v>
      </c>
      <c r="M63" s="35">
        <f>IF(correlations!M96&lt;&gt;0,Sheet1!M$6,0)</f>
        <v>0.25252866387786765</v>
      </c>
      <c r="N63" s="35">
        <f>IF(correlations!N96&lt;&gt;0,Sheet1!N$6,0)</f>
        <v>0.26126836282372301</v>
      </c>
      <c r="O63" s="35">
        <f>IF(correlations!O96&lt;&gt;0,Sheet1!O$6,0)</f>
        <v>0.52599044278760332</v>
      </c>
      <c r="P63" s="35">
        <f>IF(correlations!P96&lt;&gt;0,Sheet1!P$6,0)</f>
        <v>0.28039233696684568</v>
      </c>
      <c r="Q63" s="35">
        <f>IF(correlations!Q96&lt;&gt;0,Sheet1!Q$6,0)</f>
        <v>0.42322462884387124</v>
      </c>
      <c r="R63" s="35">
        <f>IF(correlations!R96&lt;&gt;0,Sheet1!R$6,0)</f>
        <v>0</v>
      </c>
      <c r="S63" s="35">
        <f>IF(correlations!S96&lt;&gt;0,Sheet1!S$6,0)</f>
        <v>0.37267558897264119</v>
      </c>
      <c r="T63" s="35">
        <f>IF(correlations!T96&lt;&gt;0,Sheet1!T$6,0)</f>
        <v>0</v>
      </c>
      <c r="U63" s="35">
        <f>IF(correlations!U96&lt;&gt;0,Sheet1!U$6,0)</f>
        <v>0.30580326092025339</v>
      </c>
      <c r="V63" s="35">
        <f>IF(correlations!V96&lt;&gt;0,Sheet1!V$6,0)</f>
        <v>0.14601110225769576</v>
      </c>
      <c r="W63" s="35">
        <f>IF(correlations!W96&lt;&gt;0,Sheet1!W$6,0)</f>
        <v>0.26252037536330569</v>
      </c>
      <c r="X63" s="35">
        <f>IF(correlations!X96&lt;&gt;0,Sheet1!X$6,0)</f>
        <v>0</v>
      </c>
      <c r="Y63" s="35">
        <f>IF(correlations!Y96&lt;&gt;0,Sheet1!Y$6,0)</f>
        <v>0</v>
      </c>
      <c r="Z63" s="35">
        <f>IF(correlations!Z96&lt;&gt;0,Sheet1!Z$6,0)</f>
        <v>0.37426379831369133</v>
      </c>
      <c r="AA63" s="35"/>
      <c r="AB63" s="35"/>
      <c r="AC63" s="35"/>
    </row>
    <row r="64" spans="1:29">
      <c r="A64" s="8" t="str">
        <f t="shared" ref="A64:A67" si="10">A63</f>
        <v>98: Gladiator (2000)</v>
      </c>
      <c r="B64" s="35">
        <f>IF(correlations!B97&lt;&gt;0,Sheet1!B$7,0)</f>
        <v>0.46460996868120108</v>
      </c>
      <c r="C64" s="35">
        <f>IF(correlations!C97&lt;&gt;0,Sheet1!C$7,0)</f>
        <v>0.41167618541813644</v>
      </c>
      <c r="D64" s="35">
        <f>IF(correlations!D97&lt;&gt;0,Sheet1!D$7,0)</f>
        <v>0.36756756756756787</v>
      </c>
      <c r="E64" s="35">
        <f>IF(correlations!E97&lt;&gt;0,Sheet1!E$7,0)</f>
        <v>0.25965984359917371</v>
      </c>
      <c r="F64" s="35">
        <f>IF(correlations!F97&lt;&gt;0,Sheet1!F$7,0)</f>
        <v>0.37985626502293046</v>
      </c>
      <c r="G64" s="35">
        <f>IF(correlations!G97&lt;&gt;0,Sheet1!G$7,0)</f>
        <v>0</v>
      </c>
      <c r="H64" s="35">
        <f>IF(correlations!H97&lt;&gt;0,Sheet1!H$7,0)</f>
        <v>0.19365960183726966</v>
      </c>
      <c r="I64" s="35">
        <f>IF(correlations!I97&lt;&gt;0,Sheet1!I$7,0)</f>
        <v>0.21476007349626267</v>
      </c>
      <c r="J64" s="35">
        <f>IF(correlations!J97&lt;&gt;0,Sheet1!J$7,0)</f>
        <v>0</v>
      </c>
      <c r="K64" s="35">
        <f>IF(correlations!K97&lt;&gt;0,Sheet1!K$7,0)</f>
        <v>0.21087949693739588</v>
      </c>
      <c r="L64" s="35">
        <f>IF(correlations!L97&lt;&gt;0,Sheet1!L$7,0)</f>
        <v>0.24328325135114928</v>
      </c>
      <c r="M64" s="35">
        <f>IF(correlations!M97&lt;&gt;0,Sheet1!M$7,0)</f>
        <v>0.19710516591041297</v>
      </c>
      <c r="N64" s="35">
        <f>IF(correlations!N97&lt;&gt;0,Sheet1!N$7,0)</f>
        <v>0.18121021790485745</v>
      </c>
      <c r="O64" s="35">
        <f>IF(correlations!O97&lt;&gt;0,Sheet1!O$7,0)</f>
        <v>0.47549485227568483</v>
      </c>
      <c r="P64" s="35">
        <f>IF(correlations!P97&lt;&gt;0,Sheet1!P$7,0)</f>
        <v>0</v>
      </c>
      <c r="Q64" s="35">
        <f>IF(correlations!Q97&lt;&gt;0,Sheet1!Q$7,0)</f>
        <v>0.37322578372742299</v>
      </c>
      <c r="R64" s="35">
        <f>IF(correlations!R97&lt;&gt;0,Sheet1!R$7,0)</f>
        <v>0</v>
      </c>
      <c r="S64" s="35">
        <f>IF(correlations!S97&lt;&gt;0,Sheet1!S$7,0)</f>
        <v>0.36064387194709613</v>
      </c>
      <c r="T64" s="35">
        <f>IF(correlations!T97&lt;&gt;0,Sheet1!T$7,0)</f>
        <v>0</v>
      </c>
      <c r="U64" s="35">
        <f>IF(correlations!U97&lt;&gt;0,Sheet1!U$7,0)</f>
        <v>0.28039233696684568</v>
      </c>
      <c r="V64" s="35">
        <f>IF(correlations!V97&lt;&gt;0,Sheet1!V$7,0)</f>
        <v>0</v>
      </c>
      <c r="W64" s="35">
        <f>IF(correlations!W97&lt;&gt;0,Sheet1!W$7,0)</f>
        <v>0.24072770522228643</v>
      </c>
      <c r="X64" s="35">
        <f>IF(correlations!X97&lt;&gt;0,Sheet1!X$7,0)</f>
        <v>0.44902524381160436</v>
      </c>
      <c r="Y64" s="35">
        <f>IF(correlations!Y97&lt;&gt;0,Sheet1!Y$7,0)</f>
        <v>0.42322462884387124</v>
      </c>
      <c r="Z64" s="35">
        <f>IF(correlations!Z97&lt;&gt;0,Sheet1!Z$7,0)</f>
        <v>0.27967705678590876</v>
      </c>
      <c r="AA64" s="35"/>
      <c r="AB64" s="35"/>
      <c r="AC64" s="35"/>
    </row>
    <row r="65" spans="1:29">
      <c r="A65" s="8" t="str">
        <f t="shared" si="10"/>
        <v>98: Gladiator (2000)</v>
      </c>
      <c r="B65" s="35">
        <f>IF(correlations!B98&lt;&gt;0,Sheet1!B$3,0)</f>
        <v>0.55108883721563151</v>
      </c>
      <c r="C65" s="35">
        <f>IF(correlations!C98&lt;&gt;0,Sheet1!C$3,0)</f>
        <v>0.56244873874488854</v>
      </c>
      <c r="D65" s="35">
        <f>IF(correlations!D98&lt;&gt;0,Sheet1!D$3,0)</f>
        <v>0.66716825348801723</v>
      </c>
      <c r="E65" s="35">
        <f>IF(correlations!E98&lt;&gt;0,Sheet1!E$3,0)</f>
        <v>0</v>
      </c>
      <c r="F65" s="35">
        <f>IF(correlations!F98&lt;&gt;0,Sheet1!F$3,0)</f>
        <v>0.47668328054517961</v>
      </c>
      <c r="G65" s="35">
        <f>IF(correlations!G98&lt;&gt;0,Sheet1!G$3,0)</f>
        <v>0</v>
      </c>
      <c r="H65" s="35">
        <f>IF(correlations!H98&lt;&gt;0,Sheet1!H$3,0)</f>
        <v>0.46291004988627577</v>
      </c>
      <c r="I65" s="35">
        <f>IF(correlations!I98&lt;&gt;0,Sheet1!I$3,0)</f>
        <v>0.38334847991865839</v>
      </c>
      <c r="J65" s="35">
        <f>IF(correlations!J98&lt;&gt;0,Sheet1!J$3,0)</f>
        <v>0.47571090136593314</v>
      </c>
      <c r="K65" s="35">
        <f>IF(correlations!K98&lt;&gt;0,Sheet1!K$3,0)</f>
        <v>0</v>
      </c>
      <c r="L65" s="35">
        <f>IF(correlations!L98&lt;&gt;0,Sheet1!L$3,0)</f>
        <v>0</v>
      </c>
      <c r="M65" s="35">
        <f>IF(correlations!M98&lt;&gt;0,Sheet1!M$3,0)</f>
        <v>0</v>
      </c>
      <c r="N65" s="35">
        <f>IF(correlations!N98&lt;&gt;0,Sheet1!N$3,0)</f>
        <v>0</v>
      </c>
      <c r="O65" s="35">
        <f>IF(correlations!O98&lt;&gt;0,Sheet1!O$3,0)</f>
        <v>0.66851595362183669</v>
      </c>
      <c r="P65" s="35">
        <f>IF(correlations!P98&lt;&gt;0,Sheet1!P$3,0)</f>
        <v>0</v>
      </c>
      <c r="Q65" s="35">
        <f>IF(correlations!Q98&lt;&gt;0,Sheet1!Q$3,0)</f>
        <v>0.50324684492481753</v>
      </c>
      <c r="R65" s="35">
        <f>IF(correlations!R98&lt;&gt;0,Sheet1!R$3,0)</f>
        <v>0.49300760515325925</v>
      </c>
      <c r="S65" s="35">
        <f>IF(correlations!S98&lt;&gt;0,Sheet1!S$3,0)</f>
        <v>0.47668328054517961</v>
      </c>
      <c r="T65" s="35">
        <f>IF(correlations!T98&lt;&gt;0,Sheet1!T$3,0)</f>
        <v>0.55108883721563151</v>
      </c>
      <c r="U65" s="35">
        <f>IF(correlations!U98&lt;&gt;0,Sheet1!U$3,0)</f>
        <v>0.47236055541883315</v>
      </c>
      <c r="V65" s="35">
        <f>IF(correlations!V98&lt;&gt;0,Sheet1!V$3,0)</f>
        <v>0.27092801416163931</v>
      </c>
      <c r="W65" s="35">
        <f>IF(correlations!W98&lt;&gt;0,Sheet1!W$3,0)</f>
        <v>0.50324684492481753</v>
      </c>
      <c r="X65" s="35">
        <f>IF(correlations!X98&lt;&gt;0,Sheet1!X$3,0)</f>
        <v>0.66851595362183669</v>
      </c>
      <c r="Y65" s="35">
        <f>IF(correlations!Y98&lt;&gt;0,Sheet1!Y$3,0)</f>
        <v>0.66716825348801723</v>
      </c>
      <c r="Z65" s="35">
        <f>IF(correlations!Z98&lt;&gt;0,Sheet1!Z$3,0)</f>
        <v>0.43552033876932245</v>
      </c>
      <c r="AA65" s="35"/>
      <c r="AB65" s="35"/>
      <c r="AC65" s="35"/>
    </row>
    <row r="66" spans="1:29">
      <c r="A66" s="8" t="str">
        <f t="shared" si="10"/>
        <v>98: Gladiator (2000)</v>
      </c>
      <c r="B66" s="35">
        <f>IF(correlations!B99&lt;&gt;0,Sheet1!B$4,0)</f>
        <v>0.51761980439715483</v>
      </c>
      <c r="C66" s="35">
        <f>IF(correlations!C99&lt;&gt;0,Sheet1!C$4,0)</f>
        <v>0.48860698263640312</v>
      </c>
      <c r="D66" s="35">
        <f>IF(correlations!D99&lt;&gt;0,Sheet1!D$4,0)</f>
        <v>0.47097212266638172</v>
      </c>
      <c r="E66" s="35">
        <f>IF(correlations!E99&lt;&gt;0,Sheet1!E$4,0)</f>
        <v>0.47497369617752921</v>
      </c>
      <c r="F66" s="35">
        <f>IF(correlations!F99&lt;&gt;0,Sheet1!F$4,0)</f>
        <v>0</v>
      </c>
      <c r="G66" s="35">
        <f>IF(correlations!G99&lt;&gt;0,Sheet1!G$4,0)</f>
        <v>0.48053660218278615</v>
      </c>
      <c r="H66" s="35">
        <f>IF(correlations!H99&lt;&gt;0,Sheet1!H$4,0)</f>
        <v>0.40027450425381639</v>
      </c>
      <c r="I66" s="35">
        <f>IF(correlations!I99&lt;&gt;0,Sheet1!I$4,0)</f>
        <v>0.31257295249758305</v>
      </c>
      <c r="J66" s="35">
        <f>IF(correlations!J99&lt;&gt;0,Sheet1!J$4,0)</f>
        <v>0</v>
      </c>
      <c r="K66" s="35">
        <f>IF(correlations!K99&lt;&gt;0,Sheet1!K$4,0)</f>
        <v>0.26365446983714974</v>
      </c>
      <c r="L66" s="35">
        <f>IF(correlations!L99&lt;&gt;0,Sheet1!L$4,0)</f>
        <v>0.28275572409412869</v>
      </c>
      <c r="M66" s="35">
        <f>IF(correlations!M99&lt;&gt;0,Sheet1!M$4,0)</f>
        <v>0.28040224837668803</v>
      </c>
      <c r="N66" s="35">
        <f>IF(correlations!N99&lt;&gt;0,Sheet1!N$4,0)</f>
        <v>0</v>
      </c>
      <c r="O66" s="35">
        <f>IF(correlations!O99&lt;&gt;0,Sheet1!O$4,0)</f>
        <v>0.56244873874488854</v>
      </c>
      <c r="P66" s="35">
        <f>IF(correlations!P99&lt;&gt;0,Sheet1!P$4,0)</f>
        <v>0.30413903573293405</v>
      </c>
      <c r="Q66" s="35">
        <f>IF(correlations!Q99&lt;&gt;0,Sheet1!Q$4,0)</f>
        <v>0.48860698263640312</v>
      </c>
      <c r="R66" s="35">
        <f>IF(correlations!R99&lt;&gt;0,Sheet1!R$4,0)</f>
        <v>0.47097212266638172</v>
      </c>
      <c r="S66" s="35">
        <f>IF(correlations!S99&lt;&gt;0,Sheet1!S$4,0)</f>
        <v>0</v>
      </c>
      <c r="T66" s="35">
        <f>IF(correlations!T99&lt;&gt;0,Sheet1!T$4,0)</f>
        <v>0.52599044278760332</v>
      </c>
      <c r="U66" s="35">
        <f>IF(correlations!U99&lt;&gt;0,Sheet1!U$4,0)</f>
        <v>0.43899155441463594</v>
      </c>
      <c r="V66" s="35">
        <f>IF(correlations!V99&lt;&gt;0,Sheet1!V$4,0)</f>
        <v>0</v>
      </c>
      <c r="W66" s="35">
        <f>IF(correlations!W99&lt;&gt;0,Sheet1!W$4,0)</f>
        <v>0.40859237613621341</v>
      </c>
      <c r="X66" s="35">
        <f>IF(correlations!X99&lt;&gt;0,Sheet1!X$4,0)</f>
        <v>0.54219187817609293</v>
      </c>
      <c r="Y66" s="35">
        <f>IF(correlations!Y99&lt;&gt;0,Sheet1!Y$4,0)</f>
        <v>0.54219187817609293</v>
      </c>
      <c r="Z66" s="35">
        <f>IF(correlations!Z99&lt;&gt;0,Sheet1!Z$4,0)</f>
        <v>0.39006674934025765</v>
      </c>
      <c r="AA66" s="35"/>
      <c r="AB66" s="35"/>
      <c r="AC66" s="35"/>
    </row>
    <row r="67" spans="1:29">
      <c r="A67" s="8" t="str">
        <f t="shared" si="10"/>
        <v>98: Gladiator (2000)</v>
      </c>
      <c r="B67" s="35">
        <f>IF(correlations!B100&lt;&gt;0,Sheet1!B$5,0)</f>
        <v>0</v>
      </c>
      <c r="C67" s="35">
        <f>IF(correlations!C100&lt;&gt;0,Sheet1!C$5,0)</f>
        <v>0.42223642660835542</v>
      </c>
      <c r="D67" s="35">
        <f>IF(correlations!D100&lt;&gt;0,Sheet1!D$5,0)</f>
        <v>0.46833329437099369</v>
      </c>
      <c r="E67" s="35">
        <f>IF(correlations!E100&lt;&gt;0,Sheet1!E$5,0)</f>
        <v>0.46291004988627577</v>
      </c>
      <c r="F67" s="35">
        <f>IF(correlations!F100&lt;&gt;0,Sheet1!F$5,0)</f>
        <v>0.43899155441463594</v>
      </c>
      <c r="G67" s="35">
        <f>IF(correlations!G100&lt;&gt;0,Sheet1!G$5,0)</f>
        <v>0.46833329437099369</v>
      </c>
      <c r="H67" s="35">
        <f>IF(correlations!H100&lt;&gt;0,Sheet1!H$5,0)</f>
        <v>0.24769327229404767</v>
      </c>
      <c r="I67" s="35">
        <f>IF(correlations!I100&lt;&gt;0,Sheet1!I$5,0)</f>
        <v>0.26424949075041737</v>
      </c>
      <c r="J67" s="35">
        <f>IF(correlations!J100&lt;&gt;0,Sheet1!J$5,0)</f>
        <v>0.38713264586848378</v>
      </c>
      <c r="K67" s="35">
        <f>IF(correlations!K100&lt;&gt;0,Sheet1!K$5,0)</f>
        <v>0.25886569181649749</v>
      </c>
      <c r="L67" s="35">
        <f>IF(correlations!L100&lt;&gt;0,Sheet1!L$5,0)</f>
        <v>0.27833468677407003</v>
      </c>
      <c r="M67" s="35">
        <f>IF(correlations!M100&lt;&gt;0,Sheet1!M$5,0)</f>
        <v>0.26442478716072465</v>
      </c>
      <c r="N67" s="35">
        <f>IF(correlations!N100&lt;&gt;0,Sheet1!N$5,0)</f>
        <v>0.290591240789001</v>
      </c>
      <c r="O67" s="35">
        <f>IF(correlations!O100&lt;&gt;0,Sheet1!O$5,0)</f>
        <v>0.53906585139435703</v>
      </c>
      <c r="P67" s="35">
        <f>IF(correlations!P100&lt;&gt;0,Sheet1!P$5,0)</f>
        <v>0.29682614716644024</v>
      </c>
      <c r="Q67" s="35">
        <f>IF(correlations!Q100&lt;&gt;0,Sheet1!Q$5,0)</f>
        <v>0</v>
      </c>
      <c r="R67" s="35">
        <f>IF(correlations!R100&lt;&gt;0,Sheet1!R$5,0)</f>
        <v>0.45527378286540937</v>
      </c>
      <c r="S67" s="35">
        <f>IF(correlations!S100&lt;&gt;0,Sheet1!S$5,0)</f>
        <v>0</v>
      </c>
      <c r="T67" s="35">
        <f>IF(correlations!T100&lt;&gt;0,Sheet1!T$5,0)</f>
        <v>0.42805472768971564</v>
      </c>
      <c r="U67" s="35">
        <f>IF(correlations!U100&lt;&gt;0,Sheet1!U$5,0)</f>
        <v>0.40380887559327872</v>
      </c>
      <c r="V67" s="35">
        <f>IF(correlations!V100&lt;&gt;0,Sheet1!V$5,0)</f>
        <v>0.14924669844661778</v>
      </c>
      <c r="W67" s="35">
        <f>IF(correlations!W100&lt;&gt;0,Sheet1!W$5,0)</f>
        <v>0.31571202585390812</v>
      </c>
      <c r="X67" s="35">
        <f>IF(correlations!X100&lt;&gt;0,Sheet1!X$5,0)</f>
        <v>0.47497369617752921</v>
      </c>
      <c r="Y67" s="35">
        <f>IF(correlations!Y100&lt;&gt;0,Sheet1!Y$5,0)</f>
        <v>0.47236055541883315</v>
      </c>
      <c r="Z67" s="35">
        <f>IF(correlations!Z100&lt;&gt;0,Sheet1!Z$5,0)</f>
        <v>0.37985626502293046</v>
      </c>
      <c r="AA67" s="35"/>
      <c r="AB67" s="35"/>
      <c r="AC67" s="35"/>
    </row>
    <row r="68" spans="1:29">
      <c r="A68" s="27" t="s">
        <v>11</v>
      </c>
      <c r="B68" s="35">
        <f>IF(correlations!B101&lt;&gt;0,Sheet1!B$6,0)</f>
        <v>0.48053660218278615</v>
      </c>
      <c r="C68" s="35">
        <f>IF(correlations!C101&lt;&gt;0,Sheet1!C$6,0)</f>
        <v>0.41443820151070604</v>
      </c>
      <c r="D68" s="35">
        <f>IF(correlations!D101&lt;&gt;0,Sheet1!D$6,0)</f>
        <v>0</v>
      </c>
      <c r="E68" s="35">
        <f>IF(correlations!E101&lt;&gt;0,Sheet1!E$6,0)</f>
        <v>0.28275572409412869</v>
      </c>
      <c r="F68" s="35">
        <f>IF(correlations!F101&lt;&gt;0,Sheet1!F$6,0)</f>
        <v>0.40027450425381639</v>
      </c>
      <c r="G68" s="35">
        <f>IF(correlations!G101&lt;&gt;0,Sheet1!G$6,0)</f>
        <v>0.39943642888722536</v>
      </c>
      <c r="H68" s="35">
        <f>IF(correlations!H101&lt;&gt;0,Sheet1!H$6,0)</f>
        <v>0</v>
      </c>
      <c r="I68" s="35">
        <f>IF(correlations!I101&lt;&gt;0,Sheet1!I$6,0)</f>
        <v>0.22921932957789437</v>
      </c>
      <c r="J68" s="35">
        <f>IF(correlations!J101&lt;&gt;0,Sheet1!J$6,0)</f>
        <v>0.36756756756756787</v>
      </c>
      <c r="K68" s="35">
        <f>IF(correlations!K101&lt;&gt;0,Sheet1!K$6,0)</f>
        <v>0</v>
      </c>
      <c r="L68" s="35">
        <f>IF(correlations!L101&lt;&gt;0,Sheet1!L$6,0)</f>
        <v>0.2685953793136418</v>
      </c>
      <c r="M68" s="35">
        <f>IF(correlations!M101&lt;&gt;0,Sheet1!M$6,0)</f>
        <v>0</v>
      </c>
      <c r="N68" s="35">
        <f>IF(correlations!N101&lt;&gt;0,Sheet1!N$6,0)</f>
        <v>0.26126836282372301</v>
      </c>
      <c r="O68" s="35">
        <f>IF(correlations!O101&lt;&gt;0,Sheet1!O$6,0)</f>
        <v>0</v>
      </c>
      <c r="P68" s="35">
        <f>IF(correlations!P101&lt;&gt;0,Sheet1!P$6,0)</f>
        <v>0.28039233696684568</v>
      </c>
      <c r="Q68" s="35">
        <f>IF(correlations!Q101&lt;&gt;0,Sheet1!Q$6,0)</f>
        <v>0</v>
      </c>
      <c r="R68" s="35">
        <f>IF(correlations!R101&lt;&gt;0,Sheet1!R$6,0)</f>
        <v>0.39943642888722536</v>
      </c>
      <c r="S68" s="35">
        <f>IF(correlations!S101&lt;&gt;0,Sheet1!S$6,0)</f>
        <v>0</v>
      </c>
      <c r="T68" s="35">
        <f>IF(correlations!T101&lt;&gt;0,Sheet1!T$6,0)</f>
        <v>0.40704352695380308</v>
      </c>
      <c r="U68" s="35">
        <f>IF(correlations!U101&lt;&gt;0,Sheet1!U$6,0)</f>
        <v>0</v>
      </c>
      <c r="V68" s="35">
        <f>IF(correlations!V101&lt;&gt;0,Sheet1!V$6,0)</f>
        <v>0.14601110225769576</v>
      </c>
      <c r="W68" s="35">
        <f>IF(correlations!W101&lt;&gt;0,Sheet1!W$6,0)</f>
        <v>0.26252037536330569</v>
      </c>
      <c r="X68" s="35">
        <f>IF(correlations!X101&lt;&gt;0,Sheet1!X$6,0)</f>
        <v>0.45527378286540937</v>
      </c>
      <c r="Y68" s="35">
        <f>IF(correlations!Y101&lt;&gt;0,Sheet1!Y$6,0)</f>
        <v>0.46411014776485626</v>
      </c>
      <c r="Z68" s="35">
        <f>IF(correlations!Z101&lt;&gt;0,Sheet1!Z$6,0)</f>
        <v>0</v>
      </c>
      <c r="AA68" s="35"/>
      <c r="AB68" s="35"/>
      <c r="AC68" s="35"/>
    </row>
    <row r="69" spans="1:29">
      <c r="A69" s="8" t="str">
        <f t="shared" ref="A69:A72" si="11">A68</f>
        <v>105: Back to the Future (1985)</v>
      </c>
      <c r="B69" s="35">
        <f>IF(correlations!B102&lt;&gt;0,Sheet1!B$7,0)</f>
        <v>0</v>
      </c>
      <c r="C69" s="35">
        <f>IF(correlations!C102&lt;&gt;0,Sheet1!C$7,0)</f>
        <v>0.41167618541813644</v>
      </c>
      <c r="D69" s="35">
        <f>IF(correlations!D102&lt;&gt;0,Sheet1!D$7,0)</f>
        <v>0.36756756756756787</v>
      </c>
      <c r="E69" s="35">
        <f>IF(correlations!E102&lt;&gt;0,Sheet1!E$7,0)</f>
        <v>0</v>
      </c>
      <c r="F69" s="35">
        <f>IF(correlations!F102&lt;&gt;0,Sheet1!F$7,0)</f>
        <v>0</v>
      </c>
      <c r="G69" s="35">
        <f>IF(correlations!G102&lt;&gt;0,Sheet1!G$7,0)</f>
        <v>0.38713264586848378</v>
      </c>
      <c r="H69" s="35">
        <f>IF(correlations!H102&lt;&gt;0,Sheet1!H$7,0)</f>
        <v>0</v>
      </c>
      <c r="I69" s="35">
        <f>IF(correlations!I102&lt;&gt;0,Sheet1!I$7,0)</f>
        <v>0</v>
      </c>
      <c r="J69" s="35">
        <f>IF(correlations!J102&lt;&gt;0,Sheet1!J$7,0)</f>
        <v>0.36005629545020651</v>
      </c>
      <c r="K69" s="35">
        <f>IF(correlations!K102&lt;&gt;0,Sheet1!K$7,0)</f>
        <v>0.21087949693739588</v>
      </c>
      <c r="L69" s="35">
        <f>IF(correlations!L102&lt;&gt;0,Sheet1!L$7,0)</f>
        <v>0</v>
      </c>
      <c r="M69" s="35">
        <f>IF(correlations!M102&lt;&gt;0,Sheet1!M$7,0)</f>
        <v>0</v>
      </c>
      <c r="N69" s="35">
        <f>IF(correlations!N102&lt;&gt;0,Sheet1!N$7,0)</f>
        <v>0</v>
      </c>
      <c r="O69" s="35">
        <f>IF(correlations!O102&lt;&gt;0,Sheet1!O$7,0)</f>
        <v>0.47549485227568483</v>
      </c>
      <c r="P69" s="35">
        <f>IF(correlations!P102&lt;&gt;0,Sheet1!P$7,0)</f>
        <v>0.26252037536330569</v>
      </c>
      <c r="Q69" s="35">
        <f>IF(correlations!Q102&lt;&gt;0,Sheet1!Q$7,0)</f>
        <v>0.37322578372742299</v>
      </c>
      <c r="R69" s="35">
        <f>IF(correlations!R102&lt;&gt;0,Sheet1!R$7,0)</f>
        <v>0.37426379831369133</v>
      </c>
      <c r="S69" s="35">
        <f>IF(correlations!S102&lt;&gt;0,Sheet1!S$7,0)</f>
        <v>0</v>
      </c>
      <c r="T69" s="35">
        <f>IF(correlations!T102&lt;&gt;0,Sheet1!T$7,0)</f>
        <v>0.40380887559327872</v>
      </c>
      <c r="U69" s="35">
        <f>IF(correlations!U102&lt;&gt;0,Sheet1!U$7,0)</f>
        <v>0</v>
      </c>
      <c r="V69" s="35">
        <f>IF(correlations!V102&lt;&gt;0,Sheet1!V$7,0)</f>
        <v>0.14367186460137429</v>
      </c>
      <c r="W69" s="35">
        <f>IF(correlations!W102&lt;&gt;0,Sheet1!W$7,0)</f>
        <v>0.24072770522228643</v>
      </c>
      <c r="X69" s="35">
        <f>IF(correlations!X102&lt;&gt;0,Sheet1!X$7,0)</f>
        <v>0</v>
      </c>
      <c r="Y69" s="35">
        <f>IF(correlations!Y102&lt;&gt;0,Sheet1!Y$7,0)</f>
        <v>0</v>
      </c>
      <c r="Z69" s="35">
        <f>IF(correlations!Z102&lt;&gt;0,Sheet1!Z$7,0)</f>
        <v>0.27967705678590876</v>
      </c>
      <c r="AA69" s="35"/>
      <c r="AB69" s="35"/>
      <c r="AC69" s="35"/>
    </row>
    <row r="70" spans="1:29">
      <c r="A70" s="8" t="str">
        <f t="shared" si="11"/>
        <v>105: Back to the Future (1985)</v>
      </c>
      <c r="B70" s="35">
        <f>IF(correlations!B103&lt;&gt;0,Sheet1!B$3,0)</f>
        <v>0.55108883721563151</v>
      </c>
      <c r="C70" s="35">
        <f>IF(correlations!C103&lt;&gt;0,Sheet1!C$3,0)</f>
        <v>0.56244873874488854</v>
      </c>
      <c r="D70" s="35">
        <f>IF(correlations!D103&lt;&gt;0,Sheet1!D$3,0)</f>
        <v>0.66716825348801723</v>
      </c>
      <c r="E70" s="35">
        <f>IF(correlations!E103&lt;&gt;0,Sheet1!E$3,0)</f>
        <v>0</v>
      </c>
      <c r="F70" s="35">
        <f>IF(correlations!F103&lt;&gt;0,Sheet1!F$3,0)</f>
        <v>0.47668328054517961</v>
      </c>
      <c r="G70" s="35">
        <f>IF(correlations!G103&lt;&gt;0,Sheet1!G$3,0)</f>
        <v>0.53906585139435703</v>
      </c>
      <c r="H70" s="35">
        <f>IF(correlations!H103&lt;&gt;0,Sheet1!H$3,0)</f>
        <v>0.46291004988627577</v>
      </c>
      <c r="I70" s="35">
        <f>IF(correlations!I103&lt;&gt;0,Sheet1!I$3,0)</f>
        <v>0</v>
      </c>
      <c r="J70" s="35">
        <f>IF(correlations!J103&lt;&gt;0,Sheet1!J$3,0)</f>
        <v>0.47571090136593314</v>
      </c>
      <c r="K70" s="35">
        <f>IF(correlations!K103&lt;&gt;0,Sheet1!K$3,0)</f>
        <v>0.31571202585390812</v>
      </c>
      <c r="L70" s="35">
        <f>IF(correlations!L103&lt;&gt;0,Sheet1!L$3,0)</f>
        <v>0.31257295249758305</v>
      </c>
      <c r="M70" s="35">
        <f>IF(correlations!M103&lt;&gt;0,Sheet1!M$3,0)</f>
        <v>0.40859237613621341</v>
      </c>
      <c r="N70" s="35">
        <f>IF(correlations!N103&lt;&gt;0,Sheet1!N$3,0)</f>
        <v>0.32349910970108381</v>
      </c>
      <c r="O70" s="35">
        <f>IF(correlations!O103&lt;&gt;0,Sheet1!O$3,0)</f>
        <v>0.66851595362183669</v>
      </c>
      <c r="P70" s="35">
        <f>IF(correlations!P103&lt;&gt;0,Sheet1!P$3,0)</f>
        <v>0.41443820151070604</v>
      </c>
      <c r="Q70" s="35">
        <f>IF(correlations!Q103&lt;&gt;0,Sheet1!Q$3,0)</f>
        <v>0.50324684492481753</v>
      </c>
      <c r="R70" s="35">
        <f>IF(correlations!R103&lt;&gt;0,Sheet1!R$3,0)</f>
        <v>0</v>
      </c>
      <c r="S70" s="35">
        <f>IF(correlations!S103&lt;&gt;0,Sheet1!S$3,0)</f>
        <v>0.47668328054517961</v>
      </c>
      <c r="T70" s="35">
        <f>IF(correlations!T103&lt;&gt;0,Sheet1!T$3,0)</f>
        <v>0</v>
      </c>
      <c r="U70" s="35">
        <f>IF(correlations!U103&lt;&gt;0,Sheet1!U$3,0)</f>
        <v>0.47236055541883315</v>
      </c>
      <c r="V70" s="35">
        <f>IF(correlations!V103&lt;&gt;0,Sheet1!V$3,0)</f>
        <v>0</v>
      </c>
      <c r="W70" s="35">
        <f>IF(correlations!W103&lt;&gt;0,Sheet1!W$3,0)</f>
        <v>0.50324684492481753</v>
      </c>
      <c r="X70" s="35">
        <f>IF(correlations!X103&lt;&gt;0,Sheet1!X$3,0)</f>
        <v>0</v>
      </c>
      <c r="Y70" s="35">
        <f>IF(correlations!Y103&lt;&gt;0,Sheet1!Y$3,0)</f>
        <v>0.66716825348801723</v>
      </c>
      <c r="Z70" s="35">
        <f>IF(correlations!Z103&lt;&gt;0,Sheet1!Z$3,0)</f>
        <v>0</v>
      </c>
      <c r="AA70" s="35"/>
      <c r="AB70" s="35"/>
      <c r="AC70" s="35"/>
    </row>
    <row r="71" spans="1:29">
      <c r="A71" s="8" t="str">
        <f t="shared" si="11"/>
        <v>105: Back to the Future (1985)</v>
      </c>
      <c r="B71" s="35">
        <f>IF(correlations!B104&lt;&gt;0,Sheet1!B$4,0)</f>
        <v>0.51761980439715483</v>
      </c>
      <c r="C71" s="35">
        <f>IF(correlations!C104&lt;&gt;0,Sheet1!C$4,0)</f>
        <v>0.48860698263640312</v>
      </c>
      <c r="D71" s="35">
        <f>IF(correlations!D104&lt;&gt;0,Sheet1!D$4,0)</f>
        <v>0.47097212266638172</v>
      </c>
      <c r="E71" s="35">
        <f>IF(correlations!E104&lt;&gt;0,Sheet1!E$4,0)</f>
        <v>0</v>
      </c>
      <c r="F71" s="35">
        <f>IF(correlations!F104&lt;&gt;0,Sheet1!F$4,0)</f>
        <v>0</v>
      </c>
      <c r="G71" s="35">
        <f>IF(correlations!G104&lt;&gt;0,Sheet1!G$4,0)</f>
        <v>0.48053660218278615</v>
      </c>
      <c r="H71" s="35">
        <f>IF(correlations!H104&lt;&gt;0,Sheet1!H$4,0)</f>
        <v>0.40027450425381639</v>
      </c>
      <c r="I71" s="35">
        <f>IF(correlations!I104&lt;&gt;0,Sheet1!I$4,0)</f>
        <v>0.31257295249758305</v>
      </c>
      <c r="J71" s="35">
        <f>IF(correlations!J104&lt;&gt;0,Sheet1!J$4,0)</f>
        <v>0.47549485227568483</v>
      </c>
      <c r="K71" s="35">
        <f>IF(correlations!K104&lt;&gt;0,Sheet1!K$4,0)</f>
        <v>0.26365446983714974</v>
      </c>
      <c r="L71" s="35">
        <f>IF(correlations!L104&lt;&gt;0,Sheet1!L$4,0)</f>
        <v>0</v>
      </c>
      <c r="M71" s="35">
        <f>IF(correlations!M104&lt;&gt;0,Sheet1!M$4,0)</f>
        <v>0.28040224837668803</v>
      </c>
      <c r="N71" s="35">
        <f>IF(correlations!N104&lt;&gt;0,Sheet1!N$4,0)</f>
        <v>0.31010409033155772</v>
      </c>
      <c r="O71" s="35">
        <f>IF(correlations!O104&lt;&gt;0,Sheet1!O$4,0)</f>
        <v>0.56244873874488854</v>
      </c>
      <c r="P71" s="35">
        <f>IF(correlations!P104&lt;&gt;0,Sheet1!P$4,0)</f>
        <v>0.30413903573293405</v>
      </c>
      <c r="Q71" s="35">
        <f>IF(correlations!Q104&lt;&gt;0,Sheet1!Q$4,0)</f>
        <v>0</v>
      </c>
      <c r="R71" s="35">
        <f>IF(correlations!R104&lt;&gt;0,Sheet1!R$4,0)</f>
        <v>0.47097212266638172</v>
      </c>
      <c r="S71" s="35">
        <f>IF(correlations!S104&lt;&gt;0,Sheet1!S$4,0)</f>
        <v>0.44902524381160436</v>
      </c>
      <c r="T71" s="35">
        <f>IF(correlations!T104&lt;&gt;0,Sheet1!T$4,0)</f>
        <v>0</v>
      </c>
      <c r="U71" s="35">
        <f>IF(correlations!U104&lt;&gt;0,Sheet1!U$4,0)</f>
        <v>0.43899155441463594</v>
      </c>
      <c r="V71" s="35">
        <f>IF(correlations!V104&lt;&gt;0,Sheet1!V$4,0)</f>
        <v>0</v>
      </c>
      <c r="W71" s="35">
        <f>IF(correlations!W104&lt;&gt;0,Sheet1!W$4,0)</f>
        <v>0.40859237613621341</v>
      </c>
      <c r="X71" s="35">
        <f>IF(correlations!X104&lt;&gt;0,Sheet1!X$4,0)</f>
        <v>0.54219187817609293</v>
      </c>
      <c r="Y71" s="35">
        <f>IF(correlations!Y104&lt;&gt;0,Sheet1!Y$4,0)</f>
        <v>0</v>
      </c>
      <c r="Z71" s="35">
        <f>IF(correlations!Z104&lt;&gt;0,Sheet1!Z$4,0)</f>
        <v>0.39006674934025765</v>
      </c>
      <c r="AA71" s="35"/>
      <c r="AB71" s="35"/>
      <c r="AC71" s="35"/>
    </row>
    <row r="72" spans="1:29">
      <c r="A72" s="8" t="str">
        <f t="shared" si="11"/>
        <v>105: Back to the Future (1985)</v>
      </c>
      <c r="B72" s="35">
        <f>IF(correlations!B105&lt;&gt;0,Sheet1!B$5,0)</f>
        <v>0.49300760515325925</v>
      </c>
      <c r="C72" s="35">
        <f>IF(correlations!C105&lt;&gt;0,Sheet1!C$5,0)</f>
        <v>0</v>
      </c>
      <c r="D72" s="35">
        <f>IF(correlations!D105&lt;&gt;0,Sheet1!D$5,0)</f>
        <v>0.46833329437099369</v>
      </c>
      <c r="E72" s="35">
        <f>IF(correlations!E105&lt;&gt;0,Sheet1!E$5,0)</f>
        <v>0.46291004988627577</v>
      </c>
      <c r="F72" s="35">
        <f>IF(correlations!F105&lt;&gt;0,Sheet1!F$5,0)</f>
        <v>0.43899155441463594</v>
      </c>
      <c r="G72" s="35">
        <f>IF(correlations!G105&lt;&gt;0,Sheet1!G$5,0)</f>
        <v>0.46833329437099369</v>
      </c>
      <c r="H72" s="35">
        <f>IF(correlations!H105&lt;&gt;0,Sheet1!H$5,0)</f>
        <v>0</v>
      </c>
      <c r="I72" s="35">
        <f>IF(correlations!I105&lt;&gt;0,Sheet1!I$5,0)</f>
        <v>0</v>
      </c>
      <c r="J72" s="35">
        <f>IF(correlations!J105&lt;&gt;0,Sheet1!J$5,0)</f>
        <v>0.38713264586848378</v>
      </c>
      <c r="K72" s="35">
        <f>IF(correlations!K105&lt;&gt;0,Sheet1!K$5,0)</f>
        <v>0.25886569181649749</v>
      </c>
      <c r="L72" s="35">
        <f>IF(correlations!L105&lt;&gt;0,Sheet1!L$5,0)</f>
        <v>0.27833468677407003</v>
      </c>
      <c r="M72" s="35">
        <f>IF(correlations!M105&lt;&gt;0,Sheet1!M$5,0)</f>
        <v>0.26442478716072465</v>
      </c>
      <c r="N72" s="35">
        <f>IF(correlations!N105&lt;&gt;0,Sheet1!N$5,0)</f>
        <v>0</v>
      </c>
      <c r="O72" s="35">
        <f>IF(correlations!O105&lt;&gt;0,Sheet1!O$5,0)</f>
        <v>0.53906585139435703</v>
      </c>
      <c r="P72" s="35">
        <f>IF(correlations!P105&lt;&gt;0,Sheet1!P$5,0)</f>
        <v>0</v>
      </c>
      <c r="Q72" s="35">
        <f>IF(correlations!Q105&lt;&gt;0,Sheet1!Q$5,0)</f>
        <v>0.47571090136593314</v>
      </c>
      <c r="R72" s="35">
        <f>IF(correlations!R105&lt;&gt;0,Sheet1!R$5,0)</f>
        <v>0.45527378286540937</v>
      </c>
      <c r="S72" s="35">
        <f>IF(correlations!S105&lt;&gt;0,Sheet1!S$5,0)</f>
        <v>0.42223642660835542</v>
      </c>
      <c r="T72" s="35">
        <f>IF(correlations!T105&lt;&gt;0,Sheet1!T$5,0)</f>
        <v>0.42805472768971564</v>
      </c>
      <c r="U72" s="35">
        <f>IF(correlations!U105&lt;&gt;0,Sheet1!U$5,0)</f>
        <v>0.40380887559327872</v>
      </c>
      <c r="V72" s="35">
        <f>IF(correlations!V105&lt;&gt;0,Sheet1!V$5,0)</f>
        <v>0</v>
      </c>
      <c r="W72" s="35">
        <f>IF(correlations!W105&lt;&gt;0,Sheet1!W$5,0)</f>
        <v>0.31571202585390812</v>
      </c>
      <c r="X72" s="35">
        <f>IF(correlations!X105&lt;&gt;0,Sheet1!X$5,0)</f>
        <v>0.47497369617752921</v>
      </c>
      <c r="Y72" s="35">
        <f>IF(correlations!Y105&lt;&gt;0,Sheet1!Y$5,0)</f>
        <v>0.47236055541883315</v>
      </c>
      <c r="Z72" s="35">
        <f>IF(correlations!Z105&lt;&gt;0,Sheet1!Z$5,0)</f>
        <v>0.37985626502293046</v>
      </c>
      <c r="AA72" s="35"/>
      <c r="AB72" s="35"/>
      <c r="AC72" s="35"/>
    </row>
    <row r="73" spans="1:29">
      <c r="A73" s="27" t="s">
        <v>12</v>
      </c>
      <c r="B73" s="35">
        <f>IF(correlations!B106&lt;&gt;0,Sheet1!B$6,0)</f>
        <v>0.48053660218278615</v>
      </c>
      <c r="C73" s="35">
        <f>IF(correlations!C106&lt;&gt;0,Sheet1!C$6,0)</f>
        <v>0</v>
      </c>
      <c r="D73" s="35">
        <f>IF(correlations!D106&lt;&gt;0,Sheet1!D$6,0)</f>
        <v>0</v>
      </c>
      <c r="E73" s="35">
        <f>IF(correlations!E106&lt;&gt;0,Sheet1!E$6,0)</f>
        <v>0</v>
      </c>
      <c r="F73" s="35">
        <f>IF(correlations!F106&lt;&gt;0,Sheet1!F$6,0)</f>
        <v>0</v>
      </c>
      <c r="G73" s="35">
        <f>IF(correlations!G106&lt;&gt;0,Sheet1!G$6,0)</f>
        <v>0</v>
      </c>
      <c r="H73" s="35">
        <f>IF(correlations!H106&lt;&gt;0,Sheet1!H$6,0)</f>
        <v>0.2271298649307886</v>
      </c>
      <c r="I73" s="35">
        <f>IF(correlations!I106&lt;&gt;0,Sheet1!I$6,0)</f>
        <v>0</v>
      </c>
      <c r="J73" s="35">
        <f>IF(correlations!J106&lt;&gt;0,Sheet1!J$6,0)</f>
        <v>0</v>
      </c>
      <c r="K73" s="35">
        <f>IF(correlations!K106&lt;&gt;0,Sheet1!K$6,0)</f>
        <v>0</v>
      </c>
      <c r="L73" s="35">
        <f>IF(correlations!L106&lt;&gt;0,Sheet1!L$6,0)</f>
        <v>0.2685953793136418</v>
      </c>
      <c r="M73" s="35">
        <f>IF(correlations!M106&lt;&gt;0,Sheet1!M$6,0)</f>
        <v>0</v>
      </c>
      <c r="N73" s="35">
        <f>IF(correlations!N106&lt;&gt;0,Sheet1!N$6,0)</f>
        <v>0.26126836282372301</v>
      </c>
      <c r="O73" s="35">
        <f>IF(correlations!O106&lt;&gt;0,Sheet1!O$6,0)</f>
        <v>0</v>
      </c>
      <c r="P73" s="35">
        <f>IF(correlations!P106&lt;&gt;0,Sheet1!P$6,0)</f>
        <v>0</v>
      </c>
      <c r="Q73" s="35">
        <f>IF(correlations!Q106&lt;&gt;0,Sheet1!Q$6,0)</f>
        <v>0</v>
      </c>
      <c r="R73" s="35">
        <f>IF(correlations!R106&lt;&gt;0,Sheet1!R$6,0)</f>
        <v>0</v>
      </c>
      <c r="S73" s="35">
        <f>IF(correlations!S106&lt;&gt;0,Sheet1!S$6,0)</f>
        <v>0</v>
      </c>
      <c r="T73" s="35">
        <f>IF(correlations!T106&lt;&gt;0,Sheet1!T$6,0)</f>
        <v>0</v>
      </c>
      <c r="U73" s="35">
        <f>IF(correlations!U106&lt;&gt;0,Sheet1!U$6,0)</f>
        <v>0</v>
      </c>
      <c r="V73" s="35">
        <f>IF(correlations!V106&lt;&gt;0,Sheet1!V$6,0)</f>
        <v>0.14601110225769576</v>
      </c>
      <c r="W73" s="35">
        <f>IF(correlations!W106&lt;&gt;0,Sheet1!W$6,0)</f>
        <v>0</v>
      </c>
      <c r="X73" s="35">
        <f>IF(correlations!X106&lt;&gt;0,Sheet1!X$6,0)</f>
        <v>0</v>
      </c>
      <c r="Y73" s="35">
        <f>IF(correlations!Y106&lt;&gt;0,Sheet1!Y$6,0)</f>
        <v>0</v>
      </c>
      <c r="Z73" s="35">
        <f>IF(correlations!Z106&lt;&gt;0,Sheet1!Z$6,0)</f>
        <v>0</v>
      </c>
      <c r="AA73" s="35"/>
      <c r="AB73" s="35"/>
      <c r="AC73" s="35"/>
    </row>
    <row r="74" spans="1:29">
      <c r="A74" s="8" t="str">
        <f t="shared" ref="A74:A77" si="12">A73</f>
        <v>107: Snatch (2000)</v>
      </c>
      <c r="B74" s="35">
        <f>IF(correlations!B107&lt;&gt;0,Sheet1!B$7,0)</f>
        <v>0.46460996868120108</v>
      </c>
      <c r="C74" s="35">
        <f>IF(correlations!C107&lt;&gt;0,Sheet1!C$7,0)</f>
        <v>0</v>
      </c>
      <c r="D74" s="35">
        <f>IF(correlations!D107&lt;&gt;0,Sheet1!D$7,0)</f>
        <v>0.36756756756756787</v>
      </c>
      <c r="E74" s="35">
        <f>IF(correlations!E107&lt;&gt;0,Sheet1!E$7,0)</f>
        <v>0</v>
      </c>
      <c r="F74" s="35">
        <f>IF(correlations!F107&lt;&gt;0,Sheet1!F$7,0)</f>
        <v>0</v>
      </c>
      <c r="G74" s="35">
        <f>IF(correlations!G107&lt;&gt;0,Sheet1!G$7,0)</f>
        <v>0</v>
      </c>
      <c r="H74" s="35">
        <f>IF(correlations!H107&lt;&gt;0,Sheet1!H$7,0)</f>
        <v>0</v>
      </c>
      <c r="I74" s="35">
        <f>IF(correlations!I107&lt;&gt;0,Sheet1!I$7,0)</f>
        <v>0</v>
      </c>
      <c r="J74" s="35">
        <f>IF(correlations!J107&lt;&gt;0,Sheet1!J$7,0)</f>
        <v>0</v>
      </c>
      <c r="K74" s="35">
        <f>IF(correlations!K107&lt;&gt;0,Sheet1!K$7,0)</f>
        <v>0.21087949693739588</v>
      </c>
      <c r="L74" s="35">
        <f>IF(correlations!L107&lt;&gt;0,Sheet1!L$7,0)</f>
        <v>0.24328325135114928</v>
      </c>
      <c r="M74" s="35">
        <f>IF(correlations!M107&lt;&gt;0,Sheet1!M$7,0)</f>
        <v>0</v>
      </c>
      <c r="N74" s="35">
        <f>IF(correlations!N107&lt;&gt;0,Sheet1!N$7,0)</f>
        <v>0</v>
      </c>
      <c r="O74" s="35">
        <f>IF(correlations!O107&lt;&gt;0,Sheet1!O$7,0)</f>
        <v>0</v>
      </c>
      <c r="P74" s="35">
        <f>IF(correlations!P107&lt;&gt;0,Sheet1!P$7,0)</f>
        <v>0</v>
      </c>
      <c r="Q74" s="35">
        <f>IF(correlations!Q107&lt;&gt;0,Sheet1!Q$7,0)</f>
        <v>0</v>
      </c>
      <c r="R74" s="35">
        <f>IF(correlations!R107&lt;&gt;0,Sheet1!R$7,0)</f>
        <v>0</v>
      </c>
      <c r="S74" s="35">
        <f>IF(correlations!S107&lt;&gt;0,Sheet1!S$7,0)</f>
        <v>0</v>
      </c>
      <c r="T74" s="35">
        <f>IF(correlations!T107&lt;&gt;0,Sheet1!T$7,0)</f>
        <v>0</v>
      </c>
      <c r="U74" s="35">
        <f>IF(correlations!U107&lt;&gt;0,Sheet1!U$7,0)</f>
        <v>0</v>
      </c>
      <c r="V74" s="35">
        <f>IF(correlations!V107&lt;&gt;0,Sheet1!V$7,0)</f>
        <v>0</v>
      </c>
      <c r="W74" s="35">
        <f>IF(correlations!W107&lt;&gt;0,Sheet1!W$7,0)</f>
        <v>0</v>
      </c>
      <c r="X74" s="35">
        <f>IF(correlations!X107&lt;&gt;0,Sheet1!X$7,0)</f>
        <v>0</v>
      </c>
      <c r="Y74" s="35">
        <f>IF(correlations!Y107&lt;&gt;0,Sheet1!Y$7,0)</f>
        <v>0</v>
      </c>
      <c r="Z74" s="35">
        <f>IF(correlations!Z107&lt;&gt;0,Sheet1!Z$7,0)</f>
        <v>0</v>
      </c>
      <c r="AA74" s="35"/>
      <c r="AB74" s="35"/>
      <c r="AC74" s="35"/>
    </row>
    <row r="75" spans="1:29">
      <c r="A75" s="8" t="str">
        <f t="shared" si="12"/>
        <v>107: Snatch (2000)</v>
      </c>
      <c r="B75" s="35">
        <f>IF(correlations!B108&lt;&gt;0,Sheet1!B$3,0)</f>
        <v>0.55108883721563151</v>
      </c>
      <c r="C75" s="35">
        <f>IF(correlations!C108&lt;&gt;0,Sheet1!C$3,0)</f>
        <v>0</v>
      </c>
      <c r="D75" s="35">
        <f>IF(correlations!D108&lt;&gt;0,Sheet1!D$3,0)</f>
        <v>0.66716825348801723</v>
      </c>
      <c r="E75" s="35">
        <f>IF(correlations!E108&lt;&gt;0,Sheet1!E$3,0)</f>
        <v>0</v>
      </c>
      <c r="F75" s="35">
        <f>IF(correlations!F108&lt;&gt;0,Sheet1!F$3,0)</f>
        <v>0.47668328054517961</v>
      </c>
      <c r="G75" s="35">
        <f>IF(correlations!G108&lt;&gt;0,Sheet1!G$3,0)</f>
        <v>0</v>
      </c>
      <c r="H75" s="35">
        <f>IF(correlations!H108&lt;&gt;0,Sheet1!H$3,0)</f>
        <v>0.46291004988627577</v>
      </c>
      <c r="I75" s="35">
        <f>IF(correlations!I108&lt;&gt;0,Sheet1!I$3,0)</f>
        <v>0</v>
      </c>
      <c r="J75" s="35">
        <f>IF(correlations!J108&lt;&gt;0,Sheet1!J$3,0)</f>
        <v>0.47571090136593314</v>
      </c>
      <c r="K75" s="35">
        <f>IF(correlations!K108&lt;&gt;0,Sheet1!K$3,0)</f>
        <v>0</v>
      </c>
      <c r="L75" s="35">
        <f>IF(correlations!L108&lt;&gt;0,Sheet1!L$3,0)</f>
        <v>0</v>
      </c>
      <c r="M75" s="35">
        <f>IF(correlations!M108&lt;&gt;0,Sheet1!M$3,0)</f>
        <v>0</v>
      </c>
      <c r="N75" s="35">
        <f>IF(correlations!N108&lt;&gt;0,Sheet1!N$3,0)</f>
        <v>0</v>
      </c>
      <c r="O75" s="35">
        <f>IF(correlations!O108&lt;&gt;0,Sheet1!O$3,0)</f>
        <v>0.66851595362183669</v>
      </c>
      <c r="P75" s="35">
        <f>IF(correlations!P108&lt;&gt;0,Sheet1!P$3,0)</f>
        <v>0</v>
      </c>
      <c r="Q75" s="35">
        <f>IF(correlations!Q108&lt;&gt;0,Sheet1!Q$3,0)</f>
        <v>0.50324684492481753</v>
      </c>
      <c r="R75" s="35">
        <f>IF(correlations!R108&lt;&gt;0,Sheet1!R$3,0)</f>
        <v>0</v>
      </c>
      <c r="S75" s="35">
        <f>IF(correlations!S108&lt;&gt;0,Sheet1!S$3,0)</f>
        <v>0</v>
      </c>
      <c r="T75" s="35">
        <f>IF(correlations!T108&lt;&gt;0,Sheet1!T$3,0)</f>
        <v>0</v>
      </c>
      <c r="U75" s="35">
        <f>IF(correlations!U108&lt;&gt;0,Sheet1!U$3,0)</f>
        <v>0.47236055541883315</v>
      </c>
      <c r="V75" s="35">
        <f>IF(correlations!V108&lt;&gt;0,Sheet1!V$3,0)</f>
        <v>0.27092801416163931</v>
      </c>
      <c r="W75" s="35">
        <f>IF(correlations!W108&lt;&gt;0,Sheet1!W$3,0)</f>
        <v>0</v>
      </c>
      <c r="X75" s="35">
        <f>IF(correlations!X108&lt;&gt;0,Sheet1!X$3,0)</f>
        <v>0.66851595362183669</v>
      </c>
      <c r="Y75" s="35">
        <f>IF(correlations!Y108&lt;&gt;0,Sheet1!Y$3,0)</f>
        <v>0.66716825348801723</v>
      </c>
      <c r="Z75" s="35">
        <f>IF(correlations!Z108&lt;&gt;0,Sheet1!Z$3,0)</f>
        <v>0</v>
      </c>
      <c r="AA75" s="35"/>
      <c r="AB75" s="35"/>
      <c r="AC75" s="35"/>
    </row>
    <row r="76" spans="1:29">
      <c r="A76" s="8" t="str">
        <f t="shared" si="12"/>
        <v>107: Snatch (2000)</v>
      </c>
      <c r="B76" s="35">
        <f>IF(correlations!B109&lt;&gt;0,Sheet1!B$4,0)</f>
        <v>0.51761980439715483</v>
      </c>
      <c r="C76" s="35">
        <f>IF(correlations!C109&lt;&gt;0,Sheet1!C$4,0)</f>
        <v>0</v>
      </c>
      <c r="D76" s="35">
        <f>IF(correlations!D109&lt;&gt;0,Sheet1!D$4,0)</f>
        <v>0</v>
      </c>
      <c r="E76" s="35">
        <f>IF(correlations!E109&lt;&gt;0,Sheet1!E$4,0)</f>
        <v>0</v>
      </c>
      <c r="F76" s="35">
        <f>IF(correlations!F109&lt;&gt;0,Sheet1!F$4,0)</f>
        <v>0</v>
      </c>
      <c r="G76" s="35">
        <f>IF(correlations!G109&lt;&gt;0,Sheet1!G$4,0)</f>
        <v>0.48053660218278615</v>
      </c>
      <c r="H76" s="35">
        <f>IF(correlations!H109&lt;&gt;0,Sheet1!H$4,0)</f>
        <v>0</v>
      </c>
      <c r="I76" s="35">
        <f>IF(correlations!I109&lt;&gt;0,Sheet1!I$4,0)</f>
        <v>0.31257295249758305</v>
      </c>
      <c r="J76" s="35">
        <f>IF(correlations!J109&lt;&gt;0,Sheet1!J$4,0)</f>
        <v>0</v>
      </c>
      <c r="K76" s="35">
        <f>IF(correlations!K109&lt;&gt;0,Sheet1!K$4,0)</f>
        <v>0</v>
      </c>
      <c r="L76" s="35">
        <f>IF(correlations!L109&lt;&gt;0,Sheet1!L$4,0)</f>
        <v>0</v>
      </c>
      <c r="M76" s="35">
        <f>IF(correlations!M109&lt;&gt;0,Sheet1!M$4,0)</f>
        <v>0</v>
      </c>
      <c r="N76" s="35">
        <f>IF(correlations!N109&lt;&gt;0,Sheet1!N$4,0)</f>
        <v>0</v>
      </c>
      <c r="O76" s="35">
        <f>IF(correlations!O109&lt;&gt;0,Sheet1!O$4,0)</f>
        <v>0.56244873874488854</v>
      </c>
      <c r="P76" s="35">
        <f>IF(correlations!P109&lt;&gt;0,Sheet1!P$4,0)</f>
        <v>0.30413903573293405</v>
      </c>
      <c r="Q76" s="35">
        <f>IF(correlations!Q109&lt;&gt;0,Sheet1!Q$4,0)</f>
        <v>0</v>
      </c>
      <c r="R76" s="35">
        <f>IF(correlations!R109&lt;&gt;0,Sheet1!R$4,0)</f>
        <v>0.47097212266638172</v>
      </c>
      <c r="S76" s="35">
        <f>IF(correlations!S109&lt;&gt;0,Sheet1!S$4,0)</f>
        <v>0</v>
      </c>
      <c r="T76" s="35">
        <f>IF(correlations!T109&lt;&gt;0,Sheet1!T$4,0)</f>
        <v>0</v>
      </c>
      <c r="U76" s="35">
        <f>IF(correlations!U109&lt;&gt;0,Sheet1!U$4,0)</f>
        <v>0</v>
      </c>
      <c r="V76" s="35">
        <f>IF(correlations!V109&lt;&gt;0,Sheet1!V$4,0)</f>
        <v>0</v>
      </c>
      <c r="W76" s="35">
        <f>IF(correlations!W109&lt;&gt;0,Sheet1!W$4,0)</f>
        <v>0</v>
      </c>
      <c r="X76" s="35">
        <f>IF(correlations!X109&lt;&gt;0,Sheet1!X$4,0)</f>
        <v>0.54219187817609293</v>
      </c>
      <c r="Y76" s="35">
        <f>IF(correlations!Y109&lt;&gt;0,Sheet1!Y$4,0)</f>
        <v>0</v>
      </c>
      <c r="Z76" s="35">
        <f>IF(correlations!Z109&lt;&gt;0,Sheet1!Z$4,0)</f>
        <v>0.39006674934025765</v>
      </c>
      <c r="AA76" s="35"/>
      <c r="AB76" s="35"/>
      <c r="AC76" s="35"/>
    </row>
    <row r="77" spans="1:29">
      <c r="A77" s="8" t="str">
        <f t="shared" si="12"/>
        <v>107: Snatch (2000)</v>
      </c>
      <c r="B77" s="35">
        <f>IF(correlations!B110&lt;&gt;0,Sheet1!B$3,0)</f>
        <v>0</v>
      </c>
      <c r="C77" s="35">
        <f>IF(correlations!C110&lt;&gt;0,Sheet1!C$3,0)</f>
        <v>0</v>
      </c>
      <c r="D77" s="35">
        <f>IF(correlations!D110&lt;&gt;0,Sheet1!D$3,0)</f>
        <v>0.66716825348801723</v>
      </c>
      <c r="E77" s="35">
        <f>IF(correlations!E110&lt;&gt;0,Sheet1!E$3,0)</f>
        <v>0.51761980439715483</v>
      </c>
      <c r="F77" s="35">
        <f>IF(correlations!F110&lt;&gt;0,Sheet1!F$3,0)</f>
        <v>0.47668328054517961</v>
      </c>
      <c r="G77" s="35">
        <f>IF(correlations!G110&lt;&gt;0,Sheet1!G$3,0)</f>
        <v>0.53906585139435703</v>
      </c>
      <c r="H77" s="35">
        <f>IF(correlations!H110&lt;&gt;0,Sheet1!H$3,0)</f>
        <v>0</v>
      </c>
      <c r="I77" s="35">
        <f>IF(correlations!I110&lt;&gt;0,Sheet1!I$3,0)</f>
        <v>0.38334847991865839</v>
      </c>
      <c r="J77" s="35">
        <f>IF(correlations!J110&lt;&gt;0,Sheet1!J$3,0)</f>
        <v>0</v>
      </c>
      <c r="K77" s="35">
        <f>IF(correlations!K110&lt;&gt;0,Sheet1!K$3,0)</f>
        <v>0.31571202585390812</v>
      </c>
      <c r="L77" s="35">
        <f>IF(correlations!L110&lt;&gt;0,Sheet1!L$3,0)</f>
        <v>0.31257295249758305</v>
      </c>
      <c r="M77" s="35">
        <f>IF(correlations!M110&lt;&gt;0,Sheet1!M$3,0)</f>
        <v>0</v>
      </c>
      <c r="N77" s="35">
        <f>IF(correlations!N110&lt;&gt;0,Sheet1!N$3,0)</f>
        <v>0</v>
      </c>
      <c r="O77" s="35">
        <f>IF(correlations!O110&lt;&gt;0,Sheet1!O$3,0)</f>
        <v>0.66851595362183669</v>
      </c>
      <c r="P77" s="35">
        <f>IF(correlations!P110&lt;&gt;0,Sheet1!P$3,0)</f>
        <v>0</v>
      </c>
      <c r="Q77" s="35">
        <f>IF(correlations!Q110&lt;&gt;0,Sheet1!Q$3,0)</f>
        <v>0</v>
      </c>
      <c r="R77" s="35">
        <f>IF(correlations!R110&lt;&gt;0,Sheet1!R$3,0)</f>
        <v>0.49300760515325925</v>
      </c>
      <c r="S77" s="35">
        <f>IF(correlations!S110&lt;&gt;0,Sheet1!S$3,0)</f>
        <v>0</v>
      </c>
      <c r="T77" s="35">
        <f>IF(correlations!T110&lt;&gt;0,Sheet1!T$3,0)</f>
        <v>0.55108883721563151</v>
      </c>
      <c r="U77" s="35">
        <f>IF(correlations!U110&lt;&gt;0,Sheet1!U$3,0)</f>
        <v>0</v>
      </c>
      <c r="V77" s="35">
        <f>IF(correlations!V110&lt;&gt;0,Sheet1!V$3,0)</f>
        <v>0</v>
      </c>
      <c r="W77" s="35">
        <f>IF(correlations!W110&lt;&gt;0,Sheet1!W$3,0)</f>
        <v>0</v>
      </c>
      <c r="X77" s="35">
        <f>IF(correlations!X110&lt;&gt;0,Sheet1!X$3,0)</f>
        <v>0</v>
      </c>
      <c r="Y77" s="35">
        <f>IF(correlations!Y110&lt;&gt;0,Sheet1!Y$3,0)</f>
        <v>0</v>
      </c>
      <c r="Z77" s="35">
        <f>IF(correlations!Z110&lt;&gt;0,Sheet1!Z$3,0)</f>
        <v>0.43552033876932245</v>
      </c>
      <c r="AA77" s="35"/>
      <c r="AB77" s="35"/>
      <c r="AC77" s="35"/>
    </row>
    <row r="78" spans="1:29">
      <c r="A78" s="27" t="s">
        <v>13</v>
      </c>
      <c r="B78" s="35">
        <f>IF(correlations!B111&lt;&gt;0,Sheet1!B$4,0)</f>
        <v>0</v>
      </c>
      <c r="C78" s="35">
        <f>IF(correlations!C111&lt;&gt;0,Sheet1!C$4,0)</f>
        <v>0.48860698263640312</v>
      </c>
      <c r="D78" s="35">
        <f>IF(correlations!D111&lt;&gt;0,Sheet1!D$4,0)</f>
        <v>0</v>
      </c>
      <c r="E78" s="35">
        <f>IF(correlations!E111&lt;&gt;0,Sheet1!E$4,0)</f>
        <v>0</v>
      </c>
      <c r="F78" s="35">
        <f>IF(correlations!F111&lt;&gt;0,Sheet1!F$4,0)</f>
        <v>0.46411014776485626</v>
      </c>
      <c r="G78" s="35">
        <f>IF(correlations!G111&lt;&gt;0,Sheet1!G$4,0)</f>
        <v>0.48053660218278615</v>
      </c>
      <c r="H78" s="35">
        <f>IF(correlations!H111&lt;&gt;0,Sheet1!H$4,0)</f>
        <v>0</v>
      </c>
      <c r="I78" s="35">
        <f>IF(correlations!I111&lt;&gt;0,Sheet1!I$4,0)</f>
        <v>0</v>
      </c>
      <c r="J78" s="35">
        <f>IF(correlations!J111&lt;&gt;0,Sheet1!J$4,0)</f>
        <v>0.47549485227568483</v>
      </c>
      <c r="K78" s="35">
        <f>IF(correlations!K111&lt;&gt;0,Sheet1!K$4,0)</f>
        <v>0</v>
      </c>
      <c r="L78" s="35">
        <f>IF(correlations!L111&lt;&gt;0,Sheet1!L$4,0)</f>
        <v>0.28275572409412869</v>
      </c>
      <c r="M78" s="35">
        <f>IF(correlations!M111&lt;&gt;0,Sheet1!M$4,0)</f>
        <v>0</v>
      </c>
      <c r="N78" s="35">
        <f>IF(correlations!N111&lt;&gt;0,Sheet1!N$4,0)</f>
        <v>0</v>
      </c>
      <c r="O78" s="35">
        <f>IF(correlations!O111&lt;&gt;0,Sheet1!O$4,0)</f>
        <v>0</v>
      </c>
      <c r="P78" s="35">
        <f>IF(correlations!P111&lt;&gt;0,Sheet1!P$4,0)</f>
        <v>0.30413903573293405</v>
      </c>
      <c r="Q78" s="35">
        <f>IF(correlations!Q111&lt;&gt;0,Sheet1!Q$4,0)</f>
        <v>0</v>
      </c>
      <c r="R78" s="35">
        <f>IF(correlations!R111&lt;&gt;0,Sheet1!R$4,0)</f>
        <v>0</v>
      </c>
      <c r="S78" s="35">
        <f>IF(correlations!S111&lt;&gt;0,Sheet1!S$4,0)</f>
        <v>0.44902524381160436</v>
      </c>
      <c r="T78" s="35">
        <f>IF(correlations!T111&lt;&gt;0,Sheet1!T$4,0)</f>
        <v>0</v>
      </c>
      <c r="U78" s="35">
        <f>IF(correlations!U111&lt;&gt;0,Sheet1!U$4,0)</f>
        <v>0</v>
      </c>
      <c r="V78" s="35">
        <f>IF(correlations!V111&lt;&gt;0,Sheet1!V$4,0)</f>
        <v>0</v>
      </c>
      <c r="W78" s="35">
        <f>IF(correlations!W111&lt;&gt;0,Sheet1!W$4,0)</f>
        <v>0.40859237613621341</v>
      </c>
      <c r="X78" s="35">
        <f>IF(correlations!X111&lt;&gt;0,Sheet1!X$4,0)</f>
        <v>0.54219187817609293</v>
      </c>
      <c r="Y78" s="35">
        <f>IF(correlations!Y111&lt;&gt;0,Sheet1!Y$4,0)</f>
        <v>0</v>
      </c>
      <c r="Z78" s="35">
        <f>IF(correlations!Z111&lt;&gt;0,Sheet1!Z$4,0)</f>
        <v>0</v>
      </c>
      <c r="AA78" s="35"/>
      <c r="AB78" s="35"/>
      <c r="AC78" s="35"/>
    </row>
    <row r="79" spans="1:29">
      <c r="A79" s="8" t="str">
        <f t="shared" ref="A79:A82" si="13">A78</f>
        <v>114: Pretty Woman (1990)</v>
      </c>
      <c r="B79" s="35">
        <f>IF(correlations!B112&lt;&gt;0,Sheet1!B$5,0)</f>
        <v>0</v>
      </c>
      <c r="C79" s="35">
        <f>IF(correlations!C112&lt;&gt;0,Sheet1!C$5,0)</f>
        <v>0.42223642660835542</v>
      </c>
      <c r="D79" s="35">
        <f>IF(correlations!D112&lt;&gt;0,Sheet1!D$5,0)</f>
        <v>0</v>
      </c>
      <c r="E79" s="35">
        <f>IF(correlations!E112&lt;&gt;0,Sheet1!E$5,0)</f>
        <v>0</v>
      </c>
      <c r="F79" s="35">
        <f>IF(correlations!F112&lt;&gt;0,Sheet1!F$5,0)</f>
        <v>0</v>
      </c>
      <c r="G79" s="35">
        <f>IF(correlations!G112&lt;&gt;0,Sheet1!G$5,0)</f>
        <v>0</v>
      </c>
      <c r="H79" s="35">
        <f>IF(correlations!H112&lt;&gt;0,Sheet1!H$5,0)</f>
        <v>0.24769327229404767</v>
      </c>
      <c r="I79" s="35">
        <f>IF(correlations!I112&lt;&gt;0,Sheet1!I$5,0)</f>
        <v>0</v>
      </c>
      <c r="J79" s="35">
        <f>IF(correlations!J112&lt;&gt;0,Sheet1!J$5,0)</f>
        <v>0.38713264586848378</v>
      </c>
      <c r="K79" s="35">
        <f>IF(correlations!K112&lt;&gt;0,Sheet1!K$5,0)</f>
        <v>0</v>
      </c>
      <c r="L79" s="35">
        <f>IF(correlations!L112&lt;&gt;0,Sheet1!L$5,0)</f>
        <v>0</v>
      </c>
      <c r="M79" s="35">
        <f>IF(correlations!M112&lt;&gt;0,Sheet1!M$5,0)</f>
        <v>0</v>
      </c>
      <c r="N79" s="35">
        <f>IF(correlations!N112&lt;&gt;0,Sheet1!N$5,0)</f>
        <v>0.290591240789001</v>
      </c>
      <c r="O79" s="35">
        <f>IF(correlations!O112&lt;&gt;0,Sheet1!O$5,0)</f>
        <v>0.53906585139435703</v>
      </c>
      <c r="P79" s="35">
        <f>IF(correlations!P112&lt;&gt;0,Sheet1!P$5,0)</f>
        <v>0</v>
      </c>
      <c r="Q79" s="35">
        <f>IF(correlations!Q112&lt;&gt;0,Sheet1!Q$5,0)</f>
        <v>0.47571090136593314</v>
      </c>
      <c r="R79" s="35">
        <f>IF(correlations!R112&lt;&gt;0,Sheet1!R$5,0)</f>
        <v>0</v>
      </c>
      <c r="S79" s="35">
        <f>IF(correlations!S112&lt;&gt;0,Sheet1!S$5,0)</f>
        <v>0</v>
      </c>
      <c r="T79" s="35">
        <f>IF(correlations!T112&lt;&gt;0,Sheet1!T$5,0)</f>
        <v>0.42805472768971564</v>
      </c>
      <c r="U79" s="35">
        <f>IF(correlations!U112&lt;&gt;0,Sheet1!U$5,0)</f>
        <v>0.40380887559327872</v>
      </c>
      <c r="V79" s="35">
        <f>IF(correlations!V112&lt;&gt;0,Sheet1!V$5,0)</f>
        <v>0.14924669844661778</v>
      </c>
      <c r="W79" s="35">
        <f>IF(correlations!W112&lt;&gt;0,Sheet1!W$5,0)</f>
        <v>0.31571202585390812</v>
      </c>
      <c r="X79" s="35">
        <f>IF(correlations!X112&lt;&gt;0,Sheet1!X$5,0)</f>
        <v>0</v>
      </c>
      <c r="Y79" s="35">
        <f>IF(correlations!Y112&lt;&gt;0,Sheet1!Y$5,0)</f>
        <v>0</v>
      </c>
      <c r="Z79" s="35">
        <f>IF(correlations!Z112&lt;&gt;0,Sheet1!Z$5,0)</f>
        <v>0.37985626502293046</v>
      </c>
      <c r="AA79" s="35"/>
      <c r="AB79" s="35"/>
      <c r="AC79" s="35"/>
    </row>
    <row r="80" spans="1:29">
      <c r="A80" s="8" t="str">
        <f t="shared" si="13"/>
        <v>114: Pretty Woman (1990)</v>
      </c>
      <c r="B80" s="35">
        <f>IF(correlations!B113&lt;&gt;0,Sheet1!B$6,0)</f>
        <v>0</v>
      </c>
      <c r="C80" s="35">
        <f>IF(correlations!C113&lt;&gt;0,Sheet1!C$6,0)</f>
        <v>0.41443820151070604</v>
      </c>
      <c r="D80" s="35">
        <f>IF(correlations!D113&lt;&gt;0,Sheet1!D$6,0)</f>
        <v>0</v>
      </c>
      <c r="E80" s="35">
        <f>IF(correlations!E113&lt;&gt;0,Sheet1!E$6,0)</f>
        <v>0.28275572409412869</v>
      </c>
      <c r="F80" s="35">
        <f>IF(correlations!F113&lt;&gt;0,Sheet1!F$6,0)</f>
        <v>0.40027450425381639</v>
      </c>
      <c r="G80" s="35">
        <f>IF(correlations!G113&lt;&gt;0,Sheet1!G$6,0)</f>
        <v>0</v>
      </c>
      <c r="H80" s="35">
        <f>IF(correlations!H113&lt;&gt;0,Sheet1!H$6,0)</f>
        <v>0</v>
      </c>
      <c r="I80" s="35">
        <f>IF(correlations!I113&lt;&gt;0,Sheet1!I$6,0)</f>
        <v>0.22921932957789437</v>
      </c>
      <c r="J80" s="35">
        <f>IF(correlations!J113&lt;&gt;0,Sheet1!J$6,0)</f>
        <v>0</v>
      </c>
      <c r="K80" s="35">
        <f>IF(correlations!K113&lt;&gt;0,Sheet1!K$6,0)</f>
        <v>0.25252866387786765</v>
      </c>
      <c r="L80" s="35">
        <f>IF(correlations!L113&lt;&gt;0,Sheet1!L$6,0)</f>
        <v>0.2685953793136418</v>
      </c>
      <c r="M80" s="35">
        <f>IF(correlations!M113&lt;&gt;0,Sheet1!M$6,0)</f>
        <v>0</v>
      </c>
      <c r="N80" s="35">
        <f>IF(correlations!N113&lt;&gt;0,Sheet1!N$6,0)</f>
        <v>0.26126836282372301</v>
      </c>
      <c r="O80" s="35">
        <f>IF(correlations!O113&lt;&gt;0,Sheet1!O$6,0)</f>
        <v>0</v>
      </c>
      <c r="P80" s="35">
        <f>IF(correlations!P113&lt;&gt;0,Sheet1!P$6,0)</f>
        <v>0.28039233696684568</v>
      </c>
      <c r="Q80" s="35">
        <f>IF(correlations!Q113&lt;&gt;0,Sheet1!Q$6,0)</f>
        <v>0.42322462884387124</v>
      </c>
      <c r="R80" s="35">
        <f>IF(correlations!R113&lt;&gt;0,Sheet1!R$6,0)</f>
        <v>0</v>
      </c>
      <c r="S80" s="35">
        <f>IF(correlations!S113&lt;&gt;0,Sheet1!S$6,0)</f>
        <v>0.37267558897264119</v>
      </c>
      <c r="T80" s="35">
        <f>IF(correlations!T113&lt;&gt;0,Sheet1!T$6,0)</f>
        <v>0</v>
      </c>
      <c r="U80" s="35">
        <f>IF(correlations!U113&lt;&gt;0,Sheet1!U$6,0)</f>
        <v>0</v>
      </c>
      <c r="V80" s="35">
        <f>IF(correlations!V113&lt;&gt;0,Sheet1!V$6,0)</f>
        <v>0</v>
      </c>
      <c r="W80" s="35">
        <f>IF(correlations!W113&lt;&gt;0,Sheet1!W$6,0)</f>
        <v>0.26252037536330569</v>
      </c>
      <c r="X80" s="35">
        <f>IF(correlations!X113&lt;&gt;0,Sheet1!X$6,0)</f>
        <v>0</v>
      </c>
      <c r="Y80" s="35">
        <f>IF(correlations!Y113&lt;&gt;0,Sheet1!Y$6,0)</f>
        <v>0.46411014776485626</v>
      </c>
      <c r="Z80" s="35">
        <f>IF(correlations!Z113&lt;&gt;0,Sheet1!Z$6,0)</f>
        <v>0.37426379831369133</v>
      </c>
      <c r="AA80" s="35"/>
      <c r="AB80" s="35"/>
      <c r="AC80" s="35"/>
    </row>
    <row r="81" spans="1:29">
      <c r="A81" s="8" t="str">
        <f t="shared" si="13"/>
        <v>114: Pretty Woman (1990)</v>
      </c>
      <c r="B81" s="35">
        <f>IF(correlations!B114&lt;&gt;0,Sheet1!B$7,0)</f>
        <v>0</v>
      </c>
      <c r="C81" s="35">
        <f>IF(correlations!C114&lt;&gt;0,Sheet1!C$7,0)</f>
        <v>0</v>
      </c>
      <c r="D81" s="35">
        <f>IF(correlations!D114&lt;&gt;0,Sheet1!D$7,0)</f>
        <v>0.36756756756756787</v>
      </c>
      <c r="E81" s="35">
        <f>IF(correlations!E114&lt;&gt;0,Sheet1!E$7,0)</f>
        <v>0</v>
      </c>
      <c r="F81" s="35">
        <f>IF(correlations!F114&lt;&gt;0,Sheet1!F$7,0)</f>
        <v>0.37985626502293046</v>
      </c>
      <c r="G81" s="35">
        <f>IF(correlations!G114&lt;&gt;0,Sheet1!G$7,0)</f>
        <v>0</v>
      </c>
      <c r="H81" s="35">
        <f>IF(correlations!H114&lt;&gt;0,Sheet1!H$7,0)</f>
        <v>0</v>
      </c>
      <c r="I81" s="35">
        <f>IF(correlations!I114&lt;&gt;0,Sheet1!I$7,0)</f>
        <v>0.21476007349626267</v>
      </c>
      <c r="J81" s="35">
        <f>IF(correlations!J114&lt;&gt;0,Sheet1!J$7,0)</f>
        <v>0</v>
      </c>
      <c r="K81" s="35">
        <f>IF(correlations!K114&lt;&gt;0,Sheet1!K$7,0)</f>
        <v>0.21087949693739588</v>
      </c>
      <c r="L81" s="35">
        <f>IF(correlations!L114&lt;&gt;0,Sheet1!L$7,0)</f>
        <v>0</v>
      </c>
      <c r="M81" s="35">
        <f>IF(correlations!M114&lt;&gt;0,Sheet1!M$7,0)</f>
        <v>0.19710516591041297</v>
      </c>
      <c r="N81" s="35">
        <f>IF(correlations!N114&lt;&gt;0,Sheet1!N$7,0)</f>
        <v>0</v>
      </c>
      <c r="O81" s="35">
        <f>IF(correlations!O114&lt;&gt;0,Sheet1!O$7,0)</f>
        <v>0</v>
      </c>
      <c r="P81" s="35">
        <f>IF(correlations!P114&lt;&gt;0,Sheet1!P$7,0)</f>
        <v>0.26252037536330569</v>
      </c>
      <c r="Q81" s="35">
        <f>IF(correlations!Q114&lt;&gt;0,Sheet1!Q$7,0)</f>
        <v>0</v>
      </c>
      <c r="R81" s="35">
        <f>IF(correlations!R114&lt;&gt;0,Sheet1!R$7,0)</f>
        <v>0</v>
      </c>
      <c r="S81" s="35">
        <f>IF(correlations!S114&lt;&gt;0,Sheet1!S$7,0)</f>
        <v>0.36064387194709613</v>
      </c>
      <c r="T81" s="35">
        <f>IF(correlations!T114&lt;&gt;0,Sheet1!T$7,0)</f>
        <v>0</v>
      </c>
      <c r="U81" s="35">
        <f>IF(correlations!U114&lt;&gt;0,Sheet1!U$7,0)</f>
        <v>0.28039233696684568</v>
      </c>
      <c r="V81" s="35">
        <f>IF(correlations!V114&lt;&gt;0,Sheet1!V$7,0)</f>
        <v>0.14367186460137429</v>
      </c>
      <c r="W81" s="35">
        <f>IF(correlations!W114&lt;&gt;0,Sheet1!W$7,0)</f>
        <v>0</v>
      </c>
      <c r="X81" s="35">
        <f>IF(correlations!X114&lt;&gt;0,Sheet1!X$7,0)</f>
        <v>0</v>
      </c>
      <c r="Y81" s="35">
        <f>IF(correlations!Y114&lt;&gt;0,Sheet1!Y$7,0)</f>
        <v>0.42322462884387124</v>
      </c>
      <c r="Z81" s="35">
        <f>IF(correlations!Z114&lt;&gt;0,Sheet1!Z$7,0)</f>
        <v>0</v>
      </c>
      <c r="AA81" s="35"/>
      <c r="AB81" s="35"/>
      <c r="AC81" s="35"/>
    </row>
    <row r="82" spans="1:29">
      <c r="A82" s="8" t="str">
        <f t="shared" si="13"/>
        <v>114: Pretty Woman (1990)</v>
      </c>
      <c r="B82" s="35">
        <f>IF(correlations!B115&lt;&gt;0,Sheet1!B$3,0)</f>
        <v>0.55108883721563151</v>
      </c>
      <c r="C82" s="35">
        <f>IF(correlations!C115&lt;&gt;0,Sheet1!C$3,0)</f>
        <v>0</v>
      </c>
      <c r="D82" s="35">
        <f>IF(correlations!D115&lt;&gt;0,Sheet1!D$3,0)</f>
        <v>0.66716825348801723</v>
      </c>
      <c r="E82" s="35">
        <f>IF(correlations!E115&lt;&gt;0,Sheet1!E$3,0)</f>
        <v>0</v>
      </c>
      <c r="F82" s="35">
        <f>IF(correlations!F115&lt;&gt;0,Sheet1!F$3,0)</f>
        <v>0.47668328054517961</v>
      </c>
      <c r="G82" s="35">
        <f>IF(correlations!G115&lt;&gt;0,Sheet1!G$3,0)</f>
        <v>0.53906585139435703</v>
      </c>
      <c r="H82" s="35">
        <f>IF(correlations!H115&lt;&gt;0,Sheet1!H$3,0)</f>
        <v>0</v>
      </c>
      <c r="I82" s="35">
        <f>IF(correlations!I115&lt;&gt;0,Sheet1!I$3,0)</f>
        <v>0</v>
      </c>
      <c r="J82" s="35">
        <f>IF(correlations!J115&lt;&gt;0,Sheet1!J$3,0)</f>
        <v>0.47571090136593314</v>
      </c>
      <c r="K82" s="35">
        <f>IF(correlations!K115&lt;&gt;0,Sheet1!K$3,0)</f>
        <v>0.31571202585390812</v>
      </c>
      <c r="L82" s="35">
        <f>IF(correlations!L115&lt;&gt;0,Sheet1!L$3,0)</f>
        <v>0.31257295249758305</v>
      </c>
      <c r="M82" s="35">
        <f>IF(correlations!M115&lt;&gt;0,Sheet1!M$3,0)</f>
        <v>0</v>
      </c>
      <c r="N82" s="35">
        <f>IF(correlations!N115&lt;&gt;0,Sheet1!N$3,0)</f>
        <v>0</v>
      </c>
      <c r="O82" s="35">
        <f>IF(correlations!O115&lt;&gt;0,Sheet1!O$3,0)</f>
        <v>0.66851595362183669</v>
      </c>
      <c r="P82" s="35">
        <f>IF(correlations!P115&lt;&gt;0,Sheet1!P$3,0)</f>
        <v>0</v>
      </c>
      <c r="Q82" s="35">
        <f>IF(correlations!Q115&lt;&gt;0,Sheet1!Q$3,0)</f>
        <v>0</v>
      </c>
      <c r="R82" s="35">
        <f>IF(correlations!R115&lt;&gt;0,Sheet1!R$3,0)</f>
        <v>0.49300760515325925</v>
      </c>
      <c r="S82" s="35">
        <f>IF(correlations!S115&lt;&gt;0,Sheet1!S$3,0)</f>
        <v>0</v>
      </c>
      <c r="T82" s="35">
        <f>IF(correlations!T115&lt;&gt;0,Sheet1!T$3,0)</f>
        <v>0.55108883721563151</v>
      </c>
      <c r="U82" s="35">
        <f>IF(correlations!U115&lt;&gt;0,Sheet1!U$3,0)</f>
        <v>0</v>
      </c>
      <c r="V82" s="35">
        <f>IF(correlations!V115&lt;&gt;0,Sheet1!V$3,0)</f>
        <v>0</v>
      </c>
      <c r="W82" s="35">
        <f>IF(correlations!W115&lt;&gt;0,Sheet1!W$3,0)</f>
        <v>0.50324684492481753</v>
      </c>
      <c r="X82" s="35">
        <f>IF(correlations!X115&lt;&gt;0,Sheet1!X$3,0)</f>
        <v>0.66851595362183669</v>
      </c>
      <c r="Y82" s="35">
        <f>IF(correlations!Y115&lt;&gt;0,Sheet1!Y$3,0)</f>
        <v>0.66716825348801723</v>
      </c>
      <c r="Z82" s="35">
        <f>IF(correlations!Z115&lt;&gt;0,Sheet1!Z$3,0)</f>
        <v>0</v>
      </c>
      <c r="AA82" s="35"/>
      <c r="AB82" s="35"/>
      <c r="AC82" s="35"/>
    </row>
    <row r="83" spans="1:29">
      <c r="A83" s="27" t="s">
        <v>14</v>
      </c>
      <c r="B83" s="35">
        <f>IF(correlations!B116&lt;&gt;0,Sheet1!B$4,0)</f>
        <v>0.51761980439715483</v>
      </c>
      <c r="C83" s="35">
        <f>IF(correlations!C116&lt;&gt;0,Sheet1!C$4,0)</f>
        <v>0</v>
      </c>
      <c r="D83" s="35">
        <f>IF(correlations!D116&lt;&gt;0,Sheet1!D$4,0)</f>
        <v>0.47097212266638172</v>
      </c>
      <c r="E83" s="35">
        <f>IF(correlations!E116&lt;&gt;0,Sheet1!E$4,0)</f>
        <v>0</v>
      </c>
      <c r="F83" s="35">
        <f>IF(correlations!F116&lt;&gt;0,Sheet1!F$4,0)</f>
        <v>0.46411014776485626</v>
      </c>
      <c r="G83" s="35">
        <f>IF(correlations!G116&lt;&gt;0,Sheet1!G$4,0)</f>
        <v>0</v>
      </c>
      <c r="H83" s="35">
        <f>IF(correlations!H116&lt;&gt;0,Sheet1!H$4,0)</f>
        <v>0.40027450425381639</v>
      </c>
      <c r="I83" s="35">
        <f>IF(correlations!I116&lt;&gt;0,Sheet1!I$4,0)</f>
        <v>0</v>
      </c>
      <c r="J83" s="35">
        <f>IF(correlations!J116&lt;&gt;0,Sheet1!J$4,0)</f>
        <v>0.47549485227568483</v>
      </c>
      <c r="K83" s="35">
        <f>IF(correlations!K116&lt;&gt;0,Sheet1!K$4,0)</f>
        <v>0.26365446983714974</v>
      </c>
      <c r="L83" s="35">
        <f>IF(correlations!L116&lt;&gt;0,Sheet1!L$4,0)</f>
        <v>0.28275572409412869</v>
      </c>
      <c r="M83" s="35">
        <f>IF(correlations!M116&lt;&gt;0,Sheet1!M$4,0)</f>
        <v>0.28040224837668803</v>
      </c>
      <c r="N83" s="35">
        <f>IF(correlations!N116&lt;&gt;0,Sheet1!N$4,0)</f>
        <v>0</v>
      </c>
      <c r="O83" s="35">
        <f>IF(correlations!O116&lt;&gt;0,Sheet1!O$4,0)</f>
        <v>0</v>
      </c>
      <c r="P83" s="35">
        <f>IF(correlations!P116&lt;&gt;0,Sheet1!P$4,0)</f>
        <v>0.30413903573293405</v>
      </c>
      <c r="Q83" s="35">
        <f>IF(correlations!Q116&lt;&gt;0,Sheet1!Q$4,0)</f>
        <v>0.48860698263640312</v>
      </c>
      <c r="R83" s="35">
        <f>IF(correlations!R116&lt;&gt;0,Sheet1!R$4,0)</f>
        <v>0</v>
      </c>
      <c r="S83" s="35">
        <f>IF(correlations!S116&lt;&gt;0,Sheet1!S$4,0)</f>
        <v>0.44902524381160436</v>
      </c>
      <c r="T83" s="35">
        <f>IF(correlations!T116&lt;&gt;0,Sheet1!T$4,0)</f>
        <v>0</v>
      </c>
      <c r="U83" s="35">
        <f>IF(correlations!U116&lt;&gt;0,Sheet1!U$4,0)</f>
        <v>0.43899155441463594</v>
      </c>
      <c r="V83" s="35">
        <f>IF(correlations!V116&lt;&gt;0,Sheet1!V$4,0)</f>
        <v>0</v>
      </c>
      <c r="W83" s="35">
        <f>IF(correlations!W116&lt;&gt;0,Sheet1!W$4,0)</f>
        <v>0.40859237613621341</v>
      </c>
      <c r="X83" s="35">
        <f>IF(correlations!X116&lt;&gt;0,Sheet1!X$4,0)</f>
        <v>0</v>
      </c>
      <c r="Y83" s="35">
        <f>IF(correlations!Y116&lt;&gt;0,Sheet1!Y$4,0)</f>
        <v>0</v>
      </c>
      <c r="Z83" s="35">
        <f>IF(correlations!Z116&lt;&gt;0,Sheet1!Z$4,0)</f>
        <v>0</v>
      </c>
      <c r="AA83" s="35"/>
      <c r="AB83" s="35"/>
      <c r="AC83" s="35"/>
    </row>
    <row r="84" spans="1:29">
      <c r="A84" s="8" t="str">
        <f t="shared" ref="A84:A87" si="14">A83</f>
        <v>120: The Lord of the Rings: The Fellowship of the Ring (2001)</v>
      </c>
      <c r="B84" s="35">
        <f>IF(correlations!B117&lt;&gt;0,Sheet1!B$5,0)</f>
        <v>0.49300760515325925</v>
      </c>
      <c r="C84" s="35">
        <f>IF(correlations!C117&lt;&gt;0,Sheet1!C$5,0)</f>
        <v>0.42223642660835542</v>
      </c>
      <c r="D84" s="35">
        <f>IF(correlations!D117&lt;&gt;0,Sheet1!D$5,0)</f>
        <v>0</v>
      </c>
      <c r="E84" s="35">
        <f>IF(correlations!E117&lt;&gt;0,Sheet1!E$5,0)</f>
        <v>0</v>
      </c>
      <c r="F84" s="35">
        <f>IF(correlations!F117&lt;&gt;0,Sheet1!F$5,0)</f>
        <v>0.43899155441463594</v>
      </c>
      <c r="G84" s="35">
        <f>IF(correlations!G117&lt;&gt;0,Sheet1!G$5,0)</f>
        <v>0</v>
      </c>
      <c r="H84" s="35">
        <f>IF(correlations!H117&lt;&gt;0,Sheet1!H$5,0)</f>
        <v>0.24769327229404767</v>
      </c>
      <c r="I84" s="35">
        <f>IF(correlations!I117&lt;&gt;0,Sheet1!I$5,0)</f>
        <v>0</v>
      </c>
      <c r="J84" s="35">
        <f>IF(correlations!J117&lt;&gt;0,Sheet1!J$5,0)</f>
        <v>0</v>
      </c>
      <c r="K84" s="35">
        <f>IF(correlations!K117&lt;&gt;0,Sheet1!K$5,0)</f>
        <v>0.25886569181649749</v>
      </c>
      <c r="L84" s="35">
        <f>IF(correlations!L117&lt;&gt;0,Sheet1!L$5,0)</f>
        <v>0.27833468677407003</v>
      </c>
      <c r="M84" s="35">
        <f>IF(correlations!M117&lt;&gt;0,Sheet1!M$5,0)</f>
        <v>0.26442478716072465</v>
      </c>
      <c r="N84" s="35">
        <f>IF(correlations!N117&lt;&gt;0,Sheet1!N$5,0)</f>
        <v>0.290591240789001</v>
      </c>
      <c r="O84" s="35">
        <f>IF(correlations!O117&lt;&gt;0,Sheet1!O$5,0)</f>
        <v>0.53906585139435703</v>
      </c>
      <c r="P84" s="35">
        <f>IF(correlations!P117&lt;&gt;0,Sheet1!P$5,0)</f>
        <v>0</v>
      </c>
      <c r="Q84" s="35">
        <f>IF(correlations!Q117&lt;&gt;0,Sheet1!Q$5,0)</f>
        <v>0.47571090136593314</v>
      </c>
      <c r="R84" s="35">
        <f>IF(correlations!R117&lt;&gt;0,Sheet1!R$5,0)</f>
        <v>0</v>
      </c>
      <c r="S84" s="35">
        <f>IF(correlations!S117&lt;&gt;0,Sheet1!S$5,0)</f>
        <v>0</v>
      </c>
      <c r="T84" s="35">
        <f>IF(correlations!T117&lt;&gt;0,Sheet1!T$5,0)</f>
        <v>0</v>
      </c>
      <c r="U84" s="35">
        <f>IF(correlations!U117&lt;&gt;0,Sheet1!U$5,0)</f>
        <v>0.40380887559327872</v>
      </c>
      <c r="V84" s="35">
        <f>IF(correlations!V117&lt;&gt;0,Sheet1!V$5,0)</f>
        <v>0</v>
      </c>
      <c r="W84" s="35">
        <f>IF(correlations!W117&lt;&gt;0,Sheet1!W$5,0)</f>
        <v>0.31571202585390812</v>
      </c>
      <c r="X84" s="35">
        <f>IF(correlations!X117&lt;&gt;0,Sheet1!X$5,0)</f>
        <v>0.47497369617752921</v>
      </c>
      <c r="Y84" s="35">
        <f>IF(correlations!Y117&lt;&gt;0,Sheet1!Y$5,0)</f>
        <v>0</v>
      </c>
      <c r="Z84" s="35">
        <f>IF(correlations!Z117&lt;&gt;0,Sheet1!Z$5,0)</f>
        <v>0.37985626502293046</v>
      </c>
      <c r="AA84" s="35"/>
      <c r="AB84" s="35"/>
      <c r="AC84" s="35"/>
    </row>
    <row r="85" spans="1:29">
      <c r="A85" s="8" t="str">
        <f t="shared" si="14"/>
        <v>120: The Lord of the Rings: The Fellowship of the Ring (2001)</v>
      </c>
      <c r="B85" s="35">
        <f>IF(correlations!B118&lt;&gt;0,Sheet1!B$6,0)</f>
        <v>0</v>
      </c>
      <c r="C85" s="35">
        <f>IF(correlations!C118&lt;&gt;0,Sheet1!C$6,0)</f>
        <v>0.41443820151070604</v>
      </c>
      <c r="D85" s="35">
        <f>IF(correlations!D118&lt;&gt;0,Sheet1!D$6,0)</f>
        <v>0</v>
      </c>
      <c r="E85" s="35">
        <f>IF(correlations!E118&lt;&gt;0,Sheet1!E$6,0)</f>
        <v>0.28275572409412869</v>
      </c>
      <c r="F85" s="35">
        <f>IF(correlations!F118&lt;&gt;0,Sheet1!F$6,0)</f>
        <v>0.40027450425381639</v>
      </c>
      <c r="G85" s="35">
        <f>IF(correlations!G118&lt;&gt;0,Sheet1!G$6,0)</f>
        <v>0</v>
      </c>
      <c r="H85" s="35">
        <f>IF(correlations!H118&lt;&gt;0,Sheet1!H$6,0)</f>
        <v>0.2271298649307886</v>
      </c>
      <c r="I85" s="35">
        <f>IF(correlations!I118&lt;&gt;0,Sheet1!I$6,0)</f>
        <v>0.22921932957789437</v>
      </c>
      <c r="J85" s="35">
        <f>IF(correlations!J118&lt;&gt;0,Sheet1!J$6,0)</f>
        <v>0</v>
      </c>
      <c r="K85" s="35">
        <f>IF(correlations!K118&lt;&gt;0,Sheet1!K$6,0)</f>
        <v>0</v>
      </c>
      <c r="L85" s="35">
        <f>IF(correlations!L118&lt;&gt;0,Sheet1!L$6,0)</f>
        <v>0</v>
      </c>
      <c r="M85" s="35">
        <f>IF(correlations!M118&lt;&gt;0,Sheet1!M$6,0)</f>
        <v>0</v>
      </c>
      <c r="N85" s="35">
        <f>IF(correlations!N118&lt;&gt;0,Sheet1!N$6,0)</f>
        <v>0</v>
      </c>
      <c r="O85" s="35">
        <f>IF(correlations!O118&lt;&gt;0,Sheet1!O$6,0)</f>
        <v>0</v>
      </c>
      <c r="P85" s="35">
        <f>IF(correlations!P118&lt;&gt;0,Sheet1!P$6,0)</f>
        <v>0</v>
      </c>
      <c r="Q85" s="35">
        <f>IF(correlations!Q118&lt;&gt;0,Sheet1!Q$6,0)</f>
        <v>0.42322462884387124</v>
      </c>
      <c r="R85" s="35">
        <f>IF(correlations!R118&lt;&gt;0,Sheet1!R$6,0)</f>
        <v>0</v>
      </c>
      <c r="S85" s="35">
        <f>IF(correlations!S118&lt;&gt;0,Sheet1!S$6,0)</f>
        <v>0.37267558897264119</v>
      </c>
      <c r="T85" s="35">
        <f>IF(correlations!T118&lt;&gt;0,Sheet1!T$6,0)</f>
        <v>0</v>
      </c>
      <c r="U85" s="35">
        <f>IF(correlations!U118&lt;&gt;0,Sheet1!U$6,0)</f>
        <v>0.30580326092025339</v>
      </c>
      <c r="V85" s="35">
        <f>IF(correlations!V118&lt;&gt;0,Sheet1!V$6,0)</f>
        <v>0.14601110225769576</v>
      </c>
      <c r="W85" s="35">
        <f>IF(correlations!W118&lt;&gt;0,Sheet1!W$6,0)</f>
        <v>0.26252037536330569</v>
      </c>
      <c r="X85" s="35">
        <f>IF(correlations!X118&lt;&gt;0,Sheet1!X$6,0)</f>
        <v>0.45527378286540937</v>
      </c>
      <c r="Y85" s="35">
        <f>IF(correlations!Y118&lt;&gt;0,Sheet1!Y$6,0)</f>
        <v>0.46411014776485626</v>
      </c>
      <c r="Z85" s="35">
        <f>IF(correlations!Z118&lt;&gt;0,Sheet1!Z$6,0)</f>
        <v>0.37426379831369133</v>
      </c>
      <c r="AA85" s="35"/>
      <c r="AB85" s="35"/>
      <c r="AC85" s="35"/>
    </row>
    <row r="86" spans="1:29">
      <c r="A86" s="8" t="str">
        <f t="shared" si="14"/>
        <v>120: The Lord of the Rings: The Fellowship of the Ring (2001)</v>
      </c>
      <c r="B86" s="35">
        <f>IF(correlations!B119&lt;&gt;0,Sheet1!B$7,0)</f>
        <v>0</v>
      </c>
      <c r="C86" s="35">
        <f>IF(correlations!C119&lt;&gt;0,Sheet1!C$7,0)</f>
        <v>0.41167618541813644</v>
      </c>
      <c r="D86" s="35">
        <f>IF(correlations!D119&lt;&gt;0,Sheet1!D$7,0)</f>
        <v>0.36756756756756787</v>
      </c>
      <c r="E86" s="35">
        <f>IF(correlations!E119&lt;&gt;0,Sheet1!E$7,0)</f>
        <v>0</v>
      </c>
      <c r="F86" s="35">
        <f>IF(correlations!F119&lt;&gt;0,Sheet1!F$7,0)</f>
        <v>0.37985626502293046</v>
      </c>
      <c r="G86" s="35">
        <f>IF(correlations!G119&lt;&gt;0,Sheet1!G$7,0)</f>
        <v>0</v>
      </c>
      <c r="H86" s="35">
        <f>IF(correlations!H119&lt;&gt;0,Sheet1!H$7,0)</f>
        <v>0.19365960183726966</v>
      </c>
      <c r="I86" s="35">
        <f>IF(correlations!I119&lt;&gt;0,Sheet1!I$7,0)</f>
        <v>0.21476007349626267</v>
      </c>
      <c r="J86" s="35">
        <f>IF(correlations!J119&lt;&gt;0,Sheet1!J$7,0)</f>
        <v>0</v>
      </c>
      <c r="K86" s="35">
        <f>IF(correlations!K119&lt;&gt;0,Sheet1!K$7,0)</f>
        <v>0.21087949693739588</v>
      </c>
      <c r="L86" s="35">
        <f>IF(correlations!L119&lt;&gt;0,Sheet1!L$7,0)</f>
        <v>0</v>
      </c>
      <c r="M86" s="35">
        <f>IF(correlations!M119&lt;&gt;0,Sheet1!M$7,0)</f>
        <v>0.19710516591041297</v>
      </c>
      <c r="N86" s="35">
        <f>IF(correlations!N119&lt;&gt;0,Sheet1!N$7,0)</f>
        <v>0</v>
      </c>
      <c r="O86" s="35">
        <f>IF(correlations!O119&lt;&gt;0,Sheet1!O$7,0)</f>
        <v>0.47549485227568483</v>
      </c>
      <c r="P86" s="35">
        <f>IF(correlations!P119&lt;&gt;0,Sheet1!P$7,0)</f>
        <v>0.26252037536330569</v>
      </c>
      <c r="Q86" s="35">
        <f>IF(correlations!Q119&lt;&gt;0,Sheet1!Q$7,0)</f>
        <v>0.37322578372742299</v>
      </c>
      <c r="R86" s="35">
        <f>IF(correlations!R119&lt;&gt;0,Sheet1!R$7,0)</f>
        <v>0</v>
      </c>
      <c r="S86" s="35">
        <f>IF(correlations!S119&lt;&gt;0,Sheet1!S$7,0)</f>
        <v>0</v>
      </c>
      <c r="T86" s="35">
        <f>IF(correlations!T119&lt;&gt;0,Sheet1!T$7,0)</f>
        <v>0.40380887559327872</v>
      </c>
      <c r="U86" s="35">
        <f>IF(correlations!U119&lt;&gt;0,Sheet1!U$7,0)</f>
        <v>0.28039233696684568</v>
      </c>
      <c r="V86" s="35">
        <f>IF(correlations!V119&lt;&gt;0,Sheet1!V$7,0)</f>
        <v>0.14367186460137429</v>
      </c>
      <c r="W86" s="35">
        <f>IF(correlations!W119&lt;&gt;0,Sheet1!W$7,0)</f>
        <v>0.24072770522228643</v>
      </c>
      <c r="X86" s="35">
        <f>IF(correlations!X119&lt;&gt;0,Sheet1!X$7,0)</f>
        <v>0</v>
      </c>
      <c r="Y86" s="35">
        <f>IF(correlations!Y119&lt;&gt;0,Sheet1!Y$7,0)</f>
        <v>0.42322462884387124</v>
      </c>
      <c r="Z86" s="35">
        <f>IF(correlations!Z119&lt;&gt;0,Sheet1!Z$7,0)</f>
        <v>0</v>
      </c>
      <c r="AA86" s="35"/>
      <c r="AB86" s="35"/>
      <c r="AC86" s="35"/>
    </row>
    <row r="87" spans="1:29">
      <c r="A87" s="8" t="str">
        <f t="shared" si="14"/>
        <v>120: The Lord of the Rings: The Fellowship of the Ring (2001)</v>
      </c>
      <c r="B87" s="35">
        <f>IF(correlations!B120&lt;&gt;0,Sheet1!B$3,0)</f>
        <v>0</v>
      </c>
      <c r="C87" s="35">
        <f>IF(correlations!C120&lt;&gt;0,Sheet1!C$3,0)</f>
        <v>0</v>
      </c>
      <c r="D87" s="35">
        <f>IF(correlations!D120&lt;&gt;0,Sheet1!D$3,0)</f>
        <v>0.66716825348801723</v>
      </c>
      <c r="E87" s="35">
        <f>IF(correlations!E120&lt;&gt;0,Sheet1!E$3,0)</f>
        <v>0.51761980439715483</v>
      </c>
      <c r="F87" s="35">
        <f>IF(correlations!F120&lt;&gt;0,Sheet1!F$3,0)</f>
        <v>0.47668328054517961</v>
      </c>
      <c r="G87" s="35">
        <f>IF(correlations!G120&lt;&gt;0,Sheet1!G$3,0)</f>
        <v>0.53906585139435703</v>
      </c>
      <c r="H87" s="35">
        <f>IF(correlations!H120&lt;&gt;0,Sheet1!H$3,0)</f>
        <v>0.46291004988627577</v>
      </c>
      <c r="I87" s="35">
        <f>IF(correlations!I120&lt;&gt;0,Sheet1!I$3,0)</f>
        <v>0.38334847991865839</v>
      </c>
      <c r="J87" s="35">
        <f>IF(correlations!J120&lt;&gt;0,Sheet1!J$3,0)</f>
        <v>0.47571090136593314</v>
      </c>
      <c r="K87" s="35">
        <f>IF(correlations!K120&lt;&gt;0,Sheet1!K$3,0)</f>
        <v>0.31571202585390812</v>
      </c>
      <c r="L87" s="35">
        <f>IF(correlations!L120&lt;&gt;0,Sheet1!L$3,0)</f>
        <v>0.31257295249758305</v>
      </c>
      <c r="M87" s="35">
        <f>IF(correlations!M120&lt;&gt;0,Sheet1!M$3,0)</f>
        <v>0.40859237613621341</v>
      </c>
      <c r="N87" s="35">
        <f>IF(correlations!N120&lt;&gt;0,Sheet1!N$3,0)</f>
        <v>0.32349910970108381</v>
      </c>
      <c r="O87" s="35">
        <f>IF(correlations!O120&lt;&gt;0,Sheet1!O$3,0)</f>
        <v>0.66851595362183669</v>
      </c>
      <c r="P87" s="35">
        <f>IF(correlations!P120&lt;&gt;0,Sheet1!P$3,0)</f>
        <v>0.41443820151070604</v>
      </c>
      <c r="Q87" s="35">
        <f>IF(correlations!Q120&lt;&gt;0,Sheet1!Q$3,0)</f>
        <v>0</v>
      </c>
      <c r="R87" s="35">
        <f>IF(correlations!R120&lt;&gt;0,Sheet1!R$3,0)</f>
        <v>0.49300760515325925</v>
      </c>
      <c r="S87" s="35">
        <f>IF(correlations!S120&lt;&gt;0,Sheet1!S$3,0)</f>
        <v>0</v>
      </c>
      <c r="T87" s="35">
        <f>IF(correlations!T120&lt;&gt;0,Sheet1!T$3,0)</f>
        <v>0.55108883721563151</v>
      </c>
      <c r="U87" s="35">
        <f>IF(correlations!U120&lt;&gt;0,Sheet1!U$3,0)</f>
        <v>0.47236055541883315</v>
      </c>
      <c r="V87" s="35">
        <f>IF(correlations!V120&lt;&gt;0,Sheet1!V$3,0)</f>
        <v>0.27092801416163931</v>
      </c>
      <c r="W87" s="35">
        <f>IF(correlations!W120&lt;&gt;0,Sheet1!W$3,0)</f>
        <v>0.50324684492481753</v>
      </c>
      <c r="X87" s="35">
        <f>IF(correlations!X120&lt;&gt;0,Sheet1!X$3,0)</f>
        <v>0.66851595362183669</v>
      </c>
      <c r="Y87" s="35">
        <f>IF(correlations!Y120&lt;&gt;0,Sheet1!Y$3,0)</f>
        <v>0.66716825348801723</v>
      </c>
      <c r="Z87" s="35">
        <f>IF(correlations!Z120&lt;&gt;0,Sheet1!Z$3,0)</f>
        <v>0</v>
      </c>
      <c r="AA87" s="35"/>
      <c r="AB87" s="35"/>
      <c r="AC87" s="35"/>
    </row>
    <row r="88" spans="1:29">
      <c r="A88" s="27" t="s">
        <v>15</v>
      </c>
      <c r="B88" s="35">
        <f>IF(correlations!B121&lt;&gt;0,Sheet1!B$4,0)</f>
        <v>0.51761980439715483</v>
      </c>
      <c r="C88" s="35">
        <f>IF(correlations!C121&lt;&gt;0,Sheet1!C$4,0)</f>
        <v>0</v>
      </c>
      <c r="D88" s="35">
        <f>IF(correlations!D121&lt;&gt;0,Sheet1!D$4,0)</f>
        <v>0.47097212266638172</v>
      </c>
      <c r="E88" s="35">
        <f>IF(correlations!E121&lt;&gt;0,Sheet1!E$4,0)</f>
        <v>0</v>
      </c>
      <c r="F88" s="35">
        <f>IF(correlations!F121&lt;&gt;0,Sheet1!F$4,0)</f>
        <v>0.46411014776485626</v>
      </c>
      <c r="G88" s="35">
        <f>IF(correlations!G121&lt;&gt;0,Sheet1!G$4,0)</f>
        <v>0</v>
      </c>
      <c r="H88" s="35">
        <f>IF(correlations!H121&lt;&gt;0,Sheet1!H$4,0)</f>
        <v>0.40027450425381639</v>
      </c>
      <c r="I88" s="35">
        <f>IF(correlations!I121&lt;&gt;0,Sheet1!I$4,0)</f>
        <v>0</v>
      </c>
      <c r="J88" s="35">
        <f>IF(correlations!J121&lt;&gt;0,Sheet1!J$4,0)</f>
        <v>0.47549485227568483</v>
      </c>
      <c r="K88" s="35">
        <f>IF(correlations!K121&lt;&gt;0,Sheet1!K$4,0)</f>
        <v>0</v>
      </c>
      <c r="L88" s="35">
        <f>IF(correlations!L121&lt;&gt;0,Sheet1!L$4,0)</f>
        <v>0.28275572409412869</v>
      </c>
      <c r="M88" s="35">
        <f>IF(correlations!M121&lt;&gt;0,Sheet1!M$4,0)</f>
        <v>0</v>
      </c>
      <c r="N88" s="35">
        <f>IF(correlations!N121&lt;&gt;0,Sheet1!N$4,0)</f>
        <v>0</v>
      </c>
      <c r="O88" s="35">
        <f>IF(correlations!O121&lt;&gt;0,Sheet1!O$4,0)</f>
        <v>0</v>
      </c>
      <c r="P88" s="35">
        <f>IF(correlations!P121&lt;&gt;0,Sheet1!P$4,0)</f>
        <v>0.30413903573293405</v>
      </c>
      <c r="Q88" s="35">
        <f>IF(correlations!Q121&lt;&gt;0,Sheet1!Q$4,0)</f>
        <v>0</v>
      </c>
      <c r="R88" s="35">
        <f>IF(correlations!R121&lt;&gt;0,Sheet1!R$4,0)</f>
        <v>0</v>
      </c>
      <c r="S88" s="35">
        <f>IF(correlations!S121&lt;&gt;0,Sheet1!S$4,0)</f>
        <v>0.44902524381160436</v>
      </c>
      <c r="T88" s="35">
        <f>IF(correlations!T121&lt;&gt;0,Sheet1!T$4,0)</f>
        <v>0</v>
      </c>
      <c r="U88" s="35">
        <f>IF(correlations!U121&lt;&gt;0,Sheet1!U$4,0)</f>
        <v>0.43899155441463594</v>
      </c>
      <c r="V88" s="35">
        <f>IF(correlations!V121&lt;&gt;0,Sheet1!V$4,0)</f>
        <v>0.17808764796017454</v>
      </c>
      <c r="W88" s="35">
        <f>IF(correlations!W121&lt;&gt;0,Sheet1!W$4,0)</f>
        <v>0.40859237613621341</v>
      </c>
      <c r="X88" s="35">
        <f>IF(correlations!X121&lt;&gt;0,Sheet1!X$4,0)</f>
        <v>0</v>
      </c>
      <c r="Y88" s="35">
        <f>IF(correlations!Y121&lt;&gt;0,Sheet1!Y$4,0)</f>
        <v>0.54219187817609293</v>
      </c>
      <c r="Z88" s="35">
        <f>IF(correlations!Z121&lt;&gt;0,Sheet1!Z$4,0)</f>
        <v>0</v>
      </c>
      <c r="AA88" s="35"/>
      <c r="AB88" s="35"/>
      <c r="AC88" s="35"/>
    </row>
    <row r="89" spans="1:29">
      <c r="A89" s="8" t="str">
        <f t="shared" ref="A89:A92" si="15">A88</f>
        <v>121: The Lord of the Rings: The Two Towers (2002)</v>
      </c>
      <c r="B89" s="35">
        <f>IF(correlations!B122&lt;&gt;0,Sheet1!B$5,0)</f>
        <v>0.49300760515325925</v>
      </c>
      <c r="C89" s="35">
        <f>IF(correlations!C122&lt;&gt;0,Sheet1!C$5,0)</f>
        <v>0.42223642660835542</v>
      </c>
      <c r="D89" s="35">
        <f>IF(correlations!D122&lt;&gt;0,Sheet1!D$5,0)</f>
        <v>0.46833329437099369</v>
      </c>
      <c r="E89" s="35">
        <f>IF(correlations!E122&lt;&gt;0,Sheet1!E$5,0)</f>
        <v>0</v>
      </c>
      <c r="F89" s="35">
        <f>IF(correlations!F122&lt;&gt;0,Sheet1!F$5,0)</f>
        <v>0.43899155441463594</v>
      </c>
      <c r="G89" s="35">
        <f>IF(correlations!G122&lt;&gt;0,Sheet1!G$5,0)</f>
        <v>0</v>
      </c>
      <c r="H89" s="35">
        <f>IF(correlations!H122&lt;&gt;0,Sheet1!H$5,0)</f>
        <v>0.24769327229404767</v>
      </c>
      <c r="I89" s="35">
        <f>IF(correlations!I122&lt;&gt;0,Sheet1!I$5,0)</f>
        <v>0</v>
      </c>
      <c r="J89" s="35">
        <f>IF(correlations!J122&lt;&gt;0,Sheet1!J$5,0)</f>
        <v>0</v>
      </c>
      <c r="K89" s="35">
        <f>IF(correlations!K122&lt;&gt;0,Sheet1!K$5,0)</f>
        <v>0.25886569181649749</v>
      </c>
      <c r="L89" s="35">
        <f>IF(correlations!L122&lt;&gt;0,Sheet1!L$5,0)</f>
        <v>0.27833468677407003</v>
      </c>
      <c r="M89" s="35">
        <f>IF(correlations!M122&lt;&gt;0,Sheet1!M$5,0)</f>
        <v>0.26442478716072465</v>
      </c>
      <c r="N89" s="35">
        <f>IF(correlations!N122&lt;&gt;0,Sheet1!N$5,0)</f>
        <v>0.290591240789001</v>
      </c>
      <c r="O89" s="35">
        <f>IF(correlations!O122&lt;&gt;0,Sheet1!O$5,0)</f>
        <v>0.53906585139435703</v>
      </c>
      <c r="P89" s="35">
        <f>IF(correlations!P122&lt;&gt;0,Sheet1!P$5,0)</f>
        <v>0.29682614716644024</v>
      </c>
      <c r="Q89" s="35">
        <f>IF(correlations!Q122&lt;&gt;0,Sheet1!Q$5,0)</f>
        <v>0.47571090136593314</v>
      </c>
      <c r="R89" s="35">
        <f>IF(correlations!R122&lt;&gt;0,Sheet1!R$5,0)</f>
        <v>0.45527378286540937</v>
      </c>
      <c r="S89" s="35">
        <f>IF(correlations!S122&lt;&gt;0,Sheet1!S$5,0)</f>
        <v>0</v>
      </c>
      <c r="T89" s="35">
        <f>IF(correlations!T122&lt;&gt;0,Sheet1!T$5,0)</f>
        <v>0</v>
      </c>
      <c r="U89" s="35">
        <f>IF(correlations!U122&lt;&gt;0,Sheet1!U$5,0)</f>
        <v>0.40380887559327872</v>
      </c>
      <c r="V89" s="35">
        <f>IF(correlations!V122&lt;&gt;0,Sheet1!V$5,0)</f>
        <v>0</v>
      </c>
      <c r="W89" s="35">
        <f>IF(correlations!W122&lt;&gt;0,Sheet1!W$5,0)</f>
        <v>0.31571202585390812</v>
      </c>
      <c r="X89" s="35">
        <f>IF(correlations!X122&lt;&gt;0,Sheet1!X$5,0)</f>
        <v>0.47497369617752921</v>
      </c>
      <c r="Y89" s="35">
        <f>IF(correlations!Y122&lt;&gt;0,Sheet1!Y$5,0)</f>
        <v>0</v>
      </c>
      <c r="Z89" s="35">
        <f>IF(correlations!Z122&lt;&gt;0,Sheet1!Z$5,0)</f>
        <v>0.37985626502293046</v>
      </c>
      <c r="AA89" s="35"/>
      <c r="AB89" s="35"/>
      <c r="AC89" s="35"/>
    </row>
    <row r="90" spans="1:29">
      <c r="A90" s="8" t="str">
        <f t="shared" si="15"/>
        <v>121: The Lord of the Rings: The Two Towers (2002)</v>
      </c>
      <c r="B90" s="35">
        <f>IF(correlations!B123&lt;&gt;0,Sheet1!B$6,0)</f>
        <v>0.48053660218278615</v>
      </c>
      <c r="C90" s="35">
        <f>IF(correlations!C123&lt;&gt;0,Sheet1!C$6,0)</f>
        <v>0.41443820151070604</v>
      </c>
      <c r="D90" s="35">
        <f>IF(correlations!D123&lt;&gt;0,Sheet1!D$6,0)</f>
        <v>0</v>
      </c>
      <c r="E90" s="35">
        <f>IF(correlations!E123&lt;&gt;0,Sheet1!E$6,0)</f>
        <v>0.28275572409412869</v>
      </c>
      <c r="F90" s="35">
        <f>IF(correlations!F123&lt;&gt;0,Sheet1!F$6,0)</f>
        <v>0.40027450425381639</v>
      </c>
      <c r="G90" s="35">
        <f>IF(correlations!G123&lt;&gt;0,Sheet1!G$6,0)</f>
        <v>0.39943642888722536</v>
      </c>
      <c r="H90" s="35">
        <f>IF(correlations!H123&lt;&gt;0,Sheet1!H$6,0)</f>
        <v>0.2271298649307886</v>
      </c>
      <c r="I90" s="35">
        <f>IF(correlations!I123&lt;&gt;0,Sheet1!I$6,0)</f>
        <v>0.22921932957789437</v>
      </c>
      <c r="J90" s="35">
        <f>IF(correlations!J123&lt;&gt;0,Sheet1!J$6,0)</f>
        <v>0</v>
      </c>
      <c r="K90" s="35">
        <f>IF(correlations!K123&lt;&gt;0,Sheet1!K$6,0)</f>
        <v>0</v>
      </c>
      <c r="L90" s="35">
        <f>IF(correlations!L123&lt;&gt;0,Sheet1!L$6,0)</f>
        <v>0</v>
      </c>
      <c r="M90" s="35">
        <f>IF(correlations!M123&lt;&gt;0,Sheet1!M$6,0)</f>
        <v>0</v>
      </c>
      <c r="N90" s="35">
        <f>IF(correlations!N123&lt;&gt;0,Sheet1!N$6,0)</f>
        <v>0</v>
      </c>
      <c r="O90" s="35">
        <f>IF(correlations!O123&lt;&gt;0,Sheet1!O$6,0)</f>
        <v>0</v>
      </c>
      <c r="P90" s="35">
        <f>IF(correlations!P123&lt;&gt;0,Sheet1!P$6,0)</f>
        <v>0</v>
      </c>
      <c r="Q90" s="35">
        <f>IF(correlations!Q123&lt;&gt;0,Sheet1!Q$6,0)</f>
        <v>0.42322462884387124</v>
      </c>
      <c r="R90" s="35">
        <f>IF(correlations!R123&lt;&gt;0,Sheet1!R$6,0)</f>
        <v>0</v>
      </c>
      <c r="S90" s="35">
        <f>IF(correlations!S123&lt;&gt;0,Sheet1!S$6,0)</f>
        <v>0.37267558897264119</v>
      </c>
      <c r="T90" s="35">
        <f>IF(correlations!T123&lt;&gt;0,Sheet1!T$6,0)</f>
        <v>0</v>
      </c>
      <c r="U90" s="35">
        <f>IF(correlations!U123&lt;&gt;0,Sheet1!U$6,0)</f>
        <v>0.30580326092025339</v>
      </c>
      <c r="V90" s="35">
        <f>IF(correlations!V123&lt;&gt;0,Sheet1!V$6,0)</f>
        <v>0.14601110225769576</v>
      </c>
      <c r="W90" s="35">
        <f>IF(correlations!W123&lt;&gt;0,Sheet1!W$6,0)</f>
        <v>0.26252037536330569</v>
      </c>
      <c r="X90" s="35">
        <f>IF(correlations!X123&lt;&gt;0,Sheet1!X$6,0)</f>
        <v>0.45527378286540937</v>
      </c>
      <c r="Y90" s="35">
        <f>IF(correlations!Y123&lt;&gt;0,Sheet1!Y$6,0)</f>
        <v>0.46411014776485626</v>
      </c>
      <c r="Z90" s="35">
        <f>IF(correlations!Z123&lt;&gt;0,Sheet1!Z$6,0)</f>
        <v>0.37426379831369133</v>
      </c>
      <c r="AA90" s="35"/>
      <c r="AB90" s="35"/>
      <c r="AC90" s="35"/>
    </row>
    <row r="91" spans="1:29">
      <c r="A91" s="8" t="str">
        <f t="shared" si="15"/>
        <v>121: The Lord of the Rings: The Two Towers (2002)</v>
      </c>
      <c r="B91" s="35">
        <f>IF(correlations!B124&lt;&gt;0,Sheet1!B$7,0)</f>
        <v>0</v>
      </c>
      <c r="C91" s="35">
        <f>IF(correlations!C124&lt;&gt;0,Sheet1!C$7,0)</f>
        <v>0.41167618541813644</v>
      </c>
      <c r="D91" s="35">
        <f>IF(correlations!D124&lt;&gt;0,Sheet1!D$7,0)</f>
        <v>0.36756756756756787</v>
      </c>
      <c r="E91" s="35">
        <f>IF(correlations!E124&lt;&gt;0,Sheet1!E$7,0)</f>
        <v>0</v>
      </c>
      <c r="F91" s="35">
        <f>IF(correlations!F124&lt;&gt;0,Sheet1!F$7,0)</f>
        <v>0.37985626502293046</v>
      </c>
      <c r="G91" s="35">
        <f>IF(correlations!G124&lt;&gt;0,Sheet1!G$7,0)</f>
        <v>0.38713264586848378</v>
      </c>
      <c r="H91" s="35">
        <f>IF(correlations!H124&lt;&gt;0,Sheet1!H$7,0)</f>
        <v>0.19365960183726966</v>
      </c>
      <c r="I91" s="35">
        <f>IF(correlations!I124&lt;&gt;0,Sheet1!I$7,0)</f>
        <v>0.21476007349626267</v>
      </c>
      <c r="J91" s="35">
        <f>IF(correlations!J124&lt;&gt;0,Sheet1!J$7,0)</f>
        <v>0.36005629545020651</v>
      </c>
      <c r="K91" s="35">
        <f>IF(correlations!K124&lt;&gt;0,Sheet1!K$7,0)</f>
        <v>0.21087949693739588</v>
      </c>
      <c r="L91" s="35">
        <f>IF(correlations!L124&lt;&gt;0,Sheet1!L$7,0)</f>
        <v>0</v>
      </c>
      <c r="M91" s="35">
        <f>IF(correlations!M124&lt;&gt;0,Sheet1!M$7,0)</f>
        <v>0.19710516591041297</v>
      </c>
      <c r="N91" s="35">
        <f>IF(correlations!N124&lt;&gt;0,Sheet1!N$7,0)</f>
        <v>0</v>
      </c>
      <c r="O91" s="35">
        <f>IF(correlations!O124&lt;&gt;0,Sheet1!O$7,0)</f>
        <v>0.47549485227568483</v>
      </c>
      <c r="P91" s="35">
        <f>IF(correlations!P124&lt;&gt;0,Sheet1!P$7,0)</f>
        <v>0.26252037536330569</v>
      </c>
      <c r="Q91" s="35">
        <f>IF(correlations!Q124&lt;&gt;0,Sheet1!Q$7,0)</f>
        <v>0.37322578372742299</v>
      </c>
      <c r="R91" s="35">
        <f>IF(correlations!R124&lt;&gt;0,Sheet1!R$7,0)</f>
        <v>0</v>
      </c>
      <c r="S91" s="35">
        <f>IF(correlations!S124&lt;&gt;0,Sheet1!S$7,0)</f>
        <v>0</v>
      </c>
      <c r="T91" s="35">
        <f>IF(correlations!T124&lt;&gt;0,Sheet1!T$7,0)</f>
        <v>0.40380887559327872</v>
      </c>
      <c r="U91" s="35">
        <f>IF(correlations!U124&lt;&gt;0,Sheet1!U$7,0)</f>
        <v>0.28039233696684568</v>
      </c>
      <c r="V91" s="35">
        <f>IF(correlations!V124&lt;&gt;0,Sheet1!V$7,0)</f>
        <v>0.14367186460137429</v>
      </c>
      <c r="W91" s="35">
        <f>IF(correlations!W124&lt;&gt;0,Sheet1!W$7,0)</f>
        <v>0.24072770522228643</v>
      </c>
      <c r="X91" s="35">
        <f>IF(correlations!X124&lt;&gt;0,Sheet1!X$7,0)</f>
        <v>0.44902524381160436</v>
      </c>
      <c r="Y91" s="35">
        <f>IF(correlations!Y124&lt;&gt;0,Sheet1!Y$7,0)</f>
        <v>0.42322462884387124</v>
      </c>
      <c r="Z91" s="35">
        <f>IF(correlations!Z124&lt;&gt;0,Sheet1!Z$7,0)</f>
        <v>0.27967705678590876</v>
      </c>
      <c r="AA91" s="35"/>
      <c r="AB91" s="35"/>
      <c r="AC91" s="35"/>
    </row>
    <row r="92" spans="1:29">
      <c r="A92" s="8" t="str">
        <f t="shared" si="15"/>
        <v>121: The Lord of the Rings: The Two Towers (2002)</v>
      </c>
      <c r="B92" s="35">
        <f>IF(correlations!B125&lt;&gt;0,Sheet1!B$3,0)</f>
        <v>0</v>
      </c>
      <c r="C92" s="35">
        <f>IF(correlations!C125&lt;&gt;0,Sheet1!C$3,0)</f>
        <v>0</v>
      </c>
      <c r="D92" s="35">
        <f>IF(correlations!D125&lt;&gt;0,Sheet1!D$3,0)</f>
        <v>0.66716825348801723</v>
      </c>
      <c r="E92" s="35">
        <f>IF(correlations!E125&lt;&gt;0,Sheet1!E$3,0)</f>
        <v>0.51761980439715483</v>
      </c>
      <c r="F92" s="35">
        <f>IF(correlations!F125&lt;&gt;0,Sheet1!F$3,0)</f>
        <v>0.47668328054517961</v>
      </c>
      <c r="G92" s="35">
        <f>IF(correlations!G125&lt;&gt;0,Sheet1!G$3,0)</f>
        <v>0.53906585139435703</v>
      </c>
      <c r="H92" s="35">
        <f>IF(correlations!H125&lt;&gt;0,Sheet1!H$3,0)</f>
        <v>0.46291004988627577</v>
      </c>
      <c r="I92" s="35">
        <f>IF(correlations!I125&lt;&gt;0,Sheet1!I$3,0)</f>
        <v>0.38334847991865839</v>
      </c>
      <c r="J92" s="35">
        <f>IF(correlations!J125&lt;&gt;0,Sheet1!J$3,0)</f>
        <v>0.47571090136593314</v>
      </c>
      <c r="K92" s="35">
        <f>IF(correlations!K125&lt;&gt;0,Sheet1!K$3,0)</f>
        <v>0.31571202585390812</v>
      </c>
      <c r="L92" s="35">
        <f>IF(correlations!L125&lt;&gt;0,Sheet1!L$3,0)</f>
        <v>0.31257295249758305</v>
      </c>
      <c r="M92" s="35">
        <f>IF(correlations!M125&lt;&gt;0,Sheet1!M$3,0)</f>
        <v>0.40859237613621341</v>
      </c>
      <c r="N92" s="35">
        <f>IF(correlations!N125&lt;&gt;0,Sheet1!N$3,0)</f>
        <v>0.32349910970108381</v>
      </c>
      <c r="O92" s="35">
        <f>IF(correlations!O125&lt;&gt;0,Sheet1!O$3,0)</f>
        <v>0.66851595362183669</v>
      </c>
      <c r="P92" s="35">
        <f>IF(correlations!P125&lt;&gt;0,Sheet1!P$3,0)</f>
        <v>0</v>
      </c>
      <c r="Q92" s="35">
        <f>IF(correlations!Q125&lt;&gt;0,Sheet1!Q$3,0)</f>
        <v>0.50324684492481753</v>
      </c>
      <c r="R92" s="35">
        <f>IF(correlations!R125&lt;&gt;0,Sheet1!R$3,0)</f>
        <v>0.49300760515325925</v>
      </c>
      <c r="S92" s="35">
        <f>IF(correlations!S125&lt;&gt;0,Sheet1!S$3,0)</f>
        <v>0</v>
      </c>
      <c r="T92" s="35">
        <f>IF(correlations!T125&lt;&gt;0,Sheet1!T$3,0)</f>
        <v>0.55108883721563151</v>
      </c>
      <c r="U92" s="35">
        <f>IF(correlations!U125&lt;&gt;0,Sheet1!U$3,0)</f>
        <v>0.47236055541883315</v>
      </c>
      <c r="V92" s="35">
        <f>IF(correlations!V125&lt;&gt;0,Sheet1!V$3,0)</f>
        <v>0.27092801416163931</v>
      </c>
      <c r="W92" s="35">
        <f>IF(correlations!W125&lt;&gt;0,Sheet1!W$3,0)</f>
        <v>0.50324684492481753</v>
      </c>
      <c r="X92" s="35">
        <f>IF(correlations!X125&lt;&gt;0,Sheet1!X$3,0)</f>
        <v>0.66851595362183669</v>
      </c>
      <c r="Y92" s="35">
        <f>IF(correlations!Y125&lt;&gt;0,Sheet1!Y$3,0)</f>
        <v>0.66716825348801723</v>
      </c>
      <c r="Z92" s="35">
        <f>IF(correlations!Z125&lt;&gt;0,Sheet1!Z$3,0)</f>
        <v>0</v>
      </c>
      <c r="AA92" s="35"/>
      <c r="AB92" s="35"/>
      <c r="AC92" s="35"/>
    </row>
    <row r="93" spans="1:29">
      <c r="A93" s="27" t="s">
        <v>16</v>
      </c>
      <c r="B93" s="35">
        <f>IF(correlations!B126&lt;&gt;0,Sheet1!B$4,0)</f>
        <v>0.51761980439715483</v>
      </c>
      <c r="C93" s="35">
        <f>IF(correlations!C126&lt;&gt;0,Sheet1!C$4,0)</f>
        <v>0</v>
      </c>
      <c r="D93" s="35">
        <f>IF(correlations!D126&lt;&gt;0,Sheet1!D$4,0)</f>
        <v>0.47097212266638172</v>
      </c>
      <c r="E93" s="35">
        <f>IF(correlations!E126&lt;&gt;0,Sheet1!E$4,0)</f>
        <v>0</v>
      </c>
      <c r="F93" s="35">
        <f>IF(correlations!F126&lt;&gt;0,Sheet1!F$4,0)</f>
        <v>0.46411014776485626</v>
      </c>
      <c r="G93" s="35">
        <f>IF(correlations!G126&lt;&gt;0,Sheet1!G$4,0)</f>
        <v>0</v>
      </c>
      <c r="H93" s="35">
        <f>IF(correlations!H126&lt;&gt;0,Sheet1!H$4,0)</f>
        <v>0.40027450425381639</v>
      </c>
      <c r="I93" s="35">
        <f>IF(correlations!I126&lt;&gt;0,Sheet1!I$4,0)</f>
        <v>0</v>
      </c>
      <c r="J93" s="35">
        <f>IF(correlations!J126&lt;&gt;0,Sheet1!J$4,0)</f>
        <v>0.47549485227568483</v>
      </c>
      <c r="K93" s="35">
        <f>IF(correlations!K126&lt;&gt;0,Sheet1!K$4,0)</f>
        <v>0.26365446983714974</v>
      </c>
      <c r="L93" s="35">
        <f>IF(correlations!L126&lt;&gt;0,Sheet1!L$4,0)</f>
        <v>0.28275572409412869</v>
      </c>
      <c r="M93" s="35">
        <f>IF(correlations!M126&lt;&gt;0,Sheet1!M$4,0)</f>
        <v>0.28040224837668803</v>
      </c>
      <c r="N93" s="35">
        <f>IF(correlations!N126&lt;&gt;0,Sheet1!N$4,0)</f>
        <v>0</v>
      </c>
      <c r="O93" s="35">
        <f>IF(correlations!O126&lt;&gt;0,Sheet1!O$4,0)</f>
        <v>0</v>
      </c>
      <c r="P93" s="35">
        <f>IF(correlations!P126&lt;&gt;0,Sheet1!P$4,0)</f>
        <v>0.30413903573293405</v>
      </c>
      <c r="Q93" s="35">
        <f>IF(correlations!Q126&lt;&gt;0,Sheet1!Q$4,0)</f>
        <v>0.48860698263640312</v>
      </c>
      <c r="R93" s="35">
        <f>IF(correlations!R126&lt;&gt;0,Sheet1!R$4,0)</f>
        <v>0</v>
      </c>
      <c r="S93" s="35">
        <f>IF(correlations!S126&lt;&gt;0,Sheet1!S$4,0)</f>
        <v>0.44902524381160436</v>
      </c>
      <c r="T93" s="35">
        <f>IF(correlations!T126&lt;&gt;0,Sheet1!T$4,0)</f>
        <v>0</v>
      </c>
      <c r="U93" s="35">
        <f>IF(correlations!U126&lt;&gt;0,Sheet1!U$4,0)</f>
        <v>0.43899155441463594</v>
      </c>
      <c r="V93" s="35">
        <f>IF(correlations!V126&lt;&gt;0,Sheet1!V$4,0)</f>
        <v>0</v>
      </c>
      <c r="W93" s="35">
        <f>IF(correlations!W126&lt;&gt;0,Sheet1!W$4,0)</f>
        <v>0.40859237613621341</v>
      </c>
      <c r="X93" s="35">
        <f>IF(correlations!X126&lt;&gt;0,Sheet1!X$4,0)</f>
        <v>0</v>
      </c>
      <c r="Y93" s="35">
        <f>IF(correlations!Y126&lt;&gt;0,Sheet1!Y$4,0)</f>
        <v>0</v>
      </c>
      <c r="Z93" s="35">
        <f>IF(correlations!Z126&lt;&gt;0,Sheet1!Z$4,0)</f>
        <v>0</v>
      </c>
      <c r="AA93" s="35"/>
      <c r="AB93" s="35"/>
      <c r="AC93" s="35"/>
    </row>
    <row r="94" spans="1:29">
      <c r="A94" s="8" t="str">
        <f t="shared" ref="A94:A97" si="16">A93</f>
        <v>122: The Lord of the Rings: The Return of the King (2003)</v>
      </c>
      <c r="B94" s="35">
        <f>IF(correlations!B127&lt;&gt;0,Sheet1!B$5,0)</f>
        <v>0.49300760515325925</v>
      </c>
      <c r="C94" s="35">
        <f>IF(correlations!C127&lt;&gt;0,Sheet1!C$5,0)</f>
        <v>0.42223642660835542</v>
      </c>
      <c r="D94" s="35">
        <f>IF(correlations!D127&lt;&gt;0,Sheet1!D$5,0)</f>
        <v>0</v>
      </c>
      <c r="E94" s="35">
        <f>IF(correlations!E127&lt;&gt;0,Sheet1!E$5,0)</f>
        <v>0</v>
      </c>
      <c r="F94" s="35">
        <f>IF(correlations!F127&lt;&gt;0,Sheet1!F$5,0)</f>
        <v>0.43899155441463594</v>
      </c>
      <c r="G94" s="35">
        <f>IF(correlations!G127&lt;&gt;0,Sheet1!G$5,0)</f>
        <v>0</v>
      </c>
      <c r="H94" s="35">
        <f>IF(correlations!H127&lt;&gt;0,Sheet1!H$5,0)</f>
        <v>0.24769327229404767</v>
      </c>
      <c r="I94" s="35">
        <f>IF(correlations!I127&lt;&gt;0,Sheet1!I$5,0)</f>
        <v>0</v>
      </c>
      <c r="J94" s="35">
        <f>IF(correlations!J127&lt;&gt;0,Sheet1!J$5,0)</f>
        <v>0</v>
      </c>
      <c r="K94" s="35">
        <f>IF(correlations!K127&lt;&gt;0,Sheet1!K$5,0)</f>
        <v>0.25886569181649749</v>
      </c>
      <c r="L94" s="35">
        <f>IF(correlations!L127&lt;&gt;0,Sheet1!L$5,0)</f>
        <v>0.27833468677407003</v>
      </c>
      <c r="M94" s="35">
        <f>IF(correlations!M127&lt;&gt;0,Sheet1!M$5,0)</f>
        <v>0.26442478716072465</v>
      </c>
      <c r="N94" s="35">
        <f>IF(correlations!N127&lt;&gt;0,Sheet1!N$5,0)</f>
        <v>0.290591240789001</v>
      </c>
      <c r="O94" s="35">
        <f>IF(correlations!O127&lt;&gt;0,Sheet1!O$5,0)</f>
        <v>0.53906585139435703</v>
      </c>
      <c r="P94" s="35">
        <f>IF(correlations!P127&lt;&gt;0,Sheet1!P$5,0)</f>
        <v>0</v>
      </c>
      <c r="Q94" s="35">
        <f>IF(correlations!Q127&lt;&gt;0,Sheet1!Q$5,0)</f>
        <v>0.47571090136593314</v>
      </c>
      <c r="R94" s="35">
        <f>IF(correlations!R127&lt;&gt;0,Sheet1!R$5,0)</f>
        <v>0</v>
      </c>
      <c r="S94" s="35">
        <f>IF(correlations!S127&lt;&gt;0,Sheet1!S$5,0)</f>
        <v>0</v>
      </c>
      <c r="T94" s="35">
        <f>IF(correlations!T127&lt;&gt;0,Sheet1!T$5,0)</f>
        <v>0</v>
      </c>
      <c r="U94" s="35">
        <f>IF(correlations!U127&lt;&gt;0,Sheet1!U$5,0)</f>
        <v>0.40380887559327872</v>
      </c>
      <c r="V94" s="35">
        <f>IF(correlations!V127&lt;&gt;0,Sheet1!V$5,0)</f>
        <v>0</v>
      </c>
      <c r="W94" s="35">
        <f>IF(correlations!W127&lt;&gt;0,Sheet1!W$5,0)</f>
        <v>0.31571202585390812</v>
      </c>
      <c r="X94" s="35">
        <f>IF(correlations!X127&lt;&gt;0,Sheet1!X$5,0)</f>
        <v>0.47497369617752921</v>
      </c>
      <c r="Y94" s="35">
        <f>IF(correlations!Y127&lt;&gt;0,Sheet1!Y$5,0)</f>
        <v>0</v>
      </c>
      <c r="Z94" s="35">
        <f>IF(correlations!Z127&lt;&gt;0,Sheet1!Z$5,0)</f>
        <v>0.37985626502293046</v>
      </c>
      <c r="AA94" s="35"/>
      <c r="AB94" s="35"/>
      <c r="AC94" s="35"/>
    </row>
    <row r="95" spans="1:29">
      <c r="A95" s="8" t="str">
        <f t="shared" si="16"/>
        <v>122: The Lord of the Rings: The Return of the King (2003)</v>
      </c>
      <c r="B95" s="35">
        <f>IF(correlations!B128&lt;&gt;0,Sheet1!B$6,0)</f>
        <v>0</v>
      </c>
      <c r="C95" s="35">
        <f>IF(correlations!C128&lt;&gt;0,Sheet1!C$6,0)</f>
        <v>0.41443820151070604</v>
      </c>
      <c r="D95" s="35">
        <f>IF(correlations!D128&lt;&gt;0,Sheet1!D$6,0)</f>
        <v>0</v>
      </c>
      <c r="E95" s="35">
        <f>IF(correlations!E128&lt;&gt;0,Sheet1!E$6,0)</f>
        <v>0.28275572409412869</v>
      </c>
      <c r="F95" s="35">
        <f>IF(correlations!F128&lt;&gt;0,Sheet1!F$6,0)</f>
        <v>0.40027450425381639</v>
      </c>
      <c r="G95" s="35">
        <f>IF(correlations!G128&lt;&gt;0,Sheet1!G$6,0)</f>
        <v>0</v>
      </c>
      <c r="H95" s="35">
        <f>IF(correlations!H128&lt;&gt;0,Sheet1!H$6,0)</f>
        <v>0.2271298649307886</v>
      </c>
      <c r="I95" s="35">
        <f>IF(correlations!I128&lt;&gt;0,Sheet1!I$6,0)</f>
        <v>0.22921932957789437</v>
      </c>
      <c r="J95" s="35">
        <f>IF(correlations!J128&lt;&gt;0,Sheet1!J$6,0)</f>
        <v>0</v>
      </c>
      <c r="K95" s="35">
        <f>IF(correlations!K128&lt;&gt;0,Sheet1!K$6,0)</f>
        <v>0</v>
      </c>
      <c r="L95" s="35">
        <f>IF(correlations!L128&lt;&gt;0,Sheet1!L$6,0)</f>
        <v>0</v>
      </c>
      <c r="M95" s="35">
        <f>IF(correlations!M128&lt;&gt;0,Sheet1!M$6,0)</f>
        <v>0</v>
      </c>
      <c r="N95" s="35">
        <f>IF(correlations!N128&lt;&gt;0,Sheet1!N$6,0)</f>
        <v>0</v>
      </c>
      <c r="O95" s="35">
        <f>IF(correlations!O128&lt;&gt;0,Sheet1!O$6,0)</f>
        <v>0</v>
      </c>
      <c r="P95" s="35">
        <f>IF(correlations!P128&lt;&gt;0,Sheet1!P$6,0)</f>
        <v>0</v>
      </c>
      <c r="Q95" s="35">
        <f>IF(correlations!Q128&lt;&gt;0,Sheet1!Q$6,0)</f>
        <v>0.42322462884387124</v>
      </c>
      <c r="R95" s="35">
        <f>IF(correlations!R128&lt;&gt;0,Sheet1!R$6,0)</f>
        <v>0</v>
      </c>
      <c r="S95" s="35">
        <f>IF(correlations!S128&lt;&gt;0,Sheet1!S$6,0)</f>
        <v>0.37267558897264119</v>
      </c>
      <c r="T95" s="35">
        <f>IF(correlations!T128&lt;&gt;0,Sheet1!T$6,0)</f>
        <v>0</v>
      </c>
      <c r="U95" s="35">
        <f>IF(correlations!U128&lt;&gt;0,Sheet1!U$6,0)</f>
        <v>0.30580326092025339</v>
      </c>
      <c r="V95" s="35">
        <f>IF(correlations!V128&lt;&gt;0,Sheet1!V$6,0)</f>
        <v>0.14601110225769576</v>
      </c>
      <c r="W95" s="35">
        <f>IF(correlations!W128&lt;&gt;0,Sheet1!W$6,0)</f>
        <v>0.26252037536330569</v>
      </c>
      <c r="X95" s="35">
        <f>IF(correlations!X128&lt;&gt;0,Sheet1!X$6,0)</f>
        <v>0.45527378286540937</v>
      </c>
      <c r="Y95" s="35">
        <f>IF(correlations!Y128&lt;&gt;0,Sheet1!Y$6,0)</f>
        <v>0.46411014776485626</v>
      </c>
      <c r="Z95" s="35">
        <f>IF(correlations!Z128&lt;&gt;0,Sheet1!Z$6,0)</f>
        <v>0.37426379831369133</v>
      </c>
      <c r="AA95" s="35"/>
      <c r="AB95" s="35"/>
      <c r="AC95" s="35"/>
    </row>
    <row r="96" spans="1:29">
      <c r="A96" s="8" t="str">
        <f t="shared" si="16"/>
        <v>122: The Lord of the Rings: The Return of the King (2003)</v>
      </c>
      <c r="B96" s="35">
        <f>IF(correlations!B129&lt;&gt;0,Sheet1!B$7,0)</f>
        <v>0</v>
      </c>
      <c r="C96" s="35">
        <f>IF(correlations!C129&lt;&gt;0,Sheet1!C$7,0)</f>
        <v>0.41167618541813644</v>
      </c>
      <c r="D96" s="35">
        <f>IF(correlations!D129&lt;&gt;0,Sheet1!D$7,0)</f>
        <v>0.36756756756756787</v>
      </c>
      <c r="E96" s="35">
        <f>IF(correlations!E129&lt;&gt;0,Sheet1!E$7,0)</f>
        <v>0</v>
      </c>
      <c r="F96" s="35">
        <f>IF(correlations!F129&lt;&gt;0,Sheet1!F$7,0)</f>
        <v>0.37985626502293046</v>
      </c>
      <c r="G96" s="35">
        <f>IF(correlations!G129&lt;&gt;0,Sheet1!G$7,0)</f>
        <v>0</v>
      </c>
      <c r="H96" s="35">
        <f>IF(correlations!H129&lt;&gt;0,Sheet1!H$7,0)</f>
        <v>0.19365960183726966</v>
      </c>
      <c r="I96" s="35">
        <f>IF(correlations!I129&lt;&gt;0,Sheet1!I$7,0)</f>
        <v>0.21476007349626267</v>
      </c>
      <c r="J96" s="35">
        <f>IF(correlations!J129&lt;&gt;0,Sheet1!J$7,0)</f>
        <v>0</v>
      </c>
      <c r="K96" s="35">
        <f>IF(correlations!K129&lt;&gt;0,Sheet1!K$7,0)</f>
        <v>0.21087949693739588</v>
      </c>
      <c r="L96" s="35">
        <f>IF(correlations!L129&lt;&gt;0,Sheet1!L$7,0)</f>
        <v>0</v>
      </c>
      <c r="M96" s="35">
        <f>IF(correlations!M129&lt;&gt;0,Sheet1!M$7,0)</f>
        <v>0.19710516591041297</v>
      </c>
      <c r="N96" s="35">
        <f>IF(correlations!N129&lt;&gt;0,Sheet1!N$7,0)</f>
        <v>0</v>
      </c>
      <c r="O96" s="35">
        <f>IF(correlations!O129&lt;&gt;0,Sheet1!O$7,0)</f>
        <v>0.47549485227568483</v>
      </c>
      <c r="P96" s="35">
        <f>IF(correlations!P129&lt;&gt;0,Sheet1!P$7,0)</f>
        <v>0.26252037536330569</v>
      </c>
      <c r="Q96" s="35">
        <f>IF(correlations!Q129&lt;&gt;0,Sheet1!Q$7,0)</f>
        <v>0.37322578372742299</v>
      </c>
      <c r="R96" s="35">
        <f>IF(correlations!R129&lt;&gt;0,Sheet1!R$7,0)</f>
        <v>0</v>
      </c>
      <c r="S96" s="35">
        <f>IF(correlations!S129&lt;&gt;0,Sheet1!S$7,0)</f>
        <v>0</v>
      </c>
      <c r="T96" s="35">
        <f>IF(correlations!T129&lt;&gt;0,Sheet1!T$7,0)</f>
        <v>0.40380887559327872</v>
      </c>
      <c r="U96" s="35">
        <f>IF(correlations!U129&lt;&gt;0,Sheet1!U$7,0)</f>
        <v>0.28039233696684568</v>
      </c>
      <c r="V96" s="35">
        <f>IF(correlations!V129&lt;&gt;0,Sheet1!V$7,0)</f>
        <v>0.14367186460137429</v>
      </c>
      <c r="W96" s="35">
        <f>IF(correlations!W129&lt;&gt;0,Sheet1!W$7,0)</f>
        <v>0.24072770522228643</v>
      </c>
      <c r="X96" s="35">
        <f>IF(correlations!X129&lt;&gt;0,Sheet1!X$7,0)</f>
        <v>0</v>
      </c>
      <c r="Y96" s="35">
        <f>IF(correlations!Y129&lt;&gt;0,Sheet1!Y$7,0)</f>
        <v>0.42322462884387124</v>
      </c>
      <c r="Z96" s="35">
        <f>IF(correlations!Z129&lt;&gt;0,Sheet1!Z$7,0)</f>
        <v>0</v>
      </c>
      <c r="AA96" s="35"/>
      <c r="AB96" s="35"/>
      <c r="AC96" s="35"/>
    </row>
    <row r="97" spans="1:29">
      <c r="A97" s="8" t="str">
        <f t="shared" si="16"/>
        <v>122: The Lord of the Rings: The Return of the King (2003)</v>
      </c>
      <c r="B97" s="35">
        <f>IF(correlations!B130&lt;&gt;0,Sheet1!B$3,0)</f>
        <v>0</v>
      </c>
      <c r="C97" s="35">
        <f>IF(correlations!C130&lt;&gt;0,Sheet1!C$3,0)</f>
        <v>0</v>
      </c>
      <c r="D97" s="35">
        <f>IF(correlations!D130&lt;&gt;0,Sheet1!D$3,0)</f>
        <v>0.66716825348801723</v>
      </c>
      <c r="E97" s="35">
        <f>IF(correlations!E130&lt;&gt;0,Sheet1!E$3,0)</f>
        <v>0.51761980439715483</v>
      </c>
      <c r="F97" s="35">
        <f>IF(correlations!F130&lt;&gt;0,Sheet1!F$3,0)</f>
        <v>0.47668328054517961</v>
      </c>
      <c r="G97" s="35">
        <f>IF(correlations!G130&lt;&gt;0,Sheet1!G$3,0)</f>
        <v>0.53906585139435703</v>
      </c>
      <c r="H97" s="35">
        <f>IF(correlations!H130&lt;&gt;0,Sheet1!H$3,0)</f>
        <v>0.46291004988627577</v>
      </c>
      <c r="I97" s="35">
        <f>IF(correlations!I130&lt;&gt;0,Sheet1!I$3,0)</f>
        <v>0.38334847991865839</v>
      </c>
      <c r="J97" s="35">
        <f>IF(correlations!J130&lt;&gt;0,Sheet1!J$3,0)</f>
        <v>0.47571090136593314</v>
      </c>
      <c r="K97" s="35">
        <f>IF(correlations!K130&lt;&gt;0,Sheet1!K$3,0)</f>
        <v>0.31571202585390812</v>
      </c>
      <c r="L97" s="35">
        <f>IF(correlations!L130&lt;&gt;0,Sheet1!L$3,0)</f>
        <v>0.31257295249758305</v>
      </c>
      <c r="M97" s="35">
        <f>IF(correlations!M130&lt;&gt;0,Sheet1!M$3,0)</f>
        <v>0.40859237613621341</v>
      </c>
      <c r="N97" s="35">
        <f>IF(correlations!N130&lt;&gt;0,Sheet1!N$3,0)</f>
        <v>0.32349910970108381</v>
      </c>
      <c r="O97" s="35">
        <f>IF(correlations!O130&lt;&gt;0,Sheet1!O$3,0)</f>
        <v>0.66851595362183669</v>
      </c>
      <c r="P97" s="35">
        <f>IF(correlations!P130&lt;&gt;0,Sheet1!P$3,0)</f>
        <v>0.41443820151070604</v>
      </c>
      <c r="Q97" s="35">
        <f>IF(correlations!Q130&lt;&gt;0,Sheet1!Q$3,0)</f>
        <v>0</v>
      </c>
      <c r="R97" s="35">
        <f>IF(correlations!R130&lt;&gt;0,Sheet1!R$3,0)</f>
        <v>0.49300760515325925</v>
      </c>
      <c r="S97" s="35">
        <f>IF(correlations!S130&lt;&gt;0,Sheet1!S$3,0)</f>
        <v>0</v>
      </c>
      <c r="T97" s="35">
        <f>IF(correlations!T130&lt;&gt;0,Sheet1!T$3,0)</f>
        <v>0.55108883721563151</v>
      </c>
      <c r="U97" s="35">
        <f>IF(correlations!U130&lt;&gt;0,Sheet1!U$3,0)</f>
        <v>0.47236055541883315</v>
      </c>
      <c r="V97" s="35">
        <f>IF(correlations!V130&lt;&gt;0,Sheet1!V$3,0)</f>
        <v>0.27092801416163931</v>
      </c>
      <c r="W97" s="35">
        <f>IF(correlations!W130&lt;&gt;0,Sheet1!W$3,0)</f>
        <v>0.50324684492481753</v>
      </c>
      <c r="X97" s="35">
        <f>IF(correlations!X130&lt;&gt;0,Sheet1!X$3,0)</f>
        <v>0.66851595362183669</v>
      </c>
      <c r="Y97" s="35">
        <f>IF(correlations!Y130&lt;&gt;0,Sheet1!Y$3,0)</f>
        <v>0.66716825348801723</v>
      </c>
      <c r="Z97" s="35">
        <f>IF(correlations!Z130&lt;&gt;0,Sheet1!Z$3,0)</f>
        <v>0</v>
      </c>
      <c r="AA97" s="35"/>
      <c r="AB97" s="35"/>
      <c r="AC97" s="35"/>
    </row>
    <row r="98" spans="1:29">
      <c r="A98" s="27" t="s">
        <v>17</v>
      </c>
      <c r="B98" s="35">
        <f>IF(correlations!B131&lt;&gt;0,Sheet1!B$4,0)</f>
        <v>0.51761980439715483</v>
      </c>
      <c r="C98" s="35">
        <f>IF(correlations!C131&lt;&gt;0,Sheet1!C$4,0)</f>
        <v>0</v>
      </c>
      <c r="D98" s="35">
        <f>IF(correlations!D131&lt;&gt;0,Sheet1!D$4,0)</f>
        <v>0</v>
      </c>
      <c r="E98" s="35">
        <f>IF(correlations!E131&lt;&gt;0,Sheet1!E$4,0)</f>
        <v>0</v>
      </c>
      <c r="F98" s="35">
        <f>IF(correlations!F131&lt;&gt;0,Sheet1!F$4,0)</f>
        <v>0</v>
      </c>
      <c r="G98" s="35">
        <f>IF(correlations!G131&lt;&gt;0,Sheet1!G$4,0)</f>
        <v>0</v>
      </c>
      <c r="H98" s="35">
        <f>IF(correlations!H131&lt;&gt;0,Sheet1!H$4,0)</f>
        <v>0</v>
      </c>
      <c r="I98" s="35">
        <f>IF(correlations!I131&lt;&gt;0,Sheet1!I$4,0)</f>
        <v>0</v>
      </c>
      <c r="J98" s="35">
        <f>IF(correlations!J131&lt;&gt;0,Sheet1!J$4,0)</f>
        <v>0.47549485227568483</v>
      </c>
      <c r="K98" s="35">
        <f>IF(correlations!K131&lt;&gt;0,Sheet1!K$4,0)</f>
        <v>0.26365446983714974</v>
      </c>
      <c r="L98" s="35">
        <f>IF(correlations!L131&lt;&gt;0,Sheet1!L$4,0)</f>
        <v>0.28275572409412869</v>
      </c>
      <c r="M98" s="35">
        <f>IF(correlations!M131&lt;&gt;0,Sheet1!M$4,0)</f>
        <v>0.28040224837668803</v>
      </c>
      <c r="N98" s="35">
        <f>IF(correlations!N131&lt;&gt;0,Sheet1!N$4,0)</f>
        <v>0</v>
      </c>
      <c r="O98" s="35">
        <f>IF(correlations!O131&lt;&gt;0,Sheet1!O$4,0)</f>
        <v>0</v>
      </c>
      <c r="P98" s="35">
        <f>IF(correlations!P131&lt;&gt;0,Sheet1!P$4,0)</f>
        <v>0</v>
      </c>
      <c r="Q98" s="35">
        <f>IF(correlations!Q131&lt;&gt;0,Sheet1!Q$4,0)</f>
        <v>0.48860698263640312</v>
      </c>
      <c r="R98" s="35">
        <f>IF(correlations!R131&lt;&gt;0,Sheet1!R$4,0)</f>
        <v>0</v>
      </c>
      <c r="S98" s="35">
        <f>IF(correlations!S131&lt;&gt;0,Sheet1!S$4,0)</f>
        <v>0</v>
      </c>
      <c r="T98" s="35">
        <f>IF(correlations!T131&lt;&gt;0,Sheet1!T$4,0)</f>
        <v>0</v>
      </c>
      <c r="U98" s="35">
        <f>IF(correlations!U131&lt;&gt;0,Sheet1!U$4,0)</f>
        <v>0</v>
      </c>
      <c r="V98" s="35">
        <f>IF(correlations!V131&lt;&gt;0,Sheet1!V$4,0)</f>
        <v>0</v>
      </c>
      <c r="W98" s="35">
        <f>IF(correlations!W131&lt;&gt;0,Sheet1!W$4,0)</f>
        <v>0.40859237613621341</v>
      </c>
      <c r="X98" s="35">
        <f>IF(correlations!X131&lt;&gt;0,Sheet1!X$4,0)</f>
        <v>0</v>
      </c>
      <c r="Y98" s="35">
        <f>IF(correlations!Y131&lt;&gt;0,Sheet1!Y$4,0)</f>
        <v>0</v>
      </c>
      <c r="Z98" s="35">
        <f>IF(correlations!Z131&lt;&gt;0,Sheet1!Z$4,0)</f>
        <v>0</v>
      </c>
      <c r="AA98" s="35"/>
      <c r="AB98" s="35"/>
      <c r="AC98" s="35"/>
    </row>
    <row r="99" spans="1:29">
      <c r="A99" s="8" t="str">
        <f t="shared" ref="A99:A102" si="17">A98</f>
        <v>134: O Brother Where Art Thou? (2000)</v>
      </c>
      <c r="B99" s="35">
        <f>IF(correlations!B132&lt;&gt;0,Sheet1!B$5,0)</f>
        <v>0</v>
      </c>
      <c r="C99" s="35">
        <f>IF(correlations!C132&lt;&gt;0,Sheet1!C$5,0)</f>
        <v>0.42223642660835542</v>
      </c>
      <c r="D99" s="35">
        <f>IF(correlations!D132&lt;&gt;0,Sheet1!D$5,0)</f>
        <v>0</v>
      </c>
      <c r="E99" s="35">
        <f>IF(correlations!E132&lt;&gt;0,Sheet1!E$5,0)</f>
        <v>0</v>
      </c>
      <c r="F99" s="35">
        <f>IF(correlations!F132&lt;&gt;0,Sheet1!F$5,0)</f>
        <v>0</v>
      </c>
      <c r="G99" s="35">
        <f>IF(correlations!G132&lt;&gt;0,Sheet1!G$5,0)</f>
        <v>0</v>
      </c>
      <c r="H99" s="35">
        <f>IF(correlations!H132&lt;&gt;0,Sheet1!H$5,0)</f>
        <v>0</v>
      </c>
      <c r="I99" s="35">
        <f>IF(correlations!I132&lt;&gt;0,Sheet1!I$5,0)</f>
        <v>0</v>
      </c>
      <c r="J99" s="35">
        <f>IF(correlations!J132&lt;&gt;0,Sheet1!J$5,0)</f>
        <v>0</v>
      </c>
      <c r="K99" s="35">
        <f>IF(correlations!K132&lt;&gt;0,Sheet1!K$5,0)</f>
        <v>0.25886569181649749</v>
      </c>
      <c r="L99" s="35">
        <f>IF(correlations!L132&lt;&gt;0,Sheet1!L$5,0)</f>
        <v>0</v>
      </c>
      <c r="M99" s="35">
        <f>IF(correlations!M132&lt;&gt;0,Sheet1!M$5,0)</f>
        <v>0</v>
      </c>
      <c r="N99" s="35">
        <f>IF(correlations!N132&lt;&gt;0,Sheet1!N$5,0)</f>
        <v>0</v>
      </c>
      <c r="O99" s="35">
        <f>IF(correlations!O132&lt;&gt;0,Sheet1!O$5,0)</f>
        <v>0</v>
      </c>
      <c r="P99" s="35">
        <f>IF(correlations!P132&lt;&gt;0,Sheet1!P$5,0)</f>
        <v>0</v>
      </c>
      <c r="Q99" s="35">
        <f>IF(correlations!Q132&lt;&gt;0,Sheet1!Q$5,0)</f>
        <v>0</v>
      </c>
      <c r="R99" s="35">
        <f>IF(correlations!R132&lt;&gt;0,Sheet1!R$5,0)</f>
        <v>0</v>
      </c>
      <c r="S99" s="35">
        <f>IF(correlations!S132&lt;&gt;0,Sheet1!S$5,0)</f>
        <v>0</v>
      </c>
      <c r="T99" s="35">
        <f>IF(correlations!T132&lt;&gt;0,Sheet1!T$5,0)</f>
        <v>0</v>
      </c>
      <c r="U99" s="35">
        <f>IF(correlations!U132&lt;&gt;0,Sheet1!U$5,0)</f>
        <v>0</v>
      </c>
      <c r="V99" s="35">
        <f>IF(correlations!V132&lt;&gt;0,Sheet1!V$5,0)</f>
        <v>0</v>
      </c>
      <c r="W99" s="35">
        <f>IF(correlations!W132&lt;&gt;0,Sheet1!W$5,0)</f>
        <v>0</v>
      </c>
      <c r="X99" s="35">
        <f>IF(correlations!X132&lt;&gt;0,Sheet1!X$5,0)</f>
        <v>0</v>
      </c>
      <c r="Y99" s="35">
        <f>IF(correlations!Y132&lt;&gt;0,Sheet1!Y$5,0)</f>
        <v>0</v>
      </c>
      <c r="Z99" s="35">
        <f>IF(correlations!Z132&lt;&gt;0,Sheet1!Z$5,0)</f>
        <v>0</v>
      </c>
      <c r="AA99" s="35"/>
      <c r="AB99" s="35"/>
      <c r="AC99" s="35"/>
    </row>
    <row r="100" spans="1:29">
      <c r="A100" s="8" t="str">
        <f t="shared" si="17"/>
        <v>134: O Brother Where Art Thou? (2000)</v>
      </c>
      <c r="B100" s="35">
        <f>IF(correlations!B133&lt;&gt;0,Sheet1!B$6,0)</f>
        <v>0</v>
      </c>
      <c r="C100" s="35">
        <f>IF(correlations!C133&lt;&gt;0,Sheet1!C$6,0)</f>
        <v>0</v>
      </c>
      <c r="D100" s="35">
        <f>IF(correlations!D133&lt;&gt;0,Sheet1!D$6,0)</f>
        <v>0</v>
      </c>
      <c r="E100" s="35">
        <f>IF(correlations!E133&lt;&gt;0,Sheet1!E$6,0)</f>
        <v>0</v>
      </c>
      <c r="F100" s="35">
        <f>IF(correlations!F133&lt;&gt;0,Sheet1!F$6,0)</f>
        <v>0.40027450425381639</v>
      </c>
      <c r="G100" s="35">
        <f>IF(correlations!G133&lt;&gt;0,Sheet1!G$6,0)</f>
        <v>0</v>
      </c>
      <c r="H100" s="35">
        <f>IF(correlations!H133&lt;&gt;0,Sheet1!H$6,0)</f>
        <v>0.2271298649307886</v>
      </c>
      <c r="I100" s="35">
        <f>IF(correlations!I133&lt;&gt;0,Sheet1!I$6,0)</f>
        <v>0</v>
      </c>
      <c r="J100" s="35">
        <f>IF(correlations!J133&lt;&gt;0,Sheet1!J$6,0)</f>
        <v>0</v>
      </c>
      <c r="K100" s="35">
        <f>IF(correlations!K133&lt;&gt;0,Sheet1!K$6,0)</f>
        <v>0</v>
      </c>
      <c r="L100" s="35">
        <f>IF(correlations!L133&lt;&gt;0,Sheet1!L$6,0)</f>
        <v>0</v>
      </c>
      <c r="M100" s="35">
        <f>IF(correlations!M133&lt;&gt;0,Sheet1!M$6,0)</f>
        <v>0</v>
      </c>
      <c r="N100" s="35">
        <f>IF(correlations!N133&lt;&gt;0,Sheet1!N$6,0)</f>
        <v>0</v>
      </c>
      <c r="O100" s="35">
        <f>IF(correlations!O133&lt;&gt;0,Sheet1!O$6,0)</f>
        <v>0</v>
      </c>
      <c r="P100" s="35">
        <f>IF(correlations!P133&lt;&gt;0,Sheet1!P$6,0)</f>
        <v>0</v>
      </c>
      <c r="Q100" s="35">
        <f>IF(correlations!Q133&lt;&gt;0,Sheet1!Q$6,0)</f>
        <v>0</v>
      </c>
      <c r="R100" s="35">
        <f>IF(correlations!R133&lt;&gt;0,Sheet1!R$6,0)</f>
        <v>0</v>
      </c>
      <c r="S100" s="35">
        <f>IF(correlations!S133&lt;&gt;0,Sheet1!S$6,0)</f>
        <v>0</v>
      </c>
      <c r="T100" s="35">
        <f>IF(correlations!T133&lt;&gt;0,Sheet1!T$6,0)</f>
        <v>0</v>
      </c>
      <c r="U100" s="35">
        <f>IF(correlations!U133&lt;&gt;0,Sheet1!U$6,0)</f>
        <v>0.30580326092025339</v>
      </c>
      <c r="V100" s="35">
        <f>IF(correlations!V133&lt;&gt;0,Sheet1!V$6,0)</f>
        <v>0</v>
      </c>
      <c r="W100" s="35">
        <f>IF(correlations!W133&lt;&gt;0,Sheet1!W$6,0)</f>
        <v>0</v>
      </c>
      <c r="X100" s="35">
        <f>IF(correlations!X133&lt;&gt;0,Sheet1!X$6,0)</f>
        <v>0</v>
      </c>
      <c r="Y100" s="35">
        <f>IF(correlations!Y133&lt;&gt;0,Sheet1!Y$6,0)</f>
        <v>0.46411014776485626</v>
      </c>
      <c r="Z100" s="35">
        <f>IF(correlations!Z133&lt;&gt;0,Sheet1!Z$6,0)</f>
        <v>0</v>
      </c>
      <c r="AA100" s="35"/>
      <c r="AB100" s="35"/>
      <c r="AC100" s="35"/>
    </row>
    <row r="101" spans="1:29">
      <c r="A101" s="8" t="str">
        <f t="shared" si="17"/>
        <v>134: O Brother Where Art Thou? (2000)</v>
      </c>
      <c r="B101" s="35">
        <f>IF(correlations!B134&lt;&gt;0,Sheet1!B$7,0)</f>
        <v>0</v>
      </c>
      <c r="C101" s="35">
        <f>IF(correlations!C134&lt;&gt;0,Sheet1!C$7,0)</f>
        <v>0</v>
      </c>
      <c r="D101" s="35">
        <f>IF(correlations!D134&lt;&gt;0,Sheet1!D$7,0)</f>
        <v>0.36756756756756787</v>
      </c>
      <c r="E101" s="35">
        <f>IF(correlations!E134&lt;&gt;0,Sheet1!E$7,0)</f>
        <v>0</v>
      </c>
      <c r="F101" s="35">
        <f>IF(correlations!F134&lt;&gt;0,Sheet1!F$7,0)</f>
        <v>0</v>
      </c>
      <c r="G101" s="35">
        <f>IF(correlations!G134&lt;&gt;0,Sheet1!G$7,0)</f>
        <v>0</v>
      </c>
      <c r="H101" s="35">
        <f>IF(correlations!H134&lt;&gt;0,Sheet1!H$7,0)</f>
        <v>0</v>
      </c>
      <c r="I101" s="35">
        <f>IF(correlations!I134&lt;&gt;0,Sheet1!I$7,0)</f>
        <v>0</v>
      </c>
      <c r="J101" s="35">
        <f>IF(correlations!J134&lt;&gt;0,Sheet1!J$7,0)</f>
        <v>0</v>
      </c>
      <c r="K101" s="35">
        <f>IF(correlations!K134&lt;&gt;0,Sheet1!K$7,0)</f>
        <v>0</v>
      </c>
      <c r="L101" s="35">
        <f>IF(correlations!L134&lt;&gt;0,Sheet1!L$7,0)</f>
        <v>0</v>
      </c>
      <c r="M101" s="35">
        <f>IF(correlations!M134&lt;&gt;0,Sheet1!M$7,0)</f>
        <v>0</v>
      </c>
      <c r="N101" s="35">
        <f>IF(correlations!N134&lt;&gt;0,Sheet1!N$7,0)</f>
        <v>0</v>
      </c>
      <c r="O101" s="35">
        <f>IF(correlations!O134&lt;&gt;0,Sheet1!O$7,0)</f>
        <v>0.47549485227568483</v>
      </c>
      <c r="P101" s="35">
        <f>IF(correlations!P134&lt;&gt;0,Sheet1!P$7,0)</f>
        <v>0.26252037536330569</v>
      </c>
      <c r="Q101" s="35">
        <f>IF(correlations!Q134&lt;&gt;0,Sheet1!Q$7,0)</f>
        <v>0</v>
      </c>
      <c r="R101" s="35">
        <f>IF(correlations!R134&lt;&gt;0,Sheet1!R$7,0)</f>
        <v>0</v>
      </c>
      <c r="S101" s="35">
        <f>IF(correlations!S134&lt;&gt;0,Sheet1!S$7,0)</f>
        <v>0</v>
      </c>
      <c r="T101" s="35">
        <f>IF(correlations!T134&lt;&gt;0,Sheet1!T$7,0)</f>
        <v>0</v>
      </c>
      <c r="U101" s="35">
        <f>IF(correlations!U134&lt;&gt;0,Sheet1!U$7,0)</f>
        <v>0</v>
      </c>
      <c r="V101" s="35">
        <f>IF(correlations!V134&lt;&gt;0,Sheet1!V$7,0)</f>
        <v>0</v>
      </c>
      <c r="W101" s="35">
        <f>IF(correlations!W134&lt;&gt;0,Sheet1!W$7,0)</f>
        <v>0</v>
      </c>
      <c r="X101" s="35">
        <f>IF(correlations!X134&lt;&gt;0,Sheet1!X$7,0)</f>
        <v>0</v>
      </c>
      <c r="Y101" s="35">
        <f>IF(correlations!Y134&lt;&gt;0,Sheet1!Y$7,0)</f>
        <v>0</v>
      </c>
      <c r="Z101" s="35">
        <f>IF(correlations!Z134&lt;&gt;0,Sheet1!Z$7,0)</f>
        <v>0</v>
      </c>
      <c r="AA101" s="35"/>
      <c r="AB101" s="35"/>
      <c r="AC101" s="35"/>
    </row>
    <row r="102" spans="1:29">
      <c r="A102" s="8" t="str">
        <f t="shared" si="17"/>
        <v>134: O Brother Where Art Thou? (2000)</v>
      </c>
      <c r="B102" s="35">
        <f>IF(correlations!B135&lt;&gt;0,Sheet1!B$3,0)</f>
        <v>0</v>
      </c>
      <c r="C102" s="35">
        <f>IF(correlations!C135&lt;&gt;0,Sheet1!C$3,0)</f>
        <v>0</v>
      </c>
      <c r="D102" s="35">
        <f>IF(correlations!D135&lt;&gt;0,Sheet1!D$3,0)</f>
        <v>0</v>
      </c>
      <c r="E102" s="35">
        <f>IF(correlations!E135&lt;&gt;0,Sheet1!E$3,0)</f>
        <v>0.51761980439715483</v>
      </c>
      <c r="F102" s="35">
        <f>IF(correlations!F135&lt;&gt;0,Sheet1!F$3,0)</f>
        <v>0</v>
      </c>
      <c r="G102" s="35">
        <f>IF(correlations!G135&lt;&gt;0,Sheet1!G$3,0)</f>
        <v>0</v>
      </c>
      <c r="H102" s="35">
        <f>IF(correlations!H135&lt;&gt;0,Sheet1!H$3,0)</f>
        <v>0</v>
      </c>
      <c r="I102" s="35">
        <f>IF(correlations!I135&lt;&gt;0,Sheet1!I$3,0)</f>
        <v>0</v>
      </c>
      <c r="J102" s="35">
        <f>IF(correlations!J135&lt;&gt;0,Sheet1!J$3,0)</f>
        <v>0</v>
      </c>
      <c r="K102" s="35">
        <f>IF(correlations!K135&lt;&gt;0,Sheet1!K$3,0)</f>
        <v>0</v>
      </c>
      <c r="L102" s="35">
        <f>IF(correlations!L135&lt;&gt;0,Sheet1!L$3,0)</f>
        <v>0</v>
      </c>
      <c r="M102" s="35">
        <f>IF(correlations!M135&lt;&gt;0,Sheet1!M$3,0)</f>
        <v>0</v>
      </c>
      <c r="N102" s="35">
        <f>IF(correlations!N135&lt;&gt;0,Sheet1!N$3,0)</f>
        <v>0</v>
      </c>
      <c r="O102" s="35">
        <f>IF(correlations!O135&lt;&gt;0,Sheet1!O$3,0)</f>
        <v>0</v>
      </c>
      <c r="P102" s="35">
        <f>IF(correlations!P135&lt;&gt;0,Sheet1!P$3,0)</f>
        <v>0.41443820151070604</v>
      </c>
      <c r="Q102" s="35">
        <f>IF(correlations!Q135&lt;&gt;0,Sheet1!Q$3,0)</f>
        <v>0</v>
      </c>
      <c r="R102" s="35">
        <f>IF(correlations!R135&lt;&gt;0,Sheet1!R$3,0)</f>
        <v>0</v>
      </c>
      <c r="S102" s="35">
        <f>IF(correlations!S135&lt;&gt;0,Sheet1!S$3,0)</f>
        <v>0</v>
      </c>
      <c r="T102" s="35">
        <f>IF(correlations!T135&lt;&gt;0,Sheet1!T$3,0)</f>
        <v>0.55108883721563151</v>
      </c>
      <c r="U102" s="35">
        <f>IF(correlations!U135&lt;&gt;0,Sheet1!U$3,0)</f>
        <v>0</v>
      </c>
      <c r="V102" s="35">
        <f>IF(correlations!V135&lt;&gt;0,Sheet1!V$3,0)</f>
        <v>0</v>
      </c>
      <c r="W102" s="35">
        <f>IF(correlations!W135&lt;&gt;0,Sheet1!W$3,0)</f>
        <v>0</v>
      </c>
      <c r="X102" s="35">
        <f>IF(correlations!X135&lt;&gt;0,Sheet1!X$3,0)</f>
        <v>0</v>
      </c>
      <c r="Y102" s="35">
        <f>IF(correlations!Y135&lt;&gt;0,Sheet1!Y$3,0)</f>
        <v>0.66716825348801723</v>
      </c>
      <c r="Z102" s="35">
        <f>IF(correlations!Z135&lt;&gt;0,Sheet1!Z$3,0)</f>
        <v>0</v>
      </c>
      <c r="AA102" s="35"/>
      <c r="AB102" s="35"/>
      <c r="AC102" s="35"/>
    </row>
    <row r="103" spans="1:29">
      <c r="A103" s="27" t="s">
        <v>18</v>
      </c>
      <c r="B103" s="35">
        <f>IF(correlations!B136&lt;&gt;0,Sheet1!B$4,0)</f>
        <v>0.51761980439715483</v>
      </c>
      <c r="C103" s="35">
        <f>IF(correlations!C136&lt;&gt;0,Sheet1!C$4,0)</f>
        <v>0.48860698263640312</v>
      </c>
      <c r="D103" s="35">
        <f>IF(correlations!D136&lt;&gt;0,Sheet1!D$4,0)</f>
        <v>0.47097212266638172</v>
      </c>
      <c r="E103" s="35">
        <f>IF(correlations!E136&lt;&gt;0,Sheet1!E$4,0)</f>
        <v>0</v>
      </c>
      <c r="F103" s="35">
        <f>IF(correlations!F136&lt;&gt;0,Sheet1!F$4,0)</f>
        <v>0</v>
      </c>
      <c r="G103" s="35">
        <f>IF(correlations!G136&lt;&gt;0,Sheet1!G$4,0)</f>
        <v>0.48053660218278615</v>
      </c>
      <c r="H103" s="35">
        <f>IF(correlations!H136&lt;&gt;0,Sheet1!H$4,0)</f>
        <v>0</v>
      </c>
      <c r="I103" s="35">
        <f>IF(correlations!I136&lt;&gt;0,Sheet1!I$4,0)</f>
        <v>0</v>
      </c>
      <c r="J103" s="35">
        <f>IF(correlations!J136&lt;&gt;0,Sheet1!J$4,0)</f>
        <v>0</v>
      </c>
      <c r="K103" s="35">
        <f>IF(correlations!K136&lt;&gt;0,Sheet1!K$4,0)</f>
        <v>0</v>
      </c>
      <c r="L103" s="35">
        <f>IF(correlations!L136&lt;&gt;0,Sheet1!L$4,0)</f>
        <v>0.28275572409412869</v>
      </c>
      <c r="M103" s="35">
        <f>IF(correlations!M136&lt;&gt;0,Sheet1!M$4,0)</f>
        <v>0</v>
      </c>
      <c r="N103" s="35">
        <f>IF(correlations!N136&lt;&gt;0,Sheet1!N$4,0)</f>
        <v>0.31010409033155772</v>
      </c>
      <c r="O103" s="35">
        <f>IF(correlations!O136&lt;&gt;0,Sheet1!O$4,0)</f>
        <v>0</v>
      </c>
      <c r="P103" s="35">
        <f>IF(correlations!P136&lt;&gt;0,Sheet1!P$4,0)</f>
        <v>0.30413903573293405</v>
      </c>
      <c r="Q103" s="35">
        <f>IF(correlations!Q136&lt;&gt;0,Sheet1!Q$4,0)</f>
        <v>0</v>
      </c>
      <c r="R103" s="35">
        <f>IF(correlations!R136&lt;&gt;0,Sheet1!R$4,0)</f>
        <v>0</v>
      </c>
      <c r="S103" s="35">
        <f>IF(correlations!S136&lt;&gt;0,Sheet1!S$4,0)</f>
        <v>0</v>
      </c>
      <c r="T103" s="35">
        <f>IF(correlations!T136&lt;&gt;0,Sheet1!T$4,0)</f>
        <v>0</v>
      </c>
      <c r="U103" s="35">
        <f>IF(correlations!U136&lt;&gt;0,Sheet1!U$4,0)</f>
        <v>0.43899155441463594</v>
      </c>
      <c r="V103" s="35">
        <f>IF(correlations!V136&lt;&gt;0,Sheet1!V$4,0)</f>
        <v>0.17808764796017454</v>
      </c>
      <c r="W103" s="35">
        <f>IF(correlations!W136&lt;&gt;0,Sheet1!W$4,0)</f>
        <v>0</v>
      </c>
      <c r="X103" s="35">
        <f>IF(correlations!X136&lt;&gt;0,Sheet1!X$4,0)</f>
        <v>0.54219187817609293</v>
      </c>
      <c r="Y103" s="35">
        <f>IF(correlations!Y136&lt;&gt;0,Sheet1!Y$4,0)</f>
        <v>0</v>
      </c>
      <c r="Z103" s="35">
        <f>IF(correlations!Z136&lt;&gt;0,Sheet1!Z$4,0)</f>
        <v>0</v>
      </c>
      <c r="AA103" s="35"/>
      <c r="AB103" s="35"/>
      <c r="AC103" s="35"/>
    </row>
    <row r="104" spans="1:29">
      <c r="A104" s="8" t="str">
        <f t="shared" ref="A104:A107" si="18">A103</f>
        <v>141: Donnie Darko (2001)</v>
      </c>
      <c r="B104" s="35">
        <f>IF(correlations!B137&lt;&gt;0,Sheet1!B$5,0)</f>
        <v>0</v>
      </c>
      <c r="C104" s="35">
        <f>IF(correlations!C137&lt;&gt;0,Sheet1!C$5,0)</f>
        <v>0</v>
      </c>
      <c r="D104" s="35">
        <f>IF(correlations!D137&lt;&gt;0,Sheet1!D$5,0)</f>
        <v>0.46833329437099369</v>
      </c>
      <c r="E104" s="35">
        <f>IF(correlations!E137&lt;&gt;0,Sheet1!E$5,0)</f>
        <v>0</v>
      </c>
      <c r="F104" s="35">
        <f>IF(correlations!F137&lt;&gt;0,Sheet1!F$5,0)</f>
        <v>0.43899155441463594</v>
      </c>
      <c r="G104" s="35">
        <f>IF(correlations!G137&lt;&gt;0,Sheet1!G$5,0)</f>
        <v>0</v>
      </c>
      <c r="H104" s="35">
        <f>IF(correlations!H137&lt;&gt;0,Sheet1!H$5,0)</f>
        <v>0</v>
      </c>
      <c r="I104" s="35">
        <f>IF(correlations!I137&lt;&gt;0,Sheet1!I$5,0)</f>
        <v>0</v>
      </c>
      <c r="J104" s="35">
        <f>IF(correlations!J137&lt;&gt;0,Sheet1!J$5,0)</f>
        <v>0.38713264586848378</v>
      </c>
      <c r="K104" s="35">
        <f>IF(correlations!K137&lt;&gt;0,Sheet1!K$5,0)</f>
        <v>0.25886569181649749</v>
      </c>
      <c r="L104" s="35">
        <f>IF(correlations!L137&lt;&gt;0,Sheet1!L$5,0)</f>
        <v>0</v>
      </c>
      <c r="M104" s="35">
        <f>IF(correlations!M137&lt;&gt;0,Sheet1!M$5,0)</f>
        <v>0.26442478716072465</v>
      </c>
      <c r="N104" s="35">
        <f>IF(correlations!N137&lt;&gt;0,Sheet1!N$5,0)</f>
        <v>0</v>
      </c>
      <c r="O104" s="35">
        <f>IF(correlations!O137&lt;&gt;0,Sheet1!O$5,0)</f>
        <v>0.53906585139435703</v>
      </c>
      <c r="P104" s="35">
        <f>IF(correlations!P137&lt;&gt;0,Sheet1!P$5,0)</f>
        <v>0</v>
      </c>
      <c r="Q104" s="35">
        <f>IF(correlations!Q137&lt;&gt;0,Sheet1!Q$5,0)</f>
        <v>0.47571090136593314</v>
      </c>
      <c r="R104" s="35">
        <f>IF(correlations!R137&lt;&gt;0,Sheet1!R$5,0)</f>
        <v>0</v>
      </c>
      <c r="S104" s="35">
        <f>IF(correlations!S137&lt;&gt;0,Sheet1!S$5,0)</f>
        <v>0</v>
      </c>
      <c r="T104" s="35">
        <f>IF(correlations!T137&lt;&gt;0,Sheet1!T$5,0)</f>
        <v>0.42805472768971564</v>
      </c>
      <c r="U104" s="35">
        <f>IF(correlations!U137&lt;&gt;0,Sheet1!U$5,0)</f>
        <v>0</v>
      </c>
      <c r="V104" s="35">
        <f>IF(correlations!V137&lt;&gt;0,Sheet1!V$5,0)</f>
        <v>0.14924669844661778</v>
      </c>
      <c r="W104" s="35">
        <f>IF(correlations!W137&lt;&gt;0,Sheet1!W$5,0)</f>
        <v>0</v>
      </c>
      <c r="X104" s="35">
        <f>IF(correlations!X137&lt;&gt;0,Sheet1!X$5,0)</f>
        <v>0.47497369617752921</v>
      </c>
      <c r="Y104" s="35">
        <f>IF(correlations!Y137&lt;&gt;0,Sheet1!Y$5,0)</f>
        <v>0</v>
      </c>
      <c r="Z104" s="35">
        <f>IF(correlations!Z137&lt;&gt;0,Sheet1!Z$5,0)</f>
        <v>0.37985626502293046</v>
      </c>
      <c r="AA104" s="35"/>
      <c r="AB104" s="35"/>
      <c r="AC104" s="35"/>
    </row>
    <row r="105" spans="1:29">
      <c r="A105" s="8" t="str">
        <f t="shared" si="18"/>
        <v>141: Donnie Darko (2001)</v>
      </c>
      <c r="B105" s="35">
        <f>IF(correlations!B138&lt;&gt;0,Sheet1!B$6,0)</f>
        <v>0.48053660218278615</v>
      </c>
      <c r="C105" s="35">
        <f>IF(correlations!C138&lt;&gt;0,Sheet1!C$6,0)</f>
        <v>0</v>
      </c>
      <c r="D105" s="35">
        <f>IF(correlations!D138&lt;&gt;0,Sheet1!D$6,0)</f>
        <v>0.37322578372742299</v>
      </c>
      <c r="E105" s="35">
        <f>IF(correlations!E138&lt;&gt;0,Sheet1!E$6,0)</f>
        <v>0</v>
      </c>
      <c r="F105" s="35">
        <f>IF(correlations!F138&lt;&gt;0,Sheet1!F$6,0)</f>
        <v>0.40027450425381639</v>
      </c>
      <c r="G105" s="35">
        <f>IF(correlations!G138&lt;&gt;0,Sheet1!G$6,0)</f>
        <v>0</v>
      </c>
      <c r="H105" s="35">
        <f>IF(correlations!H138&lt;&gt;0,Sheet1!H$6,0)</f>
        <v>0.2271298649307886</v>
      </c>
      <c r="I105" s="35">
        <f>IF(correlations!I138&lt;&gt;0,Sheet1!I$6,0)</f>
        <v>0</v>
      </c>
      <c r="J105" s="35">
        <f>IF(correlations!J138&lt;&gt;0,Sheet1!J$6,0)</f>
        <v>0.36756756756756787</v>
      </c>
      <c r="K105" s="35">
        <f>IF(correlations!K138&lt;&gt;0,Sheet1!K$6,0)</f>
        <v>0.25252866387786765</v>
      </c>
      <c r="L105" s="35">
        <f>IF(correlations!L138&lt;&gt;0,Sheet1!L$6,0)</f>
        <v>0.2685953793136418</v>
      </c>
      <c r="M105" s="35">
        <f>IF(correlations!M138&lt;&gt;0,Sheet1!M$6,0)</f>
        <v>0</v>
      </c>
      <c r="N105" s="35">
        <f>IF(correlations!N138&lt;&gt;0,Sheet1!N$6,0)</f>
        <v>0.26126836282372301</v>
      </c>
      <c r="O105" s="35">
        <f>IF(correlations!O138&lt;&gt;0,Sheet1!O$6,0)</f>
        <v>0.52599044278760332</v>
      </c>
      <c r="P105" s="35">
        <f>IF(correlations!P138&lt;&gt;0,Sheet1!P$6,0)</f>
        <v>0.28039233696684568</v>
      </c>
      <c r="Q105" s="35">
        <f>IF(correlations!Q138&lt;&gt;0,Sheet1!Q$6,0)</f>
        <v>0.42322462884387124</v>
      </c>
      <c r="R105" s="35">
        <f>IF(correlations!R138&lt;&gt;0,Sheet1!R$6,0)</f>
        <v>0</v>
      </c>
      <c r="S105" s="35">
        <f>IF(correlations!S138&lt;&gt;0,Sheet1!S$6,0)</f>
        <v>0.37267558897264119</v>
      </c>
      <c r="T105" s="35">
        <f>IF(correlations!T138&lt;&gt;0,Sheet1!T$6,0)</f>
        <v>0</v>
      </c>
      <c r="U105" s="35">
        <f>IF(correlations!U138&lt;&gt;0,Sheet1!U$6,0)</f>
        <v>0.30580326092025339</v>
      </c>
      <c r="V105" s="35">
        <f>IF(correlations!V138&lt;&gt;0,Sheet1!V$6,0)</f>
        <v>0</v>
      </c>
      <c r="W105" s="35">
        <f>IF(correlations!W138&lt;&gt;0,Sheet1!W$6,0)</f>
        <v>0</v>
      </c>
      <c r="X105" s="35">
        <f>IF(correlations!X138&lt;&gt;0,Sheet1!X$6,0)</f>
        <v>0</v>
      </c>
      <c r="Y105" s="35">
        <f>IF(correlations!Y138&lt;&gt;0,Sheet1!Y$6,0)</f>
        <v>0.46411014776485626</v>
      </c>
      <c r="Z105" s="35">
        <f>IF(correlations!Z138&lt;&gt;0,Sheet1!Z$6,0)</f>
        <v>0</v>
      </c>
      <c r="AA105" s="35"/>
      <c r="AB105" s="35"/>
      <c r="AC105" s="35"/>
    </row>
    <row r="106" spans="1:29">
      <c r="A106" s="8" t="str">
        <f t="shared" si="18"/>
        <v>141: Donnie Darko (2001)</v>
      </c>
      <c r="B106" s="35">
        <f>IF(correlations!B139&lt;&gt;0,Sheet1!B$7,0)</f>
        <v>0.46460996868120108</v>
      </c>
      <c r="C106" s="35">
        <f>IF(correlations!C139&lt;&gt;0,Sheet1!C$7,0)</f>
        <v>0.41167618541813644</v>
      </c>
      <c r="D106" s="35">
        <f>IF(correlations!D139&lt;&gt;0,Sheet1!D$7,0)</f>
        <v>0</v>
      </c>
      <c r="E106" s="35">
        <f>IF(correlations!E139&lt;&gt;0,Sheet1!E$7,0)</f>
        <v>0</v>
      </c>
      <c r="F106" s="35">
        <f>IF(correlations!F139&lt;&gt;0,Sheet1!F$7,0)</f>
        <v>0</v>
      </c>
      <c r="G106" s="35">
        <f>IF(correlations!G139&lt;&gt;0,Sheet1!G$7,0)</f>
        <v>0.38713264586848378</v>
      </c>
      <c r="H106" s="35">
        <f>IF(correlations!H139&lt;&gt;0,Sheet1!H$7,0)</f>
        <v>0.19365960183726966</v>
      </c>
      <c r="I106" s="35">
        <f>IF(correlations!I139&lt;&gt;0,Sheet1!I$7,0)</f>
        <v>0</v>
      </c>
      <c r="J106" s="35">
        <f>IF(correlations!J139&lt;&gt;0,Sheet1!J$7,0)</f>
        <v>0</v>
      </c>
      <c r="K106" s="35">
        <f>IF(correlations!K139&lt;&gt;0,Sheet1!K$7,0)</f>
        <v>0</v>
      </c>
      <c r="L106" s="35">
        <f>IF(correlations!L139&lt;&gt;0,Sheet1!L$7,0)</f>
        <v>0</v>
      </c>
      <c r="M106" s="35">
        <f>IF(correlations!M139&lt;&gt;0,Sheet1!M$7,0)</f>
        <v>0</v>
      </c>
      <c r="N106" s="35">
        <f>IF(correlations!N139&lt;&gt;0,Sheet1!N$7,0)</f>
        <v>0</v>
      </c>
      <c r="O106" s="35">
        <f>IF(correlations!O139&lt;&gt;0,Sheet1!O$7,0)</f>
        <v>0.47549485227568483</v>
      </c>
      <c r="P106" s="35">
        <f>IF(correlations!P139&lt;&gt;0,Sheet1!P$7,0)</f>
        <v>0.26252037536330569</v>
      </c>
      <c r="Q106" s="35">
        <f>IF(correlations!Q139&lt;&gt;0,Sheet1!Q$7,0)</f>
        <v>0.37322578372742299</v>
      </c>
      <c r="R106" s="35">
        <f>IF(correlations!R139&lt;&gt;0,Sheet1!R$7,0)</f>
        <v>0.37426379831369133</v>
      </c>
      <c r="S106" s="35">
        <f>IF(correlations!S139&lt;&gt;0,Sheet1!S$7,0)</f>
        <v>0.36064387194709613</v>
      </c>
      <c r="T106" s="35">
        <f>IF(correlations!T139&lt;&gt;0,Sheet1!T$7,0)</f>
        <v>0.40380887559327872</v>
      </c>
      <c r="U106" s="35">
        <f>IF(correlations!U139&lt;&gt;0,Sheet1!U$7,0)</f>
        <v>0.28039233696684568</v>
      </c>
      <c r="V106" s="35">
        <f>IF(correlations!V139&lt;&gt;0,Sheet1!V$7,0)</f>
        <v>0</v>
      </c>
      <c r="W106" s="35">
        <f>IF(correlations!W139&lt;&gt;0,Sheet1!W$7,0)</f>
        <v>0.24072770522228643</v>
      </c>
      <c r="X106" s="35">
        <f>IF(correlations!X139&lt;&gt;0,Sheet1!X$7,0)</f>
        <v>0.44902524381160436</v>
      </c>
      <c r="Y106" s="35">
        <f>IF(correlations!Y139&lt;&gt;0,Sheet1!Y$7,0)</f>
        <v>0</v>
      </c>
      <c r="Z106" s="35">
        <f>IF(correlations!Z139&lt;&gt;0,Sheet1!Z$7,0)</f>
        <v>0.27967705678590876</v>
      </c>
      <c r="AA106" s="35"/>
      <c r="AB106" s="35"/>
      <c r="AC106" s="35"/>
    </row>
    <row r="107" spans="1:29">
      <c r="A107" s="8" t="str">
        <f t="shared" si="18"/>
        <v>141: Donnie Darko (2001)</v>
      </c>
      <c r="B107" s="35">
        <f>IF(correlations!B140&lt;&gt;0,Sheet1!B$3,0)</f>
        <v>0.55108883721563151</v>
      </c>
      <c r="C107" s="35">
        <f>IF(correlations!C140&lt;&gt;0,Sheet1!C$3,0)</f>
        <v>0</v>
      </c>
      <c r="D107" s="35">
        <f>IF(correlations!D140&lt;&gt;0,Sheet1!D$3,0)</f>
        <v>0.66716825348801723</v>
      </c>
      <c r="E107" s="35">
        <f>IF(correlations!E140&lt;&gt;0,Sheet1!E$3,0)</f>
        <v>0.51761980439715483</v>
      </c>
      <c r="F107" s="35">
        <f>IF(correlations!F140&lt;&gt;0,Sheet1!F$3,0)</f>
        <v>0</v>
      </c>
      <c r="G107" s="35">
        <f>IF(correlations!G140&lt;&gt;0,Sheet1!G$3,0)</f>
        <v>0.53906585139435703</v>
      </c>
      <c r="H107" s="35">
        <f>IF(correlations!H140&lt;&gt;0,Sheet1!H$3,0)</f>
        <v>0.46291004988627577</v>
      </c>
      <c r="I107" s="35">
        <f>IF(correlations!I140&lt;&gt;0,Sheet1!I$3,0)</f>
        <v>0</v>
      </c>
      <c r="J107" s="35">
        <f>IF(correlations!J140&lt;&gt;0,Sheet1!J$3,0)</f>
        <v>0.47571090136593314</v>
      </c>
      <c r="K107" s="35">
        <f>IF(correlations!K140&lt;&gt;0,Sheet1!K$3,0)</f>
        <v>0.31571202585390812</v>
      </c>
      <c r="L107" s="35">
        <f>IF(correlations!L140&lt;&gt;0,Sheet1!L$3,0)</f>
        <v>0.31257295249758305</v>
      </c>
      <c r="M107" s="35">
        <f>IF(correlations!M140&lt;&gt;0,Sheet1!M$3,0)</f>
        <v>0.40859237613621341</v>
      </c>
      <c r="N107" s="35">
        <f>IF(correlations!N140&lt;&gt;0,Sheet1!N$3,0)</f>
        <v>0.32349910970108381</v>
      </c>
      <c r="O107" s="35">
        <f>IF(correlations!O140&lt;&gt;0,Sheet1!O$3,0)</f>
        <v>0.66851595362183669</v>
      </c>
      <c r="P107" s="35">
        <f>IF(correlations!P140&lt;&gt;0,Sheet1!P$3,0)</f>
        <v>0</v>
      </c>
      <c r="Q107" s="35">
        <f>IF(correlations!Q140&lt;&gt;0,Sheet1!Q$3,0)</f>
        <v>0</v>
      </c>
      <c r="R107" s="35">
        <f>IF(correlations!R140&lt;&gt;0,Sheet1!R$3,0)</f>
        <v>0</v>
      </c>
      <c r="S107" s="35">
        <f>IF(correlations!S140&lt;&gt;0,Sheet1!S$3,0)</f>
        <v>0</v>
      </c>
      <c r="T107" s="35">
        <f>IF(correlations!T140&lt;&gt;0,Sheet1!T$3,0)</f>
        <v>0.55108883721563151</v>
      </c>
      <c r="U107" s="35">
        <f>IF(correlations!U140&lt;&gt;0,Sheet1!U$3,0)</f>
        <v>0.47236055541883315</v>
      </c>
      <c r="V107" s="35">
        <f>IF(correlations!V140&lt;&gt;0,Sheet1!V$3,0)</f>
        <v>0.27092801416163931</v>
      </c>
      <c r="W107" s="35">
        <f>IF(correlations!W140&lt;&gt;0,Sheet1!W$3,0)</f>
        <v>0.50324684492481753</v>
      </c>
      <c r="X107" s="35">
        <f>IF(correlations!X140&lt;&gt;0,Sheet1!X$3,0)</f>
        <v>0</v>
      </c>
      <c r="Y107" s="35">
        <f>IF(correlations!Y140&lt;&gt;0,Sheet1!Y$3,0)</f>
        <v>0</v>
      </c>
      <c r="Z107" s="35">
        <f>IF(correlations!Z140&lt;&gt;0,Sheet1!Z$3,0)</f>
        <v>0.43552033876932245</v>
      </c>
      <c r="AA107" s="35"/>
      <c r="AB107" s="35"/>
      <c r="AC107" s="35"/>
    </row>
    <row r="108" spans="1:29">
      <c r="A108" s="27" t="s">
        <v>19</v>
      </c>
      <c r="B108" s="35">
        <f>IF(correlations!B141&lt;&gt;0,Sheet1!B$4,0)</f>
        <v>0.51761980439715483</v>
      </c>
      <c r="C108" s="35">
        <f>IF(correlations!C141&lt;&gt;0,Sheet1!C$4,0)</f>
        <v>0</v>
      </c>
      <c r="D108" s="35">
        <f>IF(correlations!D141&lt;&gt;0,Sheet1!D$4,0)</f>
        <v>0</v>
      </c>
      <c r="E108" s="35">
        <f>IF(correlations!E141&lt;&gt;0,Sheet1!E$4,0)</f>
        <v>0.47497369617752921</v>
      </c>
      <c r="F108" s="35">
        <f>IF(correlations!F141&lt;&gt;0,Sheet1!F$4,0)</f>
        <v>0.46411014776485626</v>
      </c>
      <c r="G108" s="35">
        <f>IF(correlations!G141&lt;&gt;0,Sheet1!G$4,0)</f>
        <v>0</v>
      </c>
      <c r="H108" s="35">
        <f>IF(correlations!H141&lt;&gt;0,Sheet1!H$4,0)</f>
        <v>0</v>
      </c>
      <c r="I108" s="35">
        <f>IF(correlations!I141&lt;&gt;0,Sheet1!I$4,0)</f>
        <v>0.31257295249758305</v>
      </c>
      <c r="J108" s="35">
        <f>IF(correlations!J141&lt;&gt;0,Sheet1!J$4,0)</f>
        <v>0.47549485227568483</v>
      </c>
      <c r="K108" s="35">
        <f>IF(correlations!K141&lt;&gt;0,Sheet1!K$4,0)</f>
        <v>0.26365446983714974</v>
      </c>
      <c r="L108" s="35">
        <f>IF(correlations!L141&lt;&gt;0,Sheet1!L$4,0)</f>
        <v>0.28275572409412869</v>
      </c>
      <c r="M108" s="35">
        <f>IF(correlations!M141&lt;&gt;0,Sheet1!M$4,0)</f>
        <v>0.28040224837668803</v>
      </c>
      <c r="N108" s="35">
        <f>IF(correlations!N141&lt;&gt;0,Sheet1!N$4,0)</f>
        <v>0.31010409033155772</v>
      </c>
      <c r="O108" s="35">
        <f>IF(correlations!O141&lt;&gt;0,Sheet1!O$4,0)</f>
        <v>0.56244873874488854</v>
      </c>
      <c r="P108" s="35">
        <f>IF(correlations!P141&lt;&gt;0,Sheet1!P$4,0)</f>
        <v>0.30413903573293405</v>
      </c>
      <c r="Q108" s="35">
        <f>IF(correlations!Q141&lt;&gt;0,Sheet1!Q$4,0)</f>
        <v>0.48860698263640312</v>
      </c>
      <c r="R108" s="35">
        <f>IF(correlations!R141&lt;&gt;0,Sheet1!R$4,0)</f>
        <v>0.47097212266638172</v>
      </c>
      <c r="S108" s="35">
        <f>IF(correlations!S141&lt;&gt;0,Sheet1!S$4,0)</f>
        <v>0</v>
      </c>
      <c r="T108" s="35">
        <f>IF(correlations!T141&lt;&gt;0,Sheet1!T$4,0)</f>
        <v>0.52599044278760332</v>
      </c>
      <c r="U108" s="35">
        <f>IF(correlations!U141&lt;&gt;0,Sheet1!U$4,0)</f>
        <v>0</v>
      </c>
      <c r="V108" s="35">
        <f>IF(correlations!V141&lt;&gt;0,Sheet1!V$4,0)</f>
        <v>0</v>
      </c>
      <c r="W108" s="35">
        <f>IF(correlations!W141&lt;&gt;0,Sheet1!W$4,0)</f>
        <v>0.40859237613621341</v>
      </c>
      <c r="X108" s="35">
        <f>IF(correlations!X141&lt;&gt;0,Sheet1!X$4,0)</f>
        <v>0</v>
      </c>
      <c r="Y108" s="35">
        <f>IF(correlations!Y141&lt;&gt;0,Sheet1!Y$4,0)</f>
        <v>0</v>
      </c>
      <c r="Z108" s="35">
        <f>IF(correlations!Z141&lt;&gt;0,Sheet1!Z$4,0)</f>
        <v>0.39006674934025765</v>
      </c>
      <c r="AA108" s="35"/>
      <c r="AB108" s="35"/>
      <c r="AC108" s="35"/>
    </row>
    <row r="109" spans="1:29">
      <c r="A109" s="8" t="str">
        <f t="shared" ref="A109:A112" si="19">A108</f>
        <v>146: Crouching Tiger Hidden Dragon (Wo hu cang long) (2000)</v>
      </c>
      <c r="B109" s="35">
        <f>IF(correlations!B142&lt;&gt;0,Sheet1!B$3,0)</f>
        <v>0</v>
      </c>
      <c r="C109" s="35">
        <f>IF(correlations!C142&lt;&gt;0,Sheet1!C$3,0)</f>
        <v>0.56244873874488854</v>
      </c>
      <c r="D109" s="35">
        <f>IF(correlations!D142&lt;&gt;0,Sheet1!D$3,0)</f>
        <v>0</v>
      </c>
      <c r="E109" s="35">
        <f>IF(correlations!E142&lt;&gt;0,Sheet1!E$3,0)</f>
        <v>0.51761980439715483</v>
      </c>
      <c r="F109" s="35">
        <f>IF(correlations!F142&lt;&gt;0,Sheet1!F$3,0)</f>
        <v>0</v>
      </c>
      <c r="G109" s="35">
        <f>IF(correlations!G142&lt;&gt;0,Sheet1!G$3,0)</f>
        <v>0.53906585139435703</v>
      </c>
      <c r="H109" s="35">
        <f>IF(correlations!H142&lt;&gt;0,Sheet1!H$3,0)</f>
        <v>0</v>
      </c>
      <c r="I109" s="35">
        <f>IF(correlations!I142&lt;&gt;0,Sheet1!I$3,0)</f>
        <v>0.38334847991865839</v>
      </c>
      <c r="J109" s="35">
        <f>IF(correlations!J142&lt;&gt;0,Sheet1!J$3,0)</f>
        <v>0</v>
      </c>
      <c r="K109" s="35">
        <f>IF(correlations!K142&lt;&gt;0,Sheet1!K$3,0)</f>
        <v>0.31571202585390812</v>
      </c>
      <c r="L109" s="35">
        <f>IF(correlations!L142&lt;&gt;0,Sheet1!L$3,0)</f>
        <v>0</v>
      </c>
      <c r="M109" s="35">
        <f>IF(correlations!M142&lt;&gt;0,Sheet1!M$3,0)</f>
        <v>0</v>
      </c>
      <c r="N109" s="35">
        <f>IF(correlations!N142&lt;&gt;0,Sheet1!N$3,0)</f>
        <v>0</v>
      </c>
      <c r="O109" s="35">
        <f>IF(correlations!O142&lt;&gt;0,Sheet1!O$3,0)</f>
        <v>0.66851595362183669</v>
      </c>
      <c r="P109" s="35">
        <f>IF(correlations!P142&lt;&gt;0,Sheet1!P$3,0)</f>
        <v>0</v>
      </c>
      <c r="Q109" s="35">
        <f>IF(correlations!Q142&lt;&gt;0,Sheet1!Q$3,0)</f>
        <v>0.50324684492481753</v>
      </c>
      <c r="R109" s="35">
        <f>IF(correlations!R142&lt;&gt;0,Sheet1!R$3,0)</f>
        <v>0</v>
      </c>
      <c r="S109" s="35">
        <f>IF(correlations!S142&lt;&gt;0,Sheet1!S$3,0)</f>
        <v>0.47668328054517961</v>
      </c>
      <c r="T109" s="35">
        <f>IF(correlations!T142&lt;&gt;0,Sheet1!T$3,0)</f>
        <v>0</v>
      </c>
      <c r="U109" s="35">
        <f>IF(correlations!U142&lt;&gt;0,Sheet1!U$3,0)</f>
        <v>0</v>
      </c>
      <c r="V109" s="35">
        <f>IF(correlations!V142&lt;&gt;0,Sheet1!V$3,0)</f>
        <v>0</v>
      </c>
      <c r="W109" s="35">
        <f>IF(correlations!W142&lt;&gt;0,Sheet1!W$3,0)</f>
        <v>0</v>
      </c>
      <c r="X109" s="35">
        <f>IF(correlations!X142&lt;&gt;0,Sheet1!X$3,0)</f>
        <v>0</v>
      </c>
      <c r="Y109" s="35">
        <f>IF(correlations!Y142&lt;&gt;0,Sheet1!Y$3,0)</f>
        <v>0.66716825348801723</v>
      </c>
      <c r="Z109" s="35">
        <f>IF(correlations!Z142&lt;&gt;0,Sheet1!Z$3,0)</f>
        <v>0.43552033876932245</v>
      </c>
      <c r="AA109" s="35"/>
      <c r="AB109" s="35"/>
      <c r="AC109" s="35"/>
    </row>
    <row r="110" spans="1:29">
      <c r="A110" s="8" t="str">
        <f t="shared" si="19"/>
        <v>146: Crouching Tiger Hidden Dragon (Wo hu cang long) (2000)</v>
      </c>
      <c r="B110" s="35">
        <f>IF(correlations!B143&lt;&gt;0,Sheet1!B$4,0)</f>
        <v>0</v>
      </c>
      <c r="C110" s="35">
        <f>IF(correlations!C143&lt;&gt;0,Sheet1!C$4,0)</f>
        <v>0.48860698263640312</v>
      </c>
      <c r="D110" s="35">
        <f>IF(correlations!D143&lt;&gt;0,Sheet1!D$4,0)</f>
        <v>0.47097212266638172</v>
      </c>
      <c r="E110" s="35">
        <f>IF(correlations!E143&lt;&gt;0,Sheet1!E$4,0)</f>
        <v>0.47497369617752921</v>
      </c>
      <c r="F110" s="35">
        <f>IF(correlations!F143&lt;&gt;0,Sheet1!F$4,0)</f>
        <v>0.46411014776485626</v>
      </c>
      <c r="G110" s="35">
        <f>IF(correlations!G143&lt;&gt;0,Sheet1!G$4,0)</f>
        <v>0</v>
      </c>
      <c r="H110" s="35">
        <f>IF(correlations!H143&lt;&gt;0,Sheet1!H$4,0)</f>
        <v>0.40027450425381639</v>
      </c>
      <c r="I110" s="35">
        <f>IF(correlations!I143&lt;&gt;0,Sheet1!I$4,0)</f>
        <v>0</v>
      </c>
      <c r="J110" s="35">
        <f>IF(correlations!J143&lt;&gt;0,Sheet1!J$4,0)</f>
        <v>0.47549485227568483</v>
      </c>
      <c r="K110" s="35">
        <f>IF(correlations!K143&lt;&gt;0,Sheet1!K$4,0)</f>
        <v>0</v>
      </c>
      <c r="L110" s="35">
        <f>IF(correlations!L143&lt;&gt;0,Sheet1!L$4,0)</f>
        <v>0</v>
      </c>
      <c r="M110" s="35">
        <f>IF(correlations!M143&lt;&gt;0,Sheet1!M$4,0)</f>
        <v>0.28040224837668803</v>
      </c>
      <c r="N110" s="35">
        <f>IF(correlations!N143&lt;&gt;0,Sheet1!N$4,0)</f>
        <v>0</v>
      </c>
      <c r="O110" s="35">
        <f>IF(correlations!O143&lt;&gt;0,Sheet1!O$4,0)</f>
        <v>0.56244873874488854</v>
      </c>
      <c r="P110" s="35">
        <f>IF(correlations!P143&lt;&gt;0,Sheet1!P$4,0)</f>
        <v>0</v>
      </c>
      <c r="Q110" s="35">
        <f>IF(correlations!Q143&lt;&gt;0,Sheet1!Q$4,0)</f>
        <v>0.48860698263640312</v>
      </c>
      <c r="R110" s="35">
        <f>IF(correlations!R143&lt;&gt;0,Sheet1!R$4,0)</f>
        <v>0.47097212266638172</v>
      </c>
      <c r="S110" s="35">
        <f>IF(correlations!S143&lt;&gt;0,Sheet1!S$4,0)</f>
        <v>0.44902524381160436</v>
      </c>
      <c r="T110" s="35">
        <f>IF(correlations!T143&lt;&gt;0,Sheet1!T$4,0)</f>
        <v>0.52599044278760332</v>
      </c>
      <c r="U110" s="35">
        <f>IF(correlations!U143&lt;&gt;0,Sheet1!U$4,0)</f>
        <v>0.43899155441463594</v>
      </c>
      <c r="V110" s="35">
        <f>IF(correlations!V143&lt;&gt;0,Sheet1!V$4,0)</f>
        <v>0</v>
      </c>
      <c r="W110" s="35">
        <f>IF(correlations!W143&lt;&gt;0,Sheet1!W$4,0)</f>
        <v>0.40859237613621341</v>
      </c>
      <c r="X110" s="35">
        <f>IF(correlations!X143&lt;&gt;0,Sheet1!X$4,0)</f>
        <v>0</v>
      </c>
      <c r="Y110" s="35">
        <f>IF(correlations!Y143&lt;&gt;0,Sheet1!Y$4,0)</f>
        <v>0.54219187817609293</v>
      </c>
      <c r="Z110" s="35">
        <f>IF(correlations!Z143&lt;&gt;0,Sheet1!Z$4,0)</f>
        <v>0</v>
      </c>
      <c r="AA110" s="35"/>
      <c r="AB110" s="35"/>
      <c r="AC110" s="35"/>
    </row>
    <row r="111" spans="1:29">
      <c r="A111" s="8" t="str">
        <f t="shared" si="19"/>
        <v>146: Crouching Tiger Hidden Dragon (Wo hu cang long) (2000)</v>
      </c>
      <c r="B111" s="35">
        <f>IF(correlations!B144&lt;&gt;0,Sheet1!B$5,0)</f>
        <v>0.49300760515325925</v>
      </c>
      <c r="C111" s="35">
        <f>IF(correlations!C144&lt;&gt;0,Sheet1!C$5,0)</f>
        <v>0</v>
      </c>
      <c r="D111" s="35">
        <f>IF(correlations!D144&lt;&gt;0,Sheet1!D$5,0)</f>
        <v>0.46833329437099369</v>
      </c>
      <c r="E111" s="35">
        <f>IF(correlations!E144&lt;&gt;0,Sheet1!E$5,0)</f>
        <v>0.46291004988627577</v>
      </c>
      <c r="F111" s="35">
        <f>IF(correlations!F144&lt;&gt;0,Sheet1!F$5,0)</f>
        <v>0.43899155441463594</v>
      </c>
      <c r="G111" s="35">
        <f>IF(correlations!G144&lt;&gt;0,Sheet1!G$5,0)</f>
        <v>0</v>
      </c>
      <c r="H111" s="35">
        <f>IF(correlations!H144&lt;&gt;0,Sheet1!H$5,0)</f>
        <v>0</v>
      </c>
      <c r="I111" s="35">
        <f>IF(correlations!I144&lt;&gt;0,Sheet1!I$5,0)</f>
        <v>0.26424949075041737</v>
      </c>
      <c r="J111" s="35">
        <f>IF(correlations!J144&lt;&gt;0,Sheet1!J$5,0)</f>
        <v>0</v>
      </c>
      <c r="K111" s="35">
        <f>IF(correlations!K144&lt;&gt;0,Sheet1!K$5,0)</f>
        <v>0</v>
      </c>
      <c r="L111" s="35">
        <f>IF(correlations!L144&lt;&gt;0,Sheet1!L$5,0)</f>
        <v>0.27833468677407003</v>
      </c>
      <c r="M111" s="35">
        <f>IF(correlations!M144&lt;&gt;0,Sheet1!M$5,0)</f>
        <v>0.26442478716072465</v>
      </c>
      <c r="N111" s="35">
        <f>IF(correlations!N144&lt;&gt;0,Sheet1!N$5,0)</f>
        <v>0.290591240789001</v>
      </c>
      <c r="O111" s="35">
        <f>IF(correlations!O144&lt;&gt;0,Sheet1!O$5,0)</f>
        <v>0.53906585139435703</v>
      </c>
      <c r="P111" s="35">
        <f>IF(correlations!P144&lt;&gt;0,Sheet1!P$5,0)</f>
        <v>0.29682614716644024</v>
      </c>
      <c r="Q111" s="35">
        <f>IF(correlations!Q144&lt;&gt;0,Sheet1!Q$5,0)</f>
        <v>0</v>
      </c>
      <c r="R111" s="35">
        <f>IF(correlations!R144&lt;&gt;0,Sheet1!R$5,0)</f>
        <v>0.45527378286540937</v>
      </c>
      <c r="S111" s="35">
        <f>IF(correlations!S144&lt;&gt;0,Sheet1!S$5,0)</f>
        <v>0</v>
      </c>
      <c r="T111" s="35">
        <f>IF(correlations!T144&lt;&gt;0,Sheet1!T$5,0)</f>
        <v>0</v>
      </c>
      <c r="U111" s="35">
        <f>IF(correlations!U144&lt;&gt;0,Sheet1!U$5,0)</f>
        <v>0.40380887559327872</v>
      </c>
      <c r="V111" s="35">
        <f>IF(correlations!V144&lt;&gt;0,Sheet1!V$5,0)</f>
        <v>0.14924669844661778</v>
      </c>
      <c r="W111" s="35">
        <f>IF(correlations!W144&lt;&gt;0,Sheet1!W$5,0)</f>
        <v>0</v>
      </c>
      <c r="X111" s="35">
        <f>IF(correlations!X144&lt;&gt;0,Sheet1!X$5,0)</f>
        <v>0</v>
      </c>
      <c r="Y111" s="35">
        <f>IF(correlations!Y144&lt;&gt;0,Sheet1!Y$5,0)</f>
        <v>0</v>
      </c>
      <c r="Z111" s="35">
        <f>IF(correlations!Z144&lt;&gt;0,Sheet1!Z$5,0)</f>
        <v>0</v>
      </c>
      <c r="AA111" s="35"/>
      <c r="AB111" s="35"/>
      <c r="AC111" s="35"/>
    </row>
    <row r="112" spans="1:29">
      <c r="A112" s="8" t="str">
        <f t="shared" si="19"/>
        <v>146: Crouching Tiger Hidden Dragon (Wo hu cang long) (2000)</v>
      </c>
      <c r="B112" s="35">
        <f>IF(correlations!B145&lt;&gt;0,Sheet1!B$6,0)</f>
        <v>0</v>
      </c>
      <c r="C112" s="35">
        <f>IF(correlations!C145&lt;&gt;0,Sheet1!C$6,0)</f>
        <v>0.41443820151070604</v>
      </c>
      <c r="D112" s="35">
        <f>IF(correlations!D145&lt;&gt;0,Sheet1!D$6,0)</f>
        <v>0.37322578372742299</v>
      </c>
      <c r="E112" s="35">
        <f>IF(correlations!E145&lt;&gt;0,Sheet1!E$6,0)</f>
        <v>0.28275572409412869</v>
      </c>
      <c r="F112" s="35">
        <f>IF(correlations!F145&lt;&gt;0,Sheet1!F$6,0)</f>
        <v>0.40027450425381639</v>
      </c>
      <c r="G112" s="35">
        <f>IF(correlations!G145&lt;&gt;0,Sheet1!G$6,0)</f>
        <v>0.39943642888722536</v>
      </c>
      <c r="H112" s="35">
        <f>IF(correlations!H145&lt;&gt;0,Sheet1!H$6,0)</f>
        <v>0</v>
      </c>
      <c r="I112" s="35">
        <f>IF(correlations!I145&lt;&gt;0,Sheet1!I$6,0)</f>
        <v>0</v>
      </c>
      <c r="J112" s="35">
        <f>IF(correlations!J145&lt;&gt;0,Sheet1!J$6,0)</f>
        <v>0.36756756756756787</v>
      </c>
      <c r="K112" s="35">
        <f>IF(correlations!K145&lt;&gt;0,Sheet1!K$6,0)</f>
        <v>0.25252866387786765</v>
      </c>
      <c r="L112" s="35">
        <f>IF(correlations!L145&lt;&gt;0,Sheet1!L$6,0)</f>
        <v>0.2685953793136418</v>
      </c>
      <c r="M112" s="35">
        <f>IF(correlations!M145&lt;&gt;0,Sheet1!M$6,0)</f>
        <v>0</v>
      </c>
      <c r="N112" s="35">
        <f>IF(correlations!N145&lt;&gt;0,Sheet1!N$6,0)</f>
        <v>0</v>
      </c>
      <c r="O112" s="35">
        <f>IF(correlations!O145&lt;&gt;0,Sheet1!O$6,0)</f>
        <v>0.52599044278760332</v>
      </c>
      <c r="P112" s="35">
        <f>IF(correlations!P145&lt;&gt;0,Sheet1!P$6,0)</f>
        <v>0.28039233696684568</v>
      </c>
      <c r="Q112" s="35">
        <f>IF(correlations!Q145&lt;&gt;0,Sheet1!Q$6,0)</f>
        <v>0</v>
      </c>
      <c r="R112" s="35">
        <f>IF(correlations!R145&lt;&gt;0,Sheet1!R$6,0)</f>
        <v>0.39943642888722536</v>
      </c>
      <c r="S112" s="35">
        <f>IF(correlations!S145&lt;&gt;0,Sheet1!S$6,0)</f>
        <v>0.37267558897264119</v>
      </c>
      <c r="T112" s="35">
        <f>IF(correlations!T145&lt;&gt;0,Sheet1!T$6,0)</f>
        <v>0.40704352695380308</v>
      </c>
      <c r="U112" s="35">
        <f>IF(correlations!U145&lt;&gt;0,Sheet1!U$6,0)</f>
        <v>0</v>
      </c>
      <c r="V112" s="35">
        <f>IF(correlations!V145&lt;&gt;0,Sheet1!V$6,0)</f>
        <v>0</v>
      </c>
      <c r="W112" s="35">
        <f>IF(correlations!W145&lt;&gt;0,Sheet1!W$6,0)</f>
        <v>0.26252037536330569</v>
      </c>
      <c r="X112" s="35">
        <f>IF(correlations!X145&lt;&gt;0,Sheet1!X$6,0)</f>
        <v>0.45527378286540937</v>
      </c>
      <c r="Y112" s="35">
        <f>IF(correlations!Y145&lt;&gt;0,Sheet1!Y$6,0)</f>
        <v>0.46411014776485626</v>
      </c>
      <c r="Z112" s="35">
        <f>IF(correlations!Z145&lt;&gt;0,Sheet1!Z$6,0)</f>
        <v>0.37426379831369133</v>
      </c>
      <c r="AA112" s="35"/>
      <c r="AB112" s="35"/>
      <c r="AC112" s="35"/>
    </row>
    <row r="113" spans="1:29">
      <c r="A113" s="28" t="s">
        <v>20</v>
      </c>
      <c r="B113" s="35">
        <f>IF(correlations!B146&lt;&gt;0,Sheet1!B$7,0)</f>
        <v>0.46460996868120108</v>
      </c>
      <c r="C113" s="35">
        <f>IF(correlations!C146&lt;&gt;0,Sheet1!C$7,0)</f>
        <v>0</v>
      </c>
      <c r="D113" s="35">
        <f>IF(correlations!D146&lt;&gt;0,Sheet1!D$7,0)</f>
        <v>0.36756756756756787</v>
      </c>
      <c r="E113" s="35">
        <f>IF(correlations!E146&lt;&gt;0,Sheet1!E$7,0)</f>
        <v>0</v>
      </c>
      <c r="F113" s="35">
        <f>IF(correlations!F146&lt;&gt;0,Sheet1!F$7,0)</f>
        <v>0.37985626502293046</v>
      </c>
      <c r="G113" s="35">
        <f>IF(correlations!G146&lt;&gt;0,Sheet1!G$7,0)</f>
        <v>0</v>
      </c>
      <c r="H113" s="35">
        <f>IF(correlations!H146&lt;&gt;0,Sheet1!H$7,0)</f>
        <v>0</v>
      </c>
      <c r="I113" s="35">
        <f>IF(correlations!I146&lt;&gt;0,Sheet1!I$7,0)</f>
        <v>0</v>
      </c>
      <c r="J113" s="35">
        <f>IF(correlations!J146&lt;&gt;0,Sheet1!J$7,0)</f>
        <v>0.36005629545020651</v>
      </c>
      <c r="K113" s="35">
        <f>IF(correlations!K146&lt;&gt;0,Sheet1!K$7,0)</f>
        <v>0</v>
      </c>
      <c r="L113" s="35">
        <f>IF(correlations!L146&lt;&gt;0,Sheet1!L$7,0)</f>
        <v>0.24328325135114928</v>
      </c>
      <c r="M113" s="35">
        <f>IF(correlations!M146&lt;&gt;0,Sheet1!M$7,0)</f>
        <v>0</v>
      </c>
      <c r="N113" s="35">
        <f>IF(correlations!N146&lt;&gt;0,Sheet1!N$7,0)</f>
        <v>0</v>
      </c>
      <c r="O113" s="35">
        <f>IF(correlations!O146&lt;&gt;0,Sheet1!O$7,0)</f>
        <v>0</v>
      </c>
      <c r="P113" s="35">
        <f>IF(correlations!P146&lt;&gt;0,Sheet1!P$7,0)</f>
        <v>0.26252037536330569</v>
      </c>
      <c r="Q113" s="35">
        <f>IF(correlations!Q146&lt;&gt;0,Sheet1!Q$7,0)</f>
        <v>0</v>
      </c>
      <c r="R113" s="35">
        <f>IF(correlations!R146&lt;&gt;0,Sheet1!R$7,0)</f>
        <v>0</v>
      </c>
      <c r="S113" s="35">
        <f>IF(correlations!S146&lt;&gt;0,Sheet1!S$7,0)</f>
        <v>0</v>
      </c>
      <c r="T113" s="35">
        <f>IF(correlations!T146&lt;&gt;0,Sheet1!T$7,0)</f>
        <v>0</v>
      </c>
      <c r="U113" s="35">
        <f>IF(correlations!U146&lt;&gt;0,Sheet1!U$7,0)</f>
        <v>0.28039233696684568</v>
      </c>
      <c r="V113" s="35">
        <f>IF(correlations!V146&lt;&gt;0,Sheet1!V$7,0)</f>
        <v>0</v>
      </c>
      <c r="W113" s="35">
        <f>IF(correlations!W146&lt;&gt;0,Sheet1!W$7,0)</f>
        <v>0.24072770522228643</v>
      </c>
      <c r="X113" s="35">
        <f>IF(correlations!X146&lt;&gt;0,Sheet1!X$7,0)</f>
        <v>0</v>
      </c>
      <c r="Y113" s="35">
        <f>IF(correlations!Y146&lt;&gt;0,Sheet1!Y$7,0)</f>
        <v>0</v>
      </c>
      <c r="Z113" s="35">
        <f>IF(correlations!Z146&lt;&gt;0,Sheet1!Z$7,0)</f>
        <v>0</v>
      </c>
      <c r="AA113" s="35"/>
      <c r="AB113" s="35"/>
      <c r="AC113" s="35"/>
    </row>
    <row r="114" spans="1:29">
      <c r="A114" s="1" t="str">
        <f t="shared" ref="A114:A117" si="20">A113</f>
        <v>153: Lost in Translation (2003)</v>
      </c>
      <c r="B114" s="35">
        <f>IF(correlations!B147&lt;&gt;0,Sheet1!B$3,0)</f>
        <v>0</v>
      </c>
      <c r="C114" s="35">
        <f>IF(correlations!C147&lt;&gt;0,Sheet1!C$3,0)</f>
        <v>0.56244873874488854</v>
      </c>
      <c r="D114" s="35">
        <f>IF(correlations!D147&lt;&gt;0,Sheet1!D$3,0)</f>
        <v>0</v>
      </c>
      <c r="E114" s="35">
        <f>IF(correlations!E147&lt;&gt;0,Sheet1!E$3,0)</f>
        <v>0</v>
      </c>
      <c r="F114" s="35">
        <f>IF(correlations!F147&lt;&gt;0,Sheet1!F$3,0)</f>
        <v>0.47668328054517961</v>
      </c>
      <c r="G114" s="35">
        <f>IF(correlations!G147&lt;&gt;0,Sheet1!G$3,0)</f>
        <v>0</v>
      </c>
      <c r="H114" s="35">
        <f>IF(correlations!H147&lt;&gt;0,Sheet1!H$3,0)</f>
        <v>0</v>
      </c>
      <c r="I114" s="35">
        <f>IF(correlations!I147&lt;&gt;0,Sheet1!I$3,0)</f>
        <v>0</v>
      </c>
      <c r="J114" s="35">
        <f>IF(correlations!J147&lt;&gt;0,Sheet1!J$3,0)</f>
        <v>0</v>
      </c>
      <c r="K114" s="35">
        <f>IF(correlations!K147&lt;&gt;0,Sheet1!K$3,0)</f>
        <v>0.31571202585390812</v>
      </c>
      <c r="L114" s="35">
        <f>IF(correlations!L147&lt;&gt;0,Sheet1!L$3,0)</f>
        <v>0</v>
      </c>
      <c r="M114" s="35">
        <f>IF(correlations!M147&lt;&gt;0,Sheet1!M$3,0)</f>
        <v>0.40859237613621341</v>
      </c>
      <c r="N114" s="35">
        <f>IF(correlations!N147&lt;&gt;0,Sheet1!N$3,0)</f>
        <v>0</v>
      </c>
      <c r="O114" s="35">
        <f>IF(correlations!O147&lt;&gt;0,Sheet1!O$3,0)</f>
        <v>0.66851595362183669</v>
      </c>
      <c r="P114" s="35">
        <f>IF(correlations!P147&lt;&gt;0,Sheet1!P$3,0)</f>
        <v>0</v>
      </c>
      <c r="Q114" s="35">
        <f>IF(correlations!Q147&lt;&gt;0,Sheet1!Q$3,0)</f>
        <v>0.50324684492481753</v>
      </c>
      <c r="R114" s="35">
        <f>IF(correlations!R147&lt;&gt;0,Sheet1!R$3,0)</f>
        <v>0</v>
      </c>
      <c r="S114" s="35">
        <f>IF(correlations!S147&lt;&gt;0,Sheet1!S$3,0)</f>
        <v>0</v>
      </c>
      <c r="T114" s="35">
        <f>IF(correlations!T147&lt;&gt;0,Sheet1!T$3,0)</f>
        <v>0</v>
      </c>
      <c r="U114" s="35">
        <f>IF(correlations!U147&lt;&gt;0,Sheet1!U$3,0)</f>
        <v>0</v>
      </c>
      <c r="V114" s="35">
        <f>IF(correlations!V147&lt;&gt;0,Sheet1!V$3,0)</f>
        <v>0</v>
      </c>
      <c r="W114" s="35">
        <f>IF(correlations!W147&lt;&gt;0,Sheet1!W$3,0)</f>
        <v>0</v>
      </c>
      <c r="X114" s="35">
        <f>IF(correlations!X147&lt;&gt;0,Sheet1!X$3,0)</f>
        <v>0.66851595362183669</v>
      </c>
      <c r="Y114" s="35">
        <f>IF(correlations!Y147&lt;&gt;0,Sheet1!Y$3,0)</f>
        <v>0</v>
      </c>
      <c r="Z114" s="35">
        <f>IF(correlations!Z147&lt;&gt;0,Sheet1!Z$3,0)</f>
        <v>0.43552033876932245</v>
      </c>
      <c r="AA114" s="35"/>
      <c r="AB114" s="35"/>
      <c r="AC114" s="35"/>
    </row>
    <row r="115" spans="1:29">
      <c r="A115" s="1" t="str">
        <f t="shared" si="20"/>
        <v>153: Lost in Translation (2003)</v>
      </c>
      <c r="B115" s="35">
        <f>IF(correlations!B148&lt;&gt;0,Sheet1!B$4,0)</f>
        <v>0</v>
      </c>
      <c r="C115" s="35">
        <f>IF(correlations!C148&lt;&gt;0,Sheet1!C$4,0)</f>
        <v>0.48860698263640312</v>
      </c>
      <c r="D115" s="35">
        <f>IF(correlations!D148&lt;&gt;0,Sheet1!D$4,0)</f>
        <v>0</v>
      </c>
      <c r="E115" s="35">
        <f>IF(correlations!E148&lt;&gt;0,Sheet1!E$4,0)</f>
        <v>0.47497369617752921</v>
      </c>
      <c r="F115" s="35">
        <f>IF(correlations!F148&lt;&gt;0,Sheet1!F$4,0)</f>
        <v>0.46411014776485626</v>
      </c>
      <c r="G115" s="35">
        <f>IF(correlations!G148&lt;&gt;0,Sheet1!G$4,0)</f>
        <v>0</v>
      </c>
      <c r="H115" s="35">
        <f>IF(correlations!H148&lt;&gt;0,Sheet1!H$4,0)</f>
        <v>0.40027450425381639</v>
      </c>
      <c r="I115" s="35">
        <f>IF(correlations!I148&lt;&gt;0,Sheet1!I$4,0)</f>
        <v>0</v>
      </c>
      <c r="J115" s="35">
        <f>IF(correlations!J148&lt;&gt;0,Sheet1!J$4,0)</f>
        <v>0</v>
      </c>
      <c r="K115" s="35">
        <f>IF(correlations!K148&lt;&gt;0,Sheet1!K$4,0)</f>
        <v>0</v>
      </c>
      <c r="L115" s="35">
        <f>IF(correlations!L148&lt;&gt;0,Sheet1!L$4,0)</f>
        <v>0</v>
      </c>
      <c r="M115" s="35">
        <f>IF(correlations!M148&lt;&gt;0,Sheet1!M$4,0)</f>
        <v>0</v>
      </c>
      <c r="N115" s="35">
        <f>IF(correlations!N148&lt;&gt;0,Sheet1!N$4,0)</f>
        <v>0</v>
      </c>
      <c r="O115" s="35">
        <f>IF(correlations!O148&lt;&gt;0,Sheet1!O$4,0)</f>
        <v>0</v>
      </c>
      <c r="P115" s="35">
        <f>IF(correlations!P148&lt;&gt;0,Sheet1!P$4,0)</f>
        <v>0</v>
      </c>
      <c r="Q115" s="35">
        <f>IF(correlations!Q148&lt;&gt;0,Sheet1!Q$4,0)</f>
        <v>0.48860698263640312</v>
      </c>
      <c r="R115" s="35">
        <f>IF(correlations!R148&lt;&gt;0,Sheet1!R$4,0)</f>
        <v>0</v>
      </c>
      <c r="S115" s="35">
        <f>IF(correlations!S148&lt;&gt;0,Sheet1!S$4,0)</f>
        <v>0.44902524381160436</v>
      </c>
      <c r="T115" s="35">
        <f>IF(correlations!T148&lt;&gt;0,Sheet1!T$4,0)</f>
        <v>0</v>
      </c>
      <c r="U115" s="35">
        <f>IF(correlations!U148&lt;&gt;0,Sheet1!U$4,0)</f>
        <v>0.43899155441463594</v>
      </c>
      <c r="V115" s="35">
        <f>IF(correlations!V148&lt;&gt;0,Sheet1!V$4,0)</f>
        <v>0</v>
      </c>
      <c r="W115" s="35">
        <f>IF(correlations!W148&lt;&gt;0,Sheet1!W$4,0)</f>
        <v>0.40859237613621341</v>
      </c>
      <c r="X115" s="35">
        <f>IF(correlations!X148&lt;&gt;0,Sheet1!X$4,0)</f>
        <v>0</v>
      </c>
      <c r="Y115" s="35">
        <f>IF(correlations!Y148&lt;&gt;0,Sheet1!Y$4,0)</f>
        <v>0.54219187817609293</v>
      </c>
      <c r="Z115" s="35">
        <f>IF(correlations!Z148&lt;&gt;0,Sheet1!Z$4,0)</f>
        <v>0</v>
      </c>
      <c r="AA115" s="35"/>
      <c r="AB115" s="35"/>
      <c r="AC115" s="35"/>
    </row>
    <row r="116" spans="1:29">
      <c r="A116" s="1" t="str">
        <f t="shared" si="20"/>
        <v>153: Lost in Translation (2003)</v>
      </c>
      <c r="B116" s="35">
        <f>IF(correlations!B149&lt;&gt;0,Sheet1!B$5,0)</f>
        <v>0</v>
      </c>
      <c r="C116" s="35">
        <f>IF(correlations!C149&lt;&gt;0,Sheet1!C$5,0)</f>
        <v>0.42223642660835542</v>
      </c>
      <c r="D116" s="35">
        <f>IF(correlations!D149&lt;&gt;0,Sheet1!D$5,0)</f>
        <v>0.46833329437099369</v>
      </c>
      <c r="E116" s="35">
        <f>IF(correlations!E149&lt;&gt;0,Sheet1!E$5,0)</f>
        <v>0</v>
      </c>
      <c r="F116" s="35">
        <f>IF(correlations!F149&lt;&gt;0,Sheet1!F$5,0)</f>
        <v>0.43899155441463594</v>
      </c>
      <c r="G116" s="35">
        <f>IF(correlations!G149&lt;&gt;0,Sheet1!G$5,0)</f>
        <v>0</v>
      </c>
      <c r="H116" s="35">
        <f>IF(correlations!H149&lt;&gt;0,Sheet1!H$5,0)</f>
        <v>0.24769327229404767</v>
      </c>
      <c r="I116" s="35">
        <f>IF(correlations!I149&lt;&gt;0,Sheet1!I$5,0)</f>
        <v>0.26424949075041737</v>
      </c>
      <c r="J116" s="35">
        <f>IF(correlations!J149&lt;&gt;0,Sheet1!J$5,0)</f>
        <v>0</v>
      </c>
      <c r="K116" s="35">
        <f>IF(correlations!K149&lt;&gt;0,Sheet1!K$5,0)</f>
        <v>0</v>
      </c>
      <c r="L116" s="35">
        <f>IF(correlations!L149&lt;&gt;0,Sheet1!L$5,0)</f>
        <v>0</v>
      </c>
      <c r="M116" s="35">
        <f>IF(correlations!M149&lt;&gt;0,Sheet1!M$5,0)</f>
        <v>0.26442478716072465</v>
      </c>
      <c r="N116" s="35">
        <f>IF(correlations!N149&lt;&gt;0,Sheet1!N$5,0)</f>
        <v>0</v>
      </c>
      <c r="O116" s="35">
        <f>IF(correlations!O149&lt;&gt;0,Sheet1!O$5,0)</f>
        <v>0.53906585139435703</v>
      </c>
      <c r="P116" s="35">
        <f>IF(correlations!P149&lt;&gt;0,Sheet1!P$5,0)</f>
        <v>0.29682614716644024</v>
      </c>
      <c r="Q116" s="35">
        <f>IF(correlations!Q149&lt;&gt;0,Sheet1!Q$5,0)</f>
        <v>0.47571090136593314</v>
      </c>
      <c r="R116" s="35">
        <f>IF(correlations!R149&lt;&gt;0,Sheet1!R$5,0)</f>
        <v>0</v>
      </c>
      <c r="S116" s="35">
        <f>IF(correlations!S149&lt;&gt;0,Sheet1!S$5,0)</f>
        <v>0</v>
      </c>
      <c r="T116" s="35">
        <f>IF(correlations!T149&lt;&gt;0,Sheet1!T$5,0)</f>
        <v>0.42805472768971564</v>
      </c>
      <c r="U116" s="35">
        <f>IF(correlations!U149&lt;&gt;0,Sheet1!U$5,0)</f>
        <v>0.40380887559327872</v>
      </c>
      <c r="V116" s="35">
        <f>IF(correlations!V149&lt;&gt;0,Sheet1!V$5,0)</f>
        <v>0.14924669844661778</v>
      </c>
      <c r="W116" s="35">
        <f>IF(correlations!W149&lt;&gt;0,Sheet1!W$5,0)</f>
        <v>0.31571202585390812</v>
      </c>
      <c r="X116" s="35">
        <f>IF(correlations!X149&lt;&gt;0,Sheet1!X$5,0)</f>
        <v>0</v>
      </c>
      <c r="Y116" s="35">
        <f>IF(correlations!Y149&lt;&gt;0,Sheet1!Y$5,0)</f>
        <v>0</v>
      </c>
      <c r="Z116" s="35">
        <f>IF(correlations!Z149&lt;&gt;0,Sheet1!Z$5,0)</f>
        <v>0</v>
      </c>
      <c r="AA116" s="35"/>
      <c r="AB116" s="35"/>
      <c r="AC116" s="35"/>
    </row>
    <row r="117" spans="1:29">
      <c r="A117" s="1" t="str">
        <f t="shared" si="20"/>
        <v>153: Lost in Translation (2003)</v>
      </c>
      <c r="B117" s="35">
        <f>IF(correlations!B150&lt;&gt;0,Sheet1!B$6,0)</f>
        <v>0</v>
      </c>
      <c r="C117" s="35">
        <f>IF(correlations!C150&lt;&gt;0,Sheet1!C$6,0)</f>
        <v>0</v>
      </c>
      <c r="D117" s="35">
        <f>IF(correlations!D150&lt;&gt;0,Sheet1!D$6,0)</f>
        <v>0.37322578372742299</v>
      </c>
      <c r="E117" s="35">
        <f>IF(correlations!E150&lt;&gt;0,Sheet1!E$6,0)</f>
        <v>0.28275572409412869</v>
      </c>
      <c r="F117" s="35">
        <f>IF(correlations!F150&lt;&gt;0,Sheet1!F$6,0)</f>
        <v>0.40027450425381639</v>
      </c>
      <c r="G117" s="35">
        <f>IF(correlations!G150&lt;&gt;0,Sheet1!G$6,0)</f>
        <v>0.39943642888722536</v>
      </c>
      <c r="H117" s="35">
        <f>IF(correlations!H150&lt;&gt;0,Sheet1!H$6,0)</f>
        <v>0.2271298649307886</v>
      </c>
      <c r="I117" s="35">
        <f>IF(correlations!I150&lt;&gt;0,Sheet1!I$6,0)</f>
        <v>0</v>
      </c>
      <c r="J117" s="35">
        <f>IF(correlations!J150&lt;&gt;0,Sheet1!J$6,0)</f>
        <v>0.36756756756756787</v>
      </c>
      <c r="K117" s="35">
        <f>IF(correlations!K150&lt;&gt;0,Sheet1!K$6,0)</f>
        <v>0.25252866387786765</v>
      </c>
      <c r="L117" s="35">
        <f>IF(correlations!L150&lt;&gt;0,Sheet1!L$6,0)</f>
        <v>0.2685953793136418</v>
      </c>
      <c r="M117" s="35">
        <f>IF(correlations!M150&lt;&gt;0,Sheet1!M$6,0)</f>
        <v>0.25252866387786765</v>
      </c>
      <c r="N117" s="35">
        <f>IF(correlations!N150&lt;&gt;0,Sheet1!N$6,0)</f>
        <v>0.26126836282372301</v>
      </c>
      <c r="O117" s="35">
        <f>IF(correlations!O150&lt;&gt;0,Sheet1!O$6,0)</f>
        <v>0.52599044278760332</v>
      </c>
      <c r="P117" s="35">
        <f>IF(correlations!P150&lt;&gt;0,Sheet1!P$6,0)</f>
        <v>0</v>
      </c>
      <c r="Q117" s="35">
        <f>IF(correlations!Q150&lt;&gt;0,Sheet1!Q$6,0)</f>
        <v>0</v>
      </c>
      <c r="R117" s="35">
        <f>IF(correlations!R150&lt;&gt;0,Sheet1!R$6,0)</f>
        <v>0.39943642888722536</v>
      </c>
      <c r="S117" s="35">
        <f>IF(correlations!S150&lt;&gt;0,Sheet1!S$6,0)</f>
        <v>0</v>
      </c>
      <c r="T117" s="35">
        <f>IF(correlations!T150&lt;&gt;0,Sheet1!T$6,0)</f>
        <v>0.40704352695380308</v>
      </c>
      <c r="U117" s="35">
        <f>IF(correlations!U150&lt;&gt;0,Sheet1!U$6,0)</f>
        <v>0.30580326092025339</v>
      </c>
      <c r="V117" s="35">
        <f>IF(correlations!V150&lt;&gt;0,Sheet1!V$6,0)</f>
        <v>0.14601110225769576</v>
      </c>
      <c r="W117" s="35">
        <f>IF(correlations!W150&lt;&gt;0,Sheet1!W$6,0)</f>
        <v>0.26252037536330569</v>
      </c>
      <c r="X117" s="35">
        <f>IF(correlations!X150&lt;&gt;0,Sheet1!X$6,0)</f>
        <v>0.45527378286540937</v>
      </c>
      <c r="Y117" s="35">
        <f>IF(correlations!Y150&lt;&gt;0,Sheet1!Y$6,0)</f>
        <v>0.46411014776485626</v>
      </c>
      <c r="Z117" s="35">
        <f>IF(correlations!Z150&lt;&gt;0,Sheet1!Z$6,0)</f>
        <v>0</v>
      </c>
      <c r="AA117" s="35"/>
      <c r="AB117" s="35"/>
      <c r="AC117" s="35"/>
    </row>
    <row r="118" spans="1:29">
      <c r="A118" s="28" t="s">
        <v>21</v>
      </c>
      <c r="B118" s="35">
        <f>IF(correlations!B151&lt;&gt;0,Sheet1!B$7,0)</f>
        <v>0.46460996868120108</v>
      </c>
      <c r="C118" s="35">
        <f>IF(correlations!C151&lt;&gt;0,Sheet1!C$7,0)</f>
        <v>0.41167618541813644</v>
      </c>
      <c r="D118" s="35">
        <f>IF(correlations!D151&lt;&gt;0,Sheet1!D$7,0)</f>
        <v>0.36756756756756787</v>
      </c>
      <c r="E118" s="35">
        <f>IF(correlations!E151&lt;&gt;0,Sheet1!E$7,0)</f>
        <v>0.25965984359917371</v>
      </c>
      <c r="F118" s="35">
        <f>IF(correlations!F151&lt;&gt;0,Sheet1!F$7,0)</f>
        <v>0.37985626502293046</v>
      </c>
      <c r="G118" s="35">
        <f>IF(correlations!G151&lt;&gt;0,Sheet1!G$7,0)</f>
        <v>0.38713264586848378</v>
      </c>
      <c r="H118" s="35">
        <f>IF(correlations!H151&lt;&gt;0,Sheet1!H$7,0)</f>
        <v>0.19365960183726966</v>
      </c>
      <c r="I118" s="35">
        <f>IF(correlations!I151&lt;&gt;0,Sheet1!I$7,0)</f>
        <v>0.21476007349626267</v>
      </c>
      <c r="J118" s="35">
        <f>IF(correlations!J151&lt;&gt;0,Sheet1!J$7,0)</f>
        <v>0</v>
      </c>
      <c r="K118" s="35">
        <f>IF(correlations!K151&lt;&gt;0,Sheet1!K$7,0)</f>
        <v>0.21087949693739588</v>
      </c>
      <c r="L118" s="35">
        <f>IF(correlations!L151&lt;&gt;0,Sheet1!L$7,0)</f>
        <v>0.24328325135114928</v>
      </c>
      <c r="M118" s="35">
        <f>IF(correlations!M151&lt;&gt;0,Sheet1!M$7,0)</f>
        <v>0.19710516591041297</v>
      </c>
      <c r="N118" s="35">
        <f>IF(correlations!N151&lt;&gt;0,Sheet1!N$7,0)</f>
        <v>0.18121021790485745</v>
      </c>
      <c r="O118" s="35">
        <f>IF(correlations!O151&lt;&gt;0,Sheet1!O$7,0)</f>
        <v>0.47549485227568483</v>
      </c>
      <c r="P118" s="35">
        <f>IF(correlations!P151&lt;&gt;0,Sheet1!P$7,0)</f>
        <v>0.26252037536330569</v>
      </c>
      <c r="Q118" s="35">
        <f>IF(correlations!Q151&lt;&gt;0,Sheet1!Q$7,0)</f>
        <v>0.37322578372742299</v>
      </c>
      <c r="R118" s="35">
        <f>IF(correlations!R151&lt;&gt;0,Sheet1!R$7,0)</f>
        <v>0.37426379831369133</v>
      </c>
      <c r="S118" s="35">
        <f>IF(correlations!S151&lt;&gt;0,Sheet1!S$7,0)</f>
        <v>0.36064387194709613</v>
      </c>
      <c r="T118" s="35">
        <f>IF(correlations!T151&lt;&gt;0,Sheet1!T$7,0)</f>
        <v>0.40380887559327872</v>
      </c>
      <c r="U118" s="35">
        <f>IF(correlations!U151&lt;&gt;0,Sheet1!U$7,0)</f>
        <v>0.28039233696684568</v>
      </c>
      <c r="V118" s="35">
        <f>IF(correlations!V151&lt;&gt;0,Sheet1!V$7,0)</f>
        <v>0.14367186460137429</v>
      </c>
      <c r="W118" s="35">
        <f>IF(correlations!W151&lt;&gt;0,Sheet1!W$7,0)</f>
        <v>0</v>
      </c>
      <c r="X118" s="35">
        <f>IF(correlations!X151&lt;&gt;0,Sheet1!X$7,0)</f>
        <v>0.44902524381160436</v>
      </c>
      <c r="Y118" s="35">
        <f>IF(correlations!Y151&lt;&gt;0,Sheet1!Y$7,0)</f>
        <v>0</v>
      </c>
      <c r="Z118" s="35">
        <f>IF(correlations!Z151&lt;&gt;0,Sheet1!Z$7,0)</f>
        <v>0.27967705678590876</v>
      </c>
      <c r="AA118" s="35"/>
      <c r="AB118" s="35"/>
      <c r="AC118" s="35"/>
    </row>
    <row r="119" spans="1:29">
      <c r="A119" s="1" t="str">
        <f t="shared" ref="A119:A122" si="21">A118</f>
        <v>155: The Dark Knight (2008)</v>
      </c>
      <c r="B119" s="35">
        <f>IF(correlations!B152&lt;&gt;0,Sheet1!B$3,0)</f>
        <v>0.55108883721563151</v>
      </c>
      <c r="C119" s="35">
        <f>IF(correlations!C152&lt;&gt;0,Sheet1!C$3,0)</f>
        <v>0</v>
      </c>
      <c r="D119" s="35">
        <f>IF(correlations!D152&lt;&gt;0,Sheet1!D$3,0)</f>
        <v>0.66716825348801723</v>
      </c>
      <c r="E119" s="35">
        <f>IF(correlations!E152&lt;&gt;0,Sheet1!E$3,0)</f>
        <v>0.51761980439715483</v>
      </c>
      <c r="F119" s="35">
        <f>IF(correlations!F152&lt;&gt;0,Sheet1!F$3,0)</f>
        <v>0.47668328054517961</v>
      </c>
      <c r="G119" s="35">
        <f>IF(correlations!G152&lt;&gt;0,Sheet1!G$3,0)</f>
        <v>0.53906585139435703</v>
      </c>
      <c r="H119" s="35">
        <f>IF(correlations!H152&lt;&gt;0,Sheet1!H$3,0)</f>
        <v>0.46291004988627577</v>
      </c>
      <c r="I119" s="35">
        <f>IF(correlations!I152&lt;&gt;0,Sheet1!I$3,0)</f>
        <v>0.38334847991865839</v>
      </c>
      <c r="J119" s="35">
        <f>IF(correlations!J152&lt;&gt;0,Sheet1!J$3,0)</f>
        <v>0.47571090136593314</v>
      </c>
      <c r="K119" s="35">
        <f>IF(correlations!K152&lt;&gt;0,Sheet1!K$3,0)</f>
        <v>0.31571202585390812</v>
      </c>
      <c r="L119" s="35">
        <f>IF(correlations!L152&lt;&gt;0,Sheet1!L$3,0)</f>
        <v>0.31257295249758305</v>
      </c>
      <c r="M119" s="35">
        <f>IF(correlations!M152&lt;&gt;0,Sheet1!M$3,0)</f>
        <v>0.40859237613621341</v>
      </c>
      <c r="N119" s="35">
        <f>IF(correlations!N152&lt;&gt;0,Sheet1!N$3,0)</f>
        <v>0.32349910970108381</v>
      </c>
      <c r="O119" s="35">
        <f>IF(correlations!O152&lt;&gt;0,Sheet1!O$3,0)</f>
        <v>0.66851595362183669</v>
      </c>
      <c r="P119" s="35">
        <f>IF(correlations!P152&lt;&gt;0,Sheet1!P$3,0)</f>
        <v>0</v>
      </c>
      <c r="Q119" s="35">
        <f>IF(correlations!Q152&lt;&gt;0,Sheet1!Q$3,0)</f>
        <v>0.50324684492481753</v>
      </c>
      <c r="R119" s="35">
        <f>IF(correlations!R152&lt;&gt;0,Sheet1!R$3,0)</f>
        <v>0</v>
      </c>
      <c r="S119" s="35">
        <f>IF(correlations!S152&lt;&gt;0,Sheet1!S$3,0)</f>
        <v>0.47668328054517961</v>
      </c>
      <c r="T119" s="35">
        <f>IF(correlations!T152&lt;&gt;0,Sheet1!T$3,0)</f>
        <v>0.55108883721563151</v>
      </c>
      <c r="U119" s="35">
        <f>IF(correlations!U152&lt;&gt;0,Sheet1!U$3,0)</f>
        <v>0.47236055541883315</v>
      </c>
      <c r="V119" s="35">
        <f>IF(correlations!V152&lt;&gt;0,Sheet1!V$3,0)</f>
        <v>0.27092801416163931</v>
      </c>
      <c r="W119" s="35">
        <f>IF(correlations!W152&lt;&gt;0,Sheet1!W$3,0)</f>
        <v>0.50324684492481753</v>
      </c>
      <c r="X119" s="35">
        <f>IF(correlations!X152&lt;&gt;0,Sheet1!X$3,0)</f>
        <v>0.66851595362183669</v>
      </c>
      <c r="Y119" s="35">
        <f>IF(correlations!Y152&lt;&gt;0,Sheet1!Y$3,0)</f>
        <v>0.66716825348801723</v>
      </c>
      <c r="Z119" s="35">
        <f>IF(correlations!Z152&lt;&gt;0,Sheet1!Z$3,0)</f>
        <v>0.43552033876932245</v>
      </c>
      <c r="AA119" s="35"/>
      <c r="AB119" s="35"/>
      <c r="AC119" s="35"/>
    </row>
    <row r="120" spans="1:29">
      <c r="A120" s="1" t="str">
        <f t="shared" si="21"/>
        <v>155: The Dark Knight (2008)</v>
      </c>
      <c r="B120" s="35">
        <f>IF(correlations!B153&lt;&gt;0,Sheet1!B$4,0)</f>
        <v>0.51761980439715483</v>
      </c>
      <c r="C120" s="35">
        <f>IF(correlations!C153&lt;&gt;0,Sheet1!C$4,0)</f>
        <v>0.48860698263640312</v>
      </c>
      <c r="D120" s="35">
        <f>IF(correlations!D153&lt;&gt;0,Sheet1!D$4,0)</f>
        <v>0.47097212266638172</v>
      </c>
      <c r="E120" s="35">
        <f>IF(correlations!E153&lt;&gt;0,Sheet1!E$4,0)</f>
        <v>0</v>
      </c>
      <c r="F120" s="35">
        <f>IF(correlations!F153&lt;&gt;0,Sheet1!F$4,0)</f>
        <v>0.46411014776485626</v>
      </c>
      <c r="G120" s="35">
        <f>IF(correlations!G153&lt;&gt;0,Sheet1!G$4,0)</f>
        <v>0</v>
      </c>
      <c r="H120" s="35">
        <f>IF(correlations!H153&lt;&gt;0,Sheet1!H$4,0)</f>
        <v>0.40027450425381639</v>
      </c>
      <c r="I120" s="35">
        <f>IF(correlations!I153&lt;&gt;0,Sheet1!I$4,0)</f>
        <v>0.31257295249758305</v>
      </c>
      <c r="J120" s="35">
        <f>IF(correlations!J153&lt;&gt;0,Sheet1!J$4,0)</f>
        <v>0.47549485227568483</v>
      </c>
      <c r="K120" s="35">
        <f>IF(correlations!K153&lt;&gt;0,Sheet1!K$4,0)</f>
        <v>0.26365446983714974</v>
      </c>
      <c r="L120" s="35">
        <f>IF(correlations!L153&lt;&gt;0,Sheet1!L$4,0)</f>
        <v>0.28275572409412869</v>
      </c>
      <c r="M120" s="35">
        <f>IF(correlations!M153&lt;&gt;0,Sheet1!M$4,0)</f>
        <v>0.28040224837668803</v>
      </c>
      <c r="N120" s="35">
        <f>IF(correlations!N153&lt;&gt;0,Sheet1!N$4,0)</f>
        <v>0.31010409033155772</v>
      </c>
      <c r="O120" s="35">
        <f>IF(correlations!O153&lt;&gt;0,Sheet1!O$4,0)</f>
        <v>0.56244873874488854</v>
      </c>
      <c r="P120" s="35">
        <f>IF(correlations!P153&lt;&gt;0,Sheet1!P$4,0)</f>
        <v>0.30413903573293405</v>
      </c>
      <c r="Q120" s="35">
        <f>IF(correlations!Q153&lt;&gt;0,Sheet1!Q$4,0)</f>
        <v>0.48860698263640312</v>
      </c>
      <c r="R120" s="35">
        <f>IF(correlations!R153&lt;&gt;0,Sheet1!R$4,0)</f>
        <v>0.47097212266638172</v>
      </c>
      <c r="S120" s="35">
        <f>IF(correlations!S153&lt;&gt;0,Sheet1!S$4,0)</f>
        <v>0.44902524381160436</v>
      </c>
      <c r="T120" s="35">
        <f>IF(correlations!T153&lt;&gt;0,Sheet1!T$4,0)</f>
        <v>0.52599044278760332</v>
      </c>
      <c r="U120" s="35">
        <f>IF(correlations!U153&lt;&gt;0,Sheet1!U$4,0)</f>
        <v>0.43899155441463594</v>
      </c>
      <c r="V120" s="35">
        <f>IF(correlations!V153&lt;&gt;0,Sheet1!V$4,0)</f>
        <v>0.17808764796017454</v>
      </c>
      <c r="W120" s="35">
        <f>IF(correlations!W153&lt;&gt;0,Sheet1!W$4,0)</f>
        <v>0.40859237613621341</v>
      </c>
      <c r="X120" s="35">
        <f>IF(correlations!X153&lt;&gt;0,Sheet1!X$4,0)</f>
        <v>0.54219187817609293</v>
      </c>
      <c r="Y120" s="35">
        <f>IF(correlations!Y153&lt;&gt;0,Sheet1!Y$4,0)</f>
        <v>0.54219187817609293</v>
      </c>
      <c r="Z120" s="35">
        <f>IF(correlations!Z153&lt;&gt;0,Sheet1!Z$4,0)</f>
        <v>0.39006674934025765</v>
      </c>
      <c r="AA120" s="35"/>
      <c r="AB120" s="35"/>
      <c r="AC120" s="35"/>
    </row>
    <row r="121" spans="1:29">
      <c r="A121" s="1" t="str">
        <f t="shared" si="21"/>
        <v>155: The Dark Knight (2008)</v>
      </c>
      <c r="B121" s="35">
        <f>IF(correlations!B154&lt;&gt;0,Sheet1!B$5,0)</f>
        <v>0.49300760515325925</v>
      </c>
      <c r="C121" s="35">
        <f>IF(correlations!C154&lt;&gt;0,Sheet1!C$5,0)</f>
        <v>0.42223642660835542</v>
      </c>
      <c r="D121" s="35">
        <f>IF(correlations!D154&lt;&gt;0,Sheet1!D$5,0)</f>
        <v>0</v>
      </c>
      <c r="E121" s="35">
        <f>IF(correlations!E154&lt;&gt;0,Sheet1!E$5,0)</f>
        <v>0.46291004988627577</v>
      </c>
      <c r="F121" s="35">
        <f>IF(correlations!F154&lt;&gt;0,Sheet1!F$5,0)</f>
        <v>0</v>
      </c>
      <c r="G121" s="35">
        <f>IF(correlations!G154&lt;&gt;0,Sheet1!G$5,0)</f>
        <v>0.46833329437099369</v>
      </c>
      <c r="H121" s="35">
        <f>IF(correlations!H154&lt;&gt;0,Sheet1!H$5,0)</f>
        <v>0.24769327229404767</v>
      </c>
      <c r="I121" s="35">
        <f>IF(correlations!I154&lt;&gt;0,Sheet1!I$5,0)</f>
        <v>0.26424949075041737</v>
      </c>
      <c r="J121" s="35">
        <f>IF(correlations!J154&lt;&gt;0,Sheet1!J$5,0)</f>
        <v>0</v>
      </c>
      <c r="K121" s="35">
        <f>IF(correlations!K154&lt;&gt;0,Sheet1!K$5,0)</f>
        <v>0.25886569181649749</v>
      </c>
      <c r="L121" s="35">
        <f>IF(correlations!L154&lt;&gt;0,Sheet1!L$5,0)</f>
        <v>0.27833468677407003</v>
      </c>
      <c r="M121" s="35">
        <f>IF(correlations!M154&lt;&gt;0,Sheet1!M$5,0)</f>
        <v>0.26442478716072465</v>
      </c>
      <c r="N121" s="35">
        <f>IF(correlations!N154&lt;&gt;0,Sheet1!N$5,0)</f>
        <v>0.290591240789001</v>
      </c>
      <c r="O121" s="35">
        <f>IF(correlations!O154&lt;&gt;0,Sheet1!O$5,0)</f>
        <v>0.53906585139435703</v>
      </c>
      <c r="P121" s="35">
        <f>IF(correlations!P154&lt;&gt;0,Sheet1!P$5,0)</f>
        <v>0.29682614716644024</v>
      </c>
      <c r="Q121" s="35">
        <f>IF(correlations!Q154&lt;&gt;0,Sheet1!Q$5,0)</f>
        <v>0.47571090136593314</v>
      </c>
      <c r="R121" s="35">
        <f>IF(correlations!R154&lt;&gt;0,Sheet1!R$5,0)</f>
        <v>0.45527378286540937</v>
      </c>
      <c r="S121" s="35">
        <f>IF(correlations!S154&lt;&gt;0,Sheet1!S$5,0)</f>
        <v>0.42223642660835542</v>
      </c>
      <c r="T121" s="35">
        <f>IF(correlations!T154&lt;&gt;0,Sheet1!T$5,0)</f>
        <v>0.42805472768971564</v>
      </c>
      <c r="U121" s="35">
        <f>IF(correlations!U154&lt;&gt;0,Sheet1!U$5,0)</f>
        <v>0.40380887559327872</v>
      </c>
      <c r="V121" s="35">
        <f>IF(correlations!V154&lt;&gt;0,Sheet1!V$5,0)</f>
        <v>0</v>
      </c>
      <c r="W121" s="35">
        <f>IF(correlations!W154&lt;&gt;0,Sheet1!W$5,0)</f>
        <v>0.31571202585390812</v>
      </c>
      <c r="X121" s="35">
        <f>IF(correlations!X154&lt;&gt;0,Sheet1!X$5,0)</f>
        <v>0.47497369617752921</v>
      </c>
      <c r="Y121" s="35">
        <f>IF(correlations!Y154&lt;&gt;0,Sheet1!Y$5,0)</f>
        <v>0.47236055541883315</v>
      </c>
      <c r="Z121" s="35">
        <f>IF(correlations!Z154&lt;&gt;0,Sheet1!Z$5,0)</f>
        <v>0.37985626502293046</v>
      </c>
      <c r="AA121" s="35"/>
      <c r="AB121" s="35"/>
      <c r="AC121" s="35"/>
    </row>
    <row r="122" spans="1:29">
      <c r="A122" s="1" t="str">
        <f t="shared" si="21"/>
        <v>155: The Dark Knight (2008)</v>
      </c>
      <c r="B122" s="35">
        <f>IF(correlations!B155&lt;&gt;0,Sheet1!B$6,0)</f>
        <v>0.48053660218278615</v>
      </c>
      <c r="C122" s="35">
        <f>IF(correlations!C155&lt;&gt;0,Sheet1!C$6,0)</f>
        <v>0.41443820151070604</v>
      </c>
      <c r="D122" s="35">
        <f>IF(correlations!D155&lt;&gt;0,Sheet1!D$6,0)</f>
        <v>0.37322578372742299</v>
      </c>
      <c r="E122" s="35">
        <f>IF(correlations!E155&lt;&gt;0,Sheet1!E$6,0)</f>
        <v>0.28275572409412869</v>
      </c>
      <c r="F122" s="35">
        <f>IF(correlations!F155&lt;&gt;0,Sheet1!F$6,0)</f>
        <v>0.40027450425381639</v>
      </c>
      <c r="G122" s="35">
        <f>IF(correlations!G155&lt;&gt;0,Sheet1!G$6,0)</f>
        <v>0.39943642888722536</v>
      </c>
      <c r="H122" s="35">
        <f>IF(correlations!H155&lt;&gt;0,Sheet1!H$6,0)</f>
        <v>0.2271298649307886</v>
      </c>
      <c r="I122" s="35">
        <f>IF(correlations!I155&lt;&gt;0,Sheet1!I$6,0)</f>
        <v>0.22921932957789437</v>
      </c>
      <c r="J122" s="35">
        <f>IF(correlations!J155&lt;&gt;0,Sheet1!J$6,0)</f>
        <v>0.36756756756756787</v>
      </c>
      <c r="K122" s="35">
        <f>IF(correlations!K155&lt;&gt;0,Sheet1!K$6,0)</f>
        <v>0.25252866387786765</v>
      </c>
      <c r="L122" s="35">
        <f>IF(correlations!L155&lt;&gt;0,Sheet1!L$6,0)</f>
        <v>0.2685953793136418</v>
      </c>
      <c r="M122" s="35">
        <f>IF(correlations!M155&lt;&gt;0,Sheet1!M$6,0)</f>
        <v>0.25252866387786765</v>
      </c>
      <c r="N122" s="35">
        <f>IF(correlations!N155&lt;&gt;0,Sheet1!N$6,0)</f>
        <v>0.26126836282372301</v>
      </c>
      <c r="O122" s="35">
        <f>IF(correlations!O155&lt;&gt;0,Sheet1!O$6,0)</f>
        <v>0.52599044278760332</v>
      </c>
      <c r="P122" s="35">
        <f>IF(correlations!P155&lt;&gt;0,Sheet1!P$6,0)</f>
        <v>0.28039233696684568</v>
      </c>
      <c r="Q122" s="35">
        <f>IF(correlations!Q155&lt;&gt;0,Sheet1!Q$6,0)</f>
        <v>0</v>
      </c>
      <c r="R122" s="35">
        <f>IF(correlations!R155&lt;&gt;0,Sheet1!R$6,0)</f>
        <v>0.39943642888722536</v>
      </c>
      <c r="S122" s="35">
        <f>IF(correlations!S155&lt;&gt;0,Sheet1!S$6,0)</f>
        <v>0.37267558897264119</v>
      </c>
      <c r="T122" s="35">
        <f>IF(correlations!T155&lt;&gt;0,Sheet1!T$6,0)</f>
        <v>0.40704352695380308</v>
      </c>
      <c r="U122" s="35">
        <f>IF(correlations!U155&lt;&gt;0,Sheet1!U$6,0)</f>
        <v>0.30580326092025339</v>
      </c>
      <c r="V122" s="35">
        <f>IF(correlations!V155&lt;&gt;0,Sheet1!V$6,0)</f>
        <v>0.14601110225769576</v>
      </c>
      <c r="W122" s="35">
        <f>IF(correlations!W155&lt;&gt;0,Sheet1!W$6,0)</f>
        <v>0.26252037536330569</v>
      </c>
      <c r="X122" s="35">
        <f>IF(correlations!X155&lt;&gt;0,Sheet1!X$6,0)</f>
        <v>0.45527378286540937</v>
      </c>
      <c r="Y122" s="35">
        <f>IF(correlations!Y155&lt;&gt;0,Sheet1!Y$6,0)</f>
        <v>0</v>
      </c>
      <c r="Z122" s="35">
        <f>IF(correlations!Z155&lt;&gt;0,Sheet1!Z$6,0)</f>
        <v>0.37426379831369133</v>
      </c>
      <c r="AA122" s="35"/>
      <c r="AB122" s="35"/>
      <c r="AC122" s="35"/>
    </row>
    <row r="123" spans="1:29">
      <c r="A123" s="28" t="s">
        <v>22</v>
      </c>
      <c r="B123" s="35">
        <f>IF(correlations!B156&lt;&gt;0,Sheet1!B$7,0)</f>
        <v>0.46460996868120108</v>
      </c>
      <c r="C123" s="35">
        <f>IF(correlations!C156&lt;&gt;0,Sheet1!C$7,0)</f>
        <v>0.41167618541813644</v>
      </c>
      <c r="D123" s="35">
        <f>IF(correlations!D156&lt;&gt;0,Sheet1!D$7,0)</f>
        <v>0.36756756756756787</v>
      </c>
      <c r="E123" s="35">
        <f>IF(correlations!E156&lt;&gt;0,Sheet1!E$7,0)</f>
        <v>0.25965984359917371</v>
      </c>
      <c r="F123" s="35">
        <f>IF(correlations!F156&lt;&gt;0,Sheet1!F$7,0)</f>
        <v>0.37985626502293046</v>
      </c>
      <c r="G123" s="35">
        <f>IF(correlations!G156&lt;&gt;0,Sheet1!G$7,0)</f>
        <v>0.38713264586848378</v>
      </c>
      <c r="H123" s="35">
        <f>IF(correlations!H156&lt;&gt;0,Sheet1!H$7,0)</f>
        <v>0</v>
      </c>
      <c r="I123" s="35">
        <f>IF(correlations!I156&lt;&gt;0,Sheet1!I$7,0)</f>
        <v>0.21476007349626267</v>
      </c>
      <c r="J123" s="35">
        <f>IF(correlations!J156&lt;&gt;0,Sheet1!J$7,0)</f>
        <v>0.36005629545020651</v>
      </c>
      <c r="K123" s="35">
        <f>IF(correlations!K156&lt;&gt;0,Sheet1!K$7,0)</f>
        <v>0.21087949693739588</v>
      </c>
      <c r="L123" s="35">
        <f>IF(correlations!L156&lt;&gt;0,Sheet1!L$7,0)</f>
        <v>0.24328325135114928</v>
      </c>
      <c r="M123" s="35">
        <f>IF(correlations!M156&lt;&gt;0,Sheet1!M$7,0)</f>
        <v>0.19710516591041297</v>
      </c>
      <c r="N123" s="35">
        <f>IF(correlations!N156&lt;&gt;0,Sheet1!N$7,0)</f>
        <v>0.18121021790485745</v>
      </c>
      <c r="O123" s="35">
        <f>IF(correlations!O156&lt;&gt;0,Sheet1!O$7,0)</f>
        <v>0.47549485227568483</v>
      </c>
      <c r="P123" s="35">
        <f>IF(correlations!P156&lt;&gt;0,Sheet1!P$7,0)</f>
        <v>0.26252037536330569</v>
      </c>
      <c r="Q123" s="35">
        <f>IF(correlations!Q156&lt;&gt;0,Sheet1!Q$7,0)</f>
        <v>0.37322578372742299</v>
      </c>
      <c r="R123" s="35">
        <f>IF(correlations!R156&lt;&gt;0,Sheet1!R$7,0)</f>
        <v>0.37426379831369133</v>
      </c>
      <c r="S123" s="35">
        <f>IF(correlations!S156&lt;&gt;0,Sheet1!S$7,0)</f>
        <v>0.36064387194709613</v>
      </c>
      <c r="T123" s="35">
        <f>IF(correlations!T156&lt;&gt;0,Sheet1!T$7,0)</f>
        <v>0.40380887559327872</v>
      </c>
      <c r="U123" s="35">
        <f>IF(correlations!U156&lt;&gt;0,Sheet1!U$7,0)</f>
        <v>0.28039233696684568</v>
      </c>
      <c r="V123" s="35">
        <f>IF(correlations!V156&lt;&gt;0,Sheet1!V$7,0)</f>
        <v>0.14367186460137429</v>
      </c>
      <c r="W123" s="35">
        <f>IF(correlations!W156&lt;&gt;0,Sheet1!W$7,0)</f>
        <v>0.24072770522228643</v>
      </c>
      <c r="X123" s="35">
        <f>IF(correlations!X156&lt;&gt;0,Sheet1!X$7,0)</f>
        <v>0.44902524381160436</v>
      </c>
      <c r="Y123" s="35">
        <f>IF(correlations!Y156&lt;&gt;0,Sheet1!Y$7,0)</f>
        <v>0</v>
      </c>
      <c r="Z123" s="35">
        <f>IF(correlations!Z156&lt;&gt;0,Sheet1!Z$7,0)</f>
        <v>0.27967705678590876</v>
      </c>
      <c r="AA123" s="35"/>
      <c r="AB123" s="35"/>
      <c r="AC123" s="35"/>
    </row>
    <row r="124" spans="1:29">
      <c r="A124" s="1" t="str">
        <f t="shared" ref="A124:A127" si="22">A123</f>
        <v>161: Ocean's Eleven (2001)</v>
      </c>
      <c r="B124" s="35">
        <f>IF(correlations!B157&lt;&gt;0,Sheet1!B$3,0)</f>
        <v>0</v>
      </c>
      <c r="C124" s="35">
        <f>IF(correlations!C157&lt;&gt;0,Sheet1!C$3,0)</f>
        <v>0.56244873874488854</v>
      </c>
      <c r="D124" s="35">
        <f>IF(correlations!D157&lt;&gt;0,Sheet1!D$3,0)</f>
        <v>0.66716825348801723</v>
      </c>
      <c r="E124" s="35">
        <f>IF(correlations!E157&lt;&gt;0,Sheet1!E$3,0)</f>
        <v>0.51761980439715483</v>
      </c>
      <c r="F124" s="35">
        <f>IF(correlations!F157&lt;&gt;0,Sheet1!F$3,0)</f>
        <v>0.47668328054517961</v>
      </c>
      <c r="G124" s="35">
        <f>IF(correlations!G157&lt;&gt;0,Sheet1!G$3,0)</f>
        <v>0.53906585139435703</v>
      </c>
      <c r="H124" s="35">
        <f>IF(correlations!H157&lt;&gt;0,Sheet1!H$3,0)</f>
        <v>0.46291004988627577</v>
      </c>
      <c r="I124" s="35">
        <f>IF(correlations!I157&lt;&gt;0,Sheet1!I$3,0)</f>
        <v>0.38334847991865839</v>
      </c>
      <c r="J124" s="35">
        <f>IF(correlations!J157&lt;&gt;0,Sheet1!J$3,0)</f>
        <v>0.47571090136593314</v>
      </c>
      <c r="K124" s="35">
        <f>IF(correlations!K157&lt;&gt;0,Sheet1!K$3,0)</f>
        <v>0.31571202585390812</v>
      </c>
      <c r="L124" s="35">
        <f>IF(correlations!L157&lt;&gt;0,Sheet1!L$3,0)</f>
        <v>0</v>
      </c>
      <c r="M124" s="35">
        <f>IF(correlations!M157&lt;&gt;0,Sheet1!M$3,0)</f>
        <v>0.40859237613621341</v>
      </c>
      <c r="N124" s="35">
        <f>IF(correlations!N157&lt;&gt;0,Sheet1!N$3,0)</f>
        <v>0.32349910970108381</v>
      </c>
      <c r="O124" s="35">
        <f>IF(correlations!O157&lt;&gt;0,Sheet1!O$3,0)</f>
        <v>0.66851595362183669</v>
      </c>
      <c r="P124" s="35">
        <f>IF(correlations!P157&lt;&gt;0,Sheet1!P$3,0)</f>
        <v>0</v>
      </c>
      <c r="Q124" s="35">
        <f>IF(correlations!Q157&lt;&gt;0,Sheet1!Q$3,0)</f>
        <v>0.50324684492481753</v>
      </c>
      <c r="R124" s="35">
        <f>IF(correlations!R157&lt;&gt;0,Sheet1!R$3,0)</f>
        <v>0</v>
      </c>
      <c r="S124" s="35">
        <f>IF(correlations!S157&lt;&gt;0,Sheet1!S$3,0)</f>
        <v>0.47668328054517961</v>
      </c>
      <c r="T124" s="35">
        <f>IF(correlations!T157&lt;&gt;0,Sheet1!T$3,0)</f>
        <v>0.55108883721563151</v>
      </c>
      <c r="U124" s="35">
        <f>IF(correlations!U157&lt;&gt;0,Sheet1!U$3,0)</f>
        <v>0.47236055541883315</v>
      </c>
      <c r="V124" s="35">
        <f>IF(correlations!V157&lt;&gt;0,Sheet1!V$3,0)</f>
        <v>0.27092801416163931</v>
      </c>
      <c r="W124" s="35">
        <f>IF(correlations!W157&lt;&gt;0,Sheet1!W$3,0)</f>
        <v>0.50324684492481753</v>
      </c>
      <c r="X124" s="35">
        <f>IF(correlations!X157&lt;&gt;0,Sheet1!X$3,0)</f>
        <v>0.66851595362183669</v>
      </c>
      <c r="Y124" s="35">
        <f>IF(correlations!Y157&lt;&gt;0,Sheet1!Y$3,0)</f>
        <v>0.66716825348801723</v>
      </c>
      <c r="Z124" s="35">
        <f>IF(correlations!Z157&lt;&gt;0,Sheet1!Z$3,0)</f>
        <v>0.43552033876932245</v>
      </c>
      <c r="AA124" s="35"/>
      <c r="AB124" s="35"/>
      <c r="AC124" s="35"/>
    </row>
    <row r="125" spans="1:29">
      <c r="A125" s="1" t="str">
        <f t="shared" si="22"/>
        <v>161: Ocean's Eleven (2001)</v>
      </c>
      <c r="B125" s="35">
        <f>IF(correlations!B158&lt;&gt;0,Sheet1!B$4,0)</f>
        <v>0.51761980439715483</v>
      </c>
      <c r="C125" s="35">
        <f>IF(correlations!C158&lt;&gt;0,Sheet1!C$4,0)</f>
        <v>0.48860698263640312</v>
      </c>
      <c r="D125" s="35">
        <f>IF(correlations!D158&lt;&gt;0,Sheet1!D$4,0)</f>
        <v>0.47097212266638172</v>
      </c>
      <c r="E125" s="35">
        <f>IF(correlations!E158&lt;&gt;0,Sheet1!E$4,0)</f>
        <v>0.47497369617752921</v>
      </c>
      <c r="F125" s="35">
        <f>IF(correlations!F158&lt;&gt;0,Sheet1!F$4,0)</f>
        <v>0.46411014776485626</v>
      </c>
      <c r="G125" s="35">
        <f>IF(correlations!G158&lt;&gt;0,Sheet1!G$4,0)</f>
        <v>0</v>
      </c>
      <c r="H125" s="35">
        <f>IF(correlations!H158&lt;&gt;0,Sheet1!H$4,0)</f>
        <v>0.40027450425381639</v>
      </c>
      <c r="I125" s="35">
        <f>IF(correlations!I158&lt;&gt;0,Sheet1!I$4,0)</f>
        <v>0.31257295249758305</v>
      </c>
      <c r="J125" s="35">
        <f>IF(correlations!J158&lt;&gt;0,Sheet1!J$4,0)</f>
        <v>0.47549485227568483</v>
      </c>
      <c r="K125" s="35">
        <f>IF(correlations!K158&lt;&gt;0,Sheet1!K$4,0)</f>
        <v>0.26365446983714974</v>
      </c>
      <c r="L125" s="35">
        <f>IF(correlations!L158&lt;&gt;0,Sheet1!L$4,0)</f>
        <v>0.28275572409412869</v>
      </c>
      <c r="M125" s="35">
        <f>IF(correlations!M158&lt;&gt;0,Sheet1!M$4,0)</f>
        <v>0.28040224837668803</v>
      </c>
      <c r="N125" s="35">
        <f>IF(correlations!N158&lt;&gt;0,Sheet1!N$4,0)</f>
        <v>0.31010409033155772</v>
      </c>
      <c r="O125" s="35">
        <f>IF(correlations!O158&lt;&gt;0,Sheet1!O$4,0)</f>
        <v>0.56244873874488854</v>
      </c>
      <c r="P125" s="35">
        <f>IF(correlations!P158&lt;&gt;0,Sheet1!P$4,0)</f>
        <v>0.30413903573293405</v>
      </c>
      <c r="Q125" s="35">
        <f>IF(correlations!Q158&lt;&gt;0,Sheet1!Q$4,0)</f>
        <v>0.48860698263640312</v>
      </c>
      <c r="R125" s="35">
        <f>IF(correlations!R158&lt;&gt;0,Sheet1!R$4,0)</f>
        <v>0.47097212266638172</v>
      </c>
      <c r="S125" s="35">
        <f>IF(correlations!S158&lt;&gt;0,Sheet1!S$4,0)</f>
        <v>0.44902524381160436</v>
      </c>
      <c r="T125" s="35">
        <f>IF(correlations!T158&lt;&gt;0,Sheet1!T$4,0)</f>
        <v>0.52599044278760332</v>
      </c>
      <c r="U125" s="35">
        <f>IF(correlations!U158&lt;&gt;0,Sheet1!U$4,0)</f>
        <v>0.43899155441463594</v>
      </c>
      <c r="V125" s="35">
        <f>IF(correlations!V158&lt;&gt;0,Sheet1!V$4,0)</f>
        <v>0</v>
      </c>
      <c r="W125" s="35">
        <f>IF(correlations!W158&lt;&gt;0,Sheet1!W$4,0)</f>
        <v>0.40859237613621341</v>
      </c>
      <c r="X125" s="35">
        <f>IF(correlations!X158&lt;&gt;0,Sheet1!X$4,0)</f>
        <v>0</v>
      </c>
      <c r="Y125" s="35">
        <f>IF(correlations!Y158&lt;&gt;0,Sheet1!Y$4,0)</f>
        <v>0.54219187817609293</v>
      </c>
      <c r="Z125" s="35">
        <f>IF(correlations!Z158&lt;&gt;0,Sheet1!Z$4,0)</f>
        <v>0.39006674934025765</v>
      </c>
      <c r="AA125" s="35"/>
      <c r="AB125" s="35"/>
      <c r="AC125" s="35"/>
    </row>
    <row r="126" spans="1:29">
      <c r="A126" s="1" t="str">
        <f t="shared" si="22"/>
        <v>161: Ocean's Eleven (2001)</v>
      </c>
      <c r="B126" s="35">
        <f>IF(correlations!B159&lt;&gt;0,Sheet1!B$5,0)</f>
        <v>0.49300760515325925</v>
      </c>
      <c r="C126" s="35">
        <f>IF(correlations!C159&lt;&gt;0,Sheet1!C$5,0)</f>
        <v>0</v>
      </c>
      <c r="D126" s="35">
        <f>IF(correlations!D159&lt;&gt;0,Sheet1!D$5,0)</f>
        <v>0.46833329437099369</v>
      </c>
      <c r="E126" s="35">
        <f>IF(correlations!E159&lt;&gt;0,Sheet1!E$5,0)</f>
        <v>0.46291004988627577</v>
      </c>
      <c r="F126" s="35">
        <f>IF(correlations!F159&lt;&gt;0,Sheet1!F$5,0)</f>
        <v>0.43899155441463594</v>
      </c>
      <c r="G126" s="35">
        <f>IF(correlations!G159&lt;&gt;0,Sheet1!G$5,0)</f>
        <v>0.46833329437099369</v>
      </c>
      <c r="H126" s="35">
        <f>IF(correlations!H159&lt;&gt;0,Sheet1!H$5,0)</f>
        <v>0</v>
      </c>
      <c r="I126" s="35">
        <f>IF(correlations!I159&lt;&gt;0,Sheet1!I$5,0)</f>
        <v>0.26424949075041737</v>
      </c>
      <c r="J126" s="35">
        <f>IF(correlations!J159&lt;&gt;0,Sheet1!J$5,0)</f>
        <v>0</v>
      </c>
      <c r="K126" s="35">
        <f>IF(correlations!K159&lt;&gt;0,Sheet1!K$5,0)</f>
        <v>0.25886569181649749</v>
      </c>
      <c r="L126" s="35">
        <f>IF(correlations!L159&lt;&gt;0,Sheet1!L$5,0)</f>
        <v>0.27833468677407003</v>
      </c>
      <c r="M126" s="35">
        <f>IF(correlations!M159&lt;&gt;0,Sheet1!M$5,0)</f>
        <v>0.26442478716072465</v>
      </c>
      <c r="N126" s="35">
        <f>IF(correlations!N159&lt;&gt;0,Sheet1!N$5,0)</f>
        <v>0.290591240789001</v>
      </c>
      <c r="O126" s="35">
        <f>IF(correlations!O159&lt;&gt;0,Sheet1!O$5,0)</f>
        <v>0.53906585139435703</v>
      </c>
      <c r="P126" s="35">
        <f>IF(correlations!P159&lt;&gt;0,Sheet1!P$5,0)</f>
        <v>0.29682614716644024</v>
      </c>
      <c r="Q126" s="35">
        <f>IF(correlations!Q159&lt;&gt;0,Sheet1!Q$5,0)</f>
        <v>0.47571090136593314</v>
      </c>
      <c r="R126" s="35">
        <f>IF(correlations!R159&lt;&gt;0,Sheet1!R$5,0)</f>
        <v>0.45527378286540937</v>
      </c>
      <c r="S126" s="35">
        <f>IF(correlations!S159&lt;&gt;0,Sheet1!S$5,0)</f>
        <v>0.42223642660835542</v>
      </c>
      <c r="T126" s="35">
        <f>IF(correlations!T159&lt;&gt;0,Sheet1!T$5,0)</f>
        <v>0.42805472768971564</v>
      </c>
      <c r="U126" s="35">
        <f>IF(correlations!U159&lt;&gt;0,Sheet1!U$5,0)</f>
        <v>0.40380887559327872</v>
      </c>
      <c r="V126" s="35">
        <f>IF(correlations!V159&lt;&gt;0,Sheet1!V$5,0)</f>
        <v>0.14924669844661778</v>
      </c>
      <c r="W126" s="35">
        <f>IF(correlations!W159&lt;&gt;0,Sheet1!W$5,0)</f>
        <v>0</v>
      </c>
      <c r="X126" s="35">
        <f>IF(correlations!X159&lt;&gt;0,Sheet1!X$5,0)</f>
        <v>0.47497369617752921</v>
      </c>
      <c r="Y126" s="35">
        <f>IF(correlations!Y159&lt;&gt;0,Sheet1!Y$5,0)</f>
        <v>0.47236055541883315</v>
      </c>
      <c r="Z126" s="35">
        <f>IF(correlations!Z159&lt;&gt;0,Sheet1!Z$5,0)</f>
        <v>0.37985626502293046</v>
      </c>
      <c r="AA126" s="35"/>
      <c r="AB126" s="35"/>
      <c r="AC126" s="35"/>
    </row>
    <row r="127" spans="1:29">
      <c r="A127" s="1" t="str">
        <f t="shared" si="22"/>
        <v>161: Ocean's Eleven (2001)</v>
      </c>
      <c r="B127" s="35">
        <f>IF(correlations!B160&lt;&gt;0,Sheet1!B$6,0)</f>
        <v>0.48053660218278615</v>
      </c>
      <c r="C127" s="35">
        <f>IF(correlations!C160&lt;&gt;0,Sheet1!C$6,0)</f>
        <v>0.41443820151070604</v>
      </c>
      <c r="D127" s="35">
        <f>IF(correlations!D160&lt;&gt;0,Sheet1!D$6,0)</f>
        <v>0.37322578372742299</v>
      </c>
      <c r="E127" s="35">
        <f>IF(correlations!E160&lt;&gt;0,Sheet1!E$6,0)</f>
        <v>0.28275572409412869</v>
      </c>
      <c r="F127" s="35">
        <f>IF(correlations!F160&lt;&gt;0,Sheet1!F$6,0)</f>
        <v>0.40027450425381639</v>
      </c>
      <c r="G127" s="35">
        <f>IF(correlations!G160&lt;&gt;0,Sheet1!G$6,0)</f>
        <v>0.39943642888722536</v>
      </c>
      <c r="H127" s="35">
        <f>IF(correlations!H160&lt;&gt;0,Sheet1!H$6,0)</f>
        <v>0.2271298649307886</v>
      </c>
      <c r="I127" s="35">
        <f>IF(correlations!I160&lt;&gt;0,Sheet1!I$6,0)</f>
        <v>0</v>
      </c>
      <c r="J127" s="35">
        <f>IF(correlations!J160&lt;&gt;0,Sheet1!J$6,0)</f>
        <v>0.36756756756756787</v>
      </c>
      <c r="K127" s="35">
        <f>IF(correlations!K160&lt;&gt;0,Sheet1!K$6,0)</f>
        <v>0.25252866387786765</v>
      </c>
      <c r="L127" s="35">
        <f>IF(correlations!L160&lt;&gt;0,Sheet1!L$6,0)</f>
        <v>0.2685953793136418</v>
      </c>
      <c r="M127" s="35">
        <f>IF(correlations!M160&lt;&gt;0,Sheet1!M$6,0)</f>
        <v>0</v>
      </c>
      <c r="N127" s="35">
        <f>IF(correlations!N160&lt;&gt;0,Sheet1!N$6,0)</f>
        <v>0.26126836282372301</v>
      </c>
      <c r="O127" s="35">
        <f>IF(correlations!O160&lt;&gt;0,Sheet1!O$6,0)</f>
        <v>0.52599044278760332</v>
      </c>
      <c r="P127" s="35">
        <f>IF(correlations!P160&lt;&gt;0,Sheet1!P$6,0)</f>
        <v>0.28039233696684568</v>
      </c>
      <c r="Q127" s="35">
        <f>IF(correlations!Q160&lt;&gt;0,Sheet1!Q$6,0)</f>
        <v>0</v>
      </c>
      <c r="R127" s="35">
        <f>IF(correlations!R160&lt;&gt;0,Sheet1!R$6,0)</f>
        <v>0.39943642888722536</v>
      </c>
      <c r="S127" s="35">
        <f>IF(correlations!S160&lt;&gt;0,Sheet1!S$6,0)</f>
        <v>0.37267558897264119</v>
      </c>
      <c r="T127" s="35">
        <f>IF(correlations!T160&lt;&gt;0,Sheet1!T$6,0)</f>
        <v>0.40704352695380308</v>
      </c>
      <c r="U127" s="35">
        <f>IF(correlations!U160&lt;&gt;0,Sheet1!U$6,0)</f>
        <v>0</v>
      </c>
      <c r="V127" s="35">
        <f>IF(correlations!V160&lt;&gt;0,Sheet1!V$6,0)</f>
        <v>0.14601110225769576</v>
      </c>
      <c r="W127" s="35">
        <f>IF(correlations!W160&lt;&gt;0,Sheet1!W$6,0)</f>
        <v>0.26252037536330569</v>
      </c>
      <c r="X127" s="35">
        <f>IF(correlations!X160&lt;&gt;0,Sheet1!X$6,0)</f>
        <v>0.45527378286540937</v>
      </c>
      <c r="Y127" s="35">
        <f>IF(correlations!Y160&lt;&gt;0,Sheet1!Y$6,0)</f>
        <v>0.46411014776485626</v>
      </c>
      <c r="Z127" s="35">
        <f>IF(correlations!Z160&lt;&gt;0,Sheet1!Z$6,0)</f>
        <v>0.37426379831369133</v>
      </c>
      <c r="AA127" s="35"/>
      <c r="AB127" s="35"/>
      <c r="AC127" s="35"/>
    </row>
    <row r="128" spans="1:29">
      <c r="A128" s="28" t="s">
        <v>23</v>
      </c>
      <c r="B128" s="35">
        <f>IF(correlations!B161&lt;&gt;0,Sheet1!B$7,0)</f>
        <v>0.46460996868120108</v>
      </c>
      <c r="C128" s="35">
        <f>IF(correlations!C161&lt;&gt;0,Sheet1!C$7,0)</f>
        <v>0</v>
      </c>
      <c r="D128" s="35">
        <f>IF(correlations!D161&lt;&gt;0,Sheet1!D$7,0)</f>
        <v>0.36756756756756787</v>
      </c>
      <c r="E128" s="35">
        <f>IF(correlations!E161&lt;&gt;0,Sheet1!E$7,0)</f>
        <v>0.25965984359917371</v>
      </c>
      <c r="F128" s="35">
        <f>IF(correlations!F161&lt;&gt;0,Sheet1!F$7,0)</f>
        <v>0.37985626502293046</v>
      </c>
      <c r="G128" s="35">
        <f>IF(correlations!G161&lt;&gt;0,Sheet1!G$7,0)</f>
        <v>0</v>
      </c>
      <c r="H128" s="35">
        <f>IF(correlations!H161&lt;&gt;0,Sheet1!H$7,0)</f>
        <v>0.19365960183726966</v>
      </c>
      <c r="I128" s="35">
        <f>IF(correlations!I161&lt;&gt;0,Sheet1!I$7,0)</f>
        <v>0.21476007349626267</v>
      </c>
      <c r="J128" s="35">
        <f>IF(correlations!J161&lt;&gt;0,Sheet1!J$7,0)</f>
        <v>0.36005629545020651</v>
      </c>
      <c r="K128" s="35">
        <f>IF(correlations!K161&lt;&gt;0,Sheet1!K$7,0)</f>
        <v>0.21087949693739588</v>
      </c>
      <c r="L128" s="35">
        <f>IF(correlations!L161&lt;&gt;0,Sheet1!L$7,0)</f>
        <v>0.24328325135114928</v>
      </c>
      <c r="M128" s="35">
        <f>IF(correlations!M161&lt;&gt;0,Sheet1!M$7,0)</f>
        <v>0.19710516591041297</v>
      </c>
      <c r="N128" s="35">
        <f>IF(correlations!N161&lt;&gt;0,Sheet1!N$7,0)</f>
        <v>0</v>
      </c>
      <c r="O128" s="35">
        <f>IF(correlations!O161&lt;&gt;0,Sheet1!O$7,0)</f>
        <v>0</v>
      </c>
      <c r="P128" s="35">
        <f>IF(correlations!P161&lt;&gt;0,Sheet1!P$7,0)</f>
        <v>0.26252037536330569</v>
      </c>
      <c r="Q128" s="35">
        <f>IF(correlations!Q161&lt;&gt;0,Sheet1!Q$7,0)</f>
        <v>0.37322578372742299</v>
      </c>
      <c r="R128" s="35">
        <f>IF(correlations!R161&lt;&gt;0,Sheet1!R$7,0)</f>
        <v>0.37426379831369133</v>
      </c>
      <c r="S128" s="35">
        <f>IF(correlations!S161&lt;&gt;0,Sheet1!S$7,0)</f>
        <v>0.36064387194709613</v>
      </c>
      <c r="T128" s="35">
        <f>IF(correlations!T161&lt;&gt;0,Sheet1!T$7,0)</f>
        <v>0.40380887559327872</v>
      </c>
      <c r="U128" s="35">
        <f>IF(correlations!U161&lt;&gt;0,Sheet1!U$7,0)</f>
        <v>0.28039233696684568</v>
      </c>
      <c r="V128" s="35">
        <f>IF(correlations!V161&lt;&gt;0,Sheet1!V$7,0)</f>
        <v>0.14367186460137429</v>
      </c>
      <c r="W128" s="35">
        <f>IF(correlations!W161&lt;&gt;0,Sheet1!W$7,0)</f>
        <v>0.24072770522228643</v>
      </c>
      <c r="X128" s="35">
        <f>IF(correlations!X161&lt;&gt;0,Sheet1!X$7,0)</f>
        <v>0</v>
      </c>
      <c r="Y128" s="35">
        <f>IF(correlations!Y161&lt;&gt;0,Sheet1!Y$7,0)</f>
        <v>0</v>
      </c>
      <c r="Z128" s="35">
        <f>IF(correlations!Z161&lt;&gt;0,Sheet1!Z$7,0)</f>
        <v>0</v>
      </c>
      <c r="AA128" s="35"/>
      <c r="AB128" s="35"/>
      <c r="AC128" s="35"/>
    </row>
    <row r="129" spans="1:29">
      <c r="A129" s="1" t="str">
        <f t="shared" ref="A129:A132" si="23">A128</f>
        <v>180: Minority Report (2002)</v>
      </c>
      <c r="B129" s="35">
        <f>IF(correlations!B162&lt;&gt;0,Sheet1!B$3,0)</f>
        <v>0.55108883721563151</v>
      </c>
      <c r="C129" s="35">
        <f>IF(correlations!C162&lt;&gt;0,Sheet1!C$3,0)</f>
        <v>0.56244873874488854</v>
      </c>
      <c r="D129" s="35">
        <f>IF(correlations!D162&lt;&gt;0,Sheet1!D$3,0)</f>
        <v>0.66716825348801723</v>
      </c>
      <c r="E129" s="35">
        <f>IF(correlations!E162&lt;&gt;0,Sheet1!E$3,0)</f>
        <v>0</v>
      </c>
      <c r="F129" s="35">
        <f>IF(correlations!F162&lt;&gt;0,Sheet1!F$3,0)</f>
        <v>0.47668328054517961</v>
      </c>
      <c r="G129" s="35">
        <f>IF(correlations!G162&lt;&gt;0,Sheet1!G$3,0)</f>
        <v>0.53906585139435703</v>
      </c>
      <c r="H129" s="35">
        <f>IF(correlations!H162&lt;&gt;0,Sheet1!H$3,0)</f>
        <v>0.46291004988627577</v>
      </c>
      <c r="I129" s="35">
        <f>IF(correlations!I162&lt;&gt;0,Sheet1!I$3,0)</f>
        <v>0</v>
      </c>
      <c r="J129" s="35">
        <f>IF(correlations!J162&lt;&gt;0,Sheet1!J$3,0)</f>
        <v>0</v>
      </c>
      <c r="K129" s="35">
        <f>IF(correlations!K162&lt;&gt;0,Sheet1!K$3,0)</f>
        <v>0.31571202585390812</v>
      </c>
      <c r="L129" s="35">
        <f>IF(correlations!L162&lt;&gt;0,Sheet1!L$3,0)</f>
        <v>0.31257295249758305</v>
      </c>
      <c r="M129" s="35">
        <f>IF(correlations!M162&lt;&gt;0,Sheet1!M$3,0)</f>
        <v>0.40859237613621341</v>
      </c>
      <c r="N129" s="35">
        <f>IF(correlations!N162&lt;&gt;0,Sheet1!N$3,0)</f>
        <v>0.32349910970108381</v>
      </c>
      <c r="O129" s="35">
        <f>IF(correlations!O162&lt;&gt;0,Sheet1!O$3,0)</f>
        <v>0.66851595362183669</v>
      </c>
      <c r="P129" s="35">
        <f>IF(correlations!P162&lt;&gt;0,Sheet1!P$3,0)</f>
        <v>0</v>
      </c>
      <c r="Q129" s="35">
        <f>IF(correlations!Q162&lt;&gt;0,Sheet1!Q$3,0)</f>
        <v>0.50324684492481753</v>
      </c>
      <c r="R129" s="35">
        <f>IF(correlations!R162&lt;&gt;0,Sheet1!R$3,0)</f>
        <v>0</v>
      </c>
      <c r="S129" s="35">
        <f>IF(correlations!S162&lt;&gt;0,Sheet1!S$3,0)</f>
        <v>0</v>
      </c>
      <c r="T129" s="35">
        <f>IF(correlations!T162&lt;&gt;0,Sheet1!T$3,0)</f>
        <v>0</v>
      </c>
      <c r="U129" s="35">
        <f>IF(correlations!U162&lt;&gt;0,Sheet1!U$3,0)</f>
        <v>0.47236055541883315</v>
      </c>
      <c r="V129" s="35">
        <f>IF(correlations!V162&lt;&gt;0,Sheet1!V$3,0)</f>
        <v>0</v>
      </c>
      <c r="W129" s="35">
        <f>IF(correlations!W162&lt;&gt;0,Sheet1!W$3,0)</f>
        <v>0</v>
      </c>
      <c r="X129" s="35">
        <f>IF(correlations!X162&lt;&gt;0,Sheet1!X$3,0)</f>
        <v>0.66851595362183669</v>
      </c>
      <c r="Y129" s="35">
        <f>IF(correlations!Y162&lt;&gt;0,Sheet1!Y$3,0)</f>
        <v>0</v>
      </c>
      <c r="Z129" s="35">
        <f>IF(correlations!Z162&lt;&gt;0,Sheet1!Z$3,0)</f>
        <v>0.43552033876932245</v>
      </c>
      <c r="AA129" s="35"/>
      <c r="AB129" s="35"/>
      <c r="AC129" s="35"/>
    </row>
    <row r="130" spans="1:29">
      <c r="A130" s="1" t="str">
        <f t="shared" si="23"/>
        <v>180: Minority Report (2002)</v>
      </c>
      <c r="B130" s="35">
        <f>IF(correlations!B163&lt;&gt;0,Sheet1!B$4,0)</f>
        <v>0.51761980439715483</v>
      </c>
      <c r="C130" s="35">
        <f>IF(correlations!C163&lt;&gt;0,Sheet1!C$4,0)</f>
        <v>0.48860698263640312</v>
      </c>
      <c r="D130" s="35">
        <f>IF(correlations!D163&lt;&gt;0,Sheet1!D$4,0)</f>
        <v>0</v>
      </c>
      <c r="E130" s="35">
        <f>IF(correlations!E163&lt;&gt;0,Sheet1!E$4,0)</f>
        <v>0</v>
      </c>
      <c r="F130" s="35">
        <f>IF(correlations!F163&lt;&gt;0,Sheet1!F$4,0)</f>
        <v>0.46411014776485626</v>
      </c>
      <c r="G130" s="35">
        <f>IF(correlations!G163&lt;&gt;0,Sheet1!G$4,0)</f>
        <v>0</v>
      </c>
      <c r="H130" s="35">
        <f>IF(correlations!H163&lt;&gt;0,Sheet1!H$4,0)</f>
        <v>0.40027450425381639</v>
      </c>
      <c r="I130" s="35">
        <f>IF(correlations!I163&lt;&gt;0,Sheet1!I$4,0)</f>
        <v>0.31257295249758305</v>
      </c>
      <c r="J130" s="35">
        <f>IF(correlations!J163&lt;&gt;0,Sheet1!J$4,0)</f>
        <v>0</v>
      </c>
      <c r="K130" s="35">
        <f>IF(correlations!K163&lt;&gt;0,Sheet1!K$4,0)</f>
        <v>0</v>
      </c>
      <c r="L130" s="35">
        <f>IF(correlations!L163&lt;&gt;0,Sheet1!L$4,0)</f>
        <v>0</v>
      </c>
      <c r="M130" s="35">
        <f>IF(correlations!M163&lt;&gt;0,Sheet1!M$4,0)</f>
        <v>0.28040224837668803</v>
      </c>
      <c r="N130" s="35">
        <f>IF(correlations!N163&lt;&gt;0,Sheet1!N$4,0)</f>
        <v>0</v>
      </c>
      <c r="O130" s="35">
        <f>IF(correlations!O163&lt;&gt;0,Sheet1!O$4,0)</f>
        <v>0</v>
      </c>
      <c r="P130" s="35">
        <f>IF(correlations!P163&lt;&gt;0,Sheet1!P$4,0)</f>
        <v>0</v>
      </c>
      <c r="Q130" s="35">
        <f>IF(correlations!Q163&lt;&gt;0,Sheet1!Q$4,0)</f>
        <v>0.48860698263640312</v>
      </c>
      <c r="R130" s="35">
        <f>IF(correlations!R163&lt;&gt;0,Sheet1!R$4,0)</f>
        <v>0</v>
      </c>
      <c r="S130" s="35">
        <f>IF(correlations!S163&lt;&gt;0,Sheet1!S$4,0)</f>
        <v>0.44902524381160436</v>
      </c>
      <c r="T130" s="35">
        <f>IF(correlations!T163&lt;&gt;0,Sheet1!T$4,0)</f>
        <v>0</v>
      </c>
      <c r="U130" s="35">
        <f>IF(correlations!U163&lt;&gt;0,Sheet1!U$4,0)</f>
        <v>0.43899155441463594</v>
      </c>
      <c r="V130" s="35">
        <f>IF(correlations!V163&lt;&gt;0,Sheet1!V$4,0)</f>
        <v>0.17808764796017454</v>
      </c>
      <c r="W130" s="35">
        <f>IF(correlations!W163&lt;&gt;0,Sheet1!W$4,0)</f>
        <v>0.40859237613621341</v>
      </c>
      <c r="X130" s="35">
        <f>IF(correlations!X163&lt;&gt;0,Sheet1!X$4,0)</f>
        <v>0.54219187817609293</v>
      </c>
      <c r="Y130" s="35">
        <f>IF(correlations!Y163&lt;&gt;0,Sheet1!Y$4,0)</f>
        <v>0.54219187817609293</v>
      </c>
      <c r="Z130" s="35">
        <f>IF(correlations!Z163&lt;&gt;0,Sheet1!Z$4,0)</f>
        <v>0.39006674934025765</v>
      </c>
      <c r="AA130" s="35"/>
      <c r="AB130" s="35"/>
      <c r="AC130" s="35"/>
    </row>
    <row r="131" spans="1:29">
      <c r="A131" s="1" t="str">
        <f t="shared" si="23"/>
        <v>180: Minority Report (2002)</v>
      </c>
      <c r="B131" s="35">
        <f>IF(correlations!B164&lt;&gt;0,Sheet1!B$5,0)</f>
        <v>0</v>
      </c>
      <c r="C131" s="35">
        <f>IF(correlations!C164&lt;&gt;0,Sheet1!C$5,0)</f>
        <v>0.42223642660835542</v>
      </c>
      <c r="D131" s="35">
        <f>IF(correlations!D164&lt;&gt;0,Sheet1!D$5,0)</f>
        <v>0.46833329437099369</v>
      </c>
      <c r="E131" s="35">
        <f>IF(correlations!E164&lt;&gt;0,Sheet1!E$5,0)</f>
        <v>0</v>
      </c>
      <c r="F131" s="35">
        <f>IF(correlations!F164&lt;&gt;0,Sheet1!F$5,0)</f>
        <v>0</v>
      </c>
      <c r="G131" s="35">
        <f>IF(correlations!G164&lt;&gt;0,Sheet1!G$5,0)</f>
        <v>0.46833329437099369</v>
      </c>
      <c r="H131" s="35">
        <f>IF(correlations!H164&lt;&gt;0,Sheet1!H$5,0)</f>
        <v>0.24769327229404767</v>
      </c>
      <c r="I131" s="35">
        <f>IF(correlations!I164&lt;&gt;0,Sheet1!I$5,0)</f>
        <v>0.26424949075041737</v>
      </c>
      <c r="J131" s="35">
        <f>IF(correlations!J164&lt;&gt;0,Sheet1!J$5,0)</f>
        <v>0</v>
      </c>
      <c r="K131" s="35">
        <f>IF(correlations!K164&lt;&gt;0,Sheet1!K$5,0)</f>
        <v>0</v>
      </c>
      <c r="L131" s="35">
        <f>IF(correlations!L164&lt;&gt;0,Sheet1!L$5,0)</f>
        <v>0</v>
      </c>
      <c r="M131" s="35">
        <f>IF(correlations!M164&lt;&gt;0,Sheet1!M$5,0)</f>
        <v>0.26442478716072465</v>
      </c>
      <c r="N131" s="35">
        <f>IF(correlations!N164&lt;&gt;0,Sheet1!N$5,0)</f>
        <v>0.290591240789001</v>
      </c>
      <c r="O131" s="35">
        <f>IF(correlations!O164&lt;&gt;0,Sheet1!O$5,0)</f>
        <v>0.53906585139435703</v>
      </c>
      <c r="P131" s="35">
        <f>IF(correlations!P164&lt;&gt;0,Sheet1!P$5,0)</f>
        <v>0.29682614716644024</v>
      </c>
      <c r="Q131" s="35">
        <f>IF(correlations!Q164&lt;&gt;0,Sheet1!Q$5,0)</f>
        <v>0.47571090136593314</v>
      </c>
      <c r="R131" s="35">
        <f>IF(correlations!R164&lt;&gt;0,Sheet1!R$5,0)</f>
        <v>0</v>
      </c>
      <c r="S131" s="35">
        <f>IF(correlations!S164&lt;&gt;0,Sheet1!S$5,0)</f>
        <v>0</v>
      </c>
      <c r="T131" s="35">
        <f>IF(correlations!T164&lt;&gt;0,Sheet1!T$5,0)</f>
        <v>0.42805472768971564</v>
      </c>
      <c r="U131" s="35">
        <f>IF(correlations!U164&lt;&gt;0,Sheet1!U$5,0)</f>
        <v>0.40380887559327872</v>
      </c>
      <c r="V131" s="35">
        <f>IF(correlations!V164&lt;&gt;0,Sheet1!V$5,0)</f>
        <v>0</v>
      </c>
      <c r="W131" s="35">
        <f>IF(correlations!W164&lt;&gt;0,Sheet1!W$5,0)</f>
        <v>0.31571202585390812</v>
      </c>
      <c r="X131" s="35">
        <f>IF(correlations!X164&lt;&gt;0,Sheet1!X$5,0)</f>
        <v>0.47497369617752921</v>
      </c>
      <c r="Y131" s="35">
        <f>IF(correlations!Y164&lt;&gt;0,Sheet1!Y$5,0)</f>
        <v>0.47236055541883315</v>
      </c>
      <c r="Z131" s="35">
        <f>IF(correlations!Z164&lt;&gt;0,Sheet1!Z$5,0)</f>
        <v>0.37985626502293046</v>
      </c>
      <c r="AA131" s="35"/>
      <c r="AB131" s="35"/>
      <c r="AC131" s="35"/>
    </row>
    <row r="132" spans="1:29">
      <c r="A132" s="1" t="str">
        <f t="shared" si="23"/>
        <v>180: Minority Report (2002)</v>
      </c>
      <c r="B132" s="35">
        <f>IF(correlations!B165&lt;&gt;0,Sheet1!B$6,0)</f>
        <v>0</v>
      </c>
      <c r="C132" s="35">
        <f>IF(correlations!C165&lt;&gt;0,Sheet1!C$6,0)</f>
        <v>0</v>
      </c>
      <c r="D132" s="35">
        <f>IF(correlations!D165&lt;&gt;0,Sheet1!D$6,0)</f>
        <v>0.37322578372742299</v>
      </c>
      <c r="E132" s="35">
        <f>IF(correlations!E165&lt;&gt;0,Sheet1!E$6,0)</f>
        <v>0.28275572409412869</v>
      </c>
      <c r="F132" s="35">
        <f>IF(correlations!F165&lt;&gt;0,Sheet1!F$6,0)</f>
        <v>0.40027450425381639</v>
      </c>
      <c r="G132" s="35">
        <f>IF(correlations!G165&lt;&gt;0,Sheet1!G$6,0)</f>
        <v>0.39943642888722536</v>
      </c>
      <c r="H132" s="35">
        <f>IF(correlations!H165&lt;&gt;0,Sheet1!H$6,0)</f>
        <v>0.2271298649307886</v>
      </c>
      <c r="I132" s="35">
        <f>IF(correlations!I165&lt;&gt;0,Sheet1!I$6,0)</f>
        <v>0.22921932957789437</v>
      </c>
      <c r="J132" s="35">
        <f>IF(correlations!J165&lt;&gt;0,Sheet1!J$6,0)</f>
        <v>0.36756756756756787</v>
      </c>
      <c r="K132" s="35">
        <f>IF(correlations!K165&lt;&gt;0,Sheet1!K$6,0)</f>
        <v>0.25252866387786765</v>
      </c>
      <c r="L132" s="35">
        <f>IF(correlations!L165&lt;&gt;0,Sheet1!L$6,0)</f>
        <v>0.2685953793136418</v>
      </c>
      <c r="M132" s="35">
        <f>IF(correlations!M165&lt;&gt;0,Sheet1!M$6,0)</f>
        <v>0.25252866387786765</v>
      </c>
      <c r="N132" s="35">
        <f>IF(correlations!N165&lt;&gt;0,Sheet1!N$6,0)</f>
        <v>0.26126836282372301</v>
      </c>
      <c r="O132" s="35">
        <f>IF(correlations!O165&lt;&gt;0,Sheet1!O$6,0)</f>
        <v>0.52599044278760332</v>
      </c>
      <c r="P132" s="35">
        <f>IF(correlations!P165&lt;&gt;0,Sheet1!P$6,0)</f>
        <v>0.28039233696684568</v>
      </c>
      <c r="Q132" s="35">
        <f>IF(correlations!Q165&lt;&gt;0,Sheet1!Q$6,0)</f>
        <v>0</v>
      </c>
      <c r="R132" s="35">
        <f>IF(correlations!R165&lt;&gt;0,Sheet1!R$6,0)</f>
        <v>0.39943642888722536</v>
      </c>
      <c r="S132" s="35">
        <f>IF(correlations!S165&lt;&gt;0,Sheet1!S$6,0)</f>
        <v>0.37267558897264119</v>
      </c>
      <c r="T132" s="35">
        <f>IF(correlations!T165&lt;&gt;0,Sheet1!T$6,0)</f>
        <v>0.40704352695380308</v>
      </c>
      <c r="U132" s="35">
        <f>IF(correlations!U165&lt;&gt;0,Sheet1!U$6,0)</f>
        <v>0.30580326092025339</v>
      </c>
      <c r="V132" s="35">
        <f>IF(correlations!V165&lt;&gt;0,Sheet1!V$6,0)</f>
        <v>0.14601110225769576</v>
      </c>
      <c r="W132" s="35">
        <f>IF(correlations!W165&lt;&gt;0,Sheet1!W$6,0)</f>
        <v>0.26252037536330569</v>
      </c>
      <c r="X132" s="35">
        <f>IF(correlations!X165&lt;&gt;0,Sheet1!X$6,0)</f>
        <v>0.45527378286540937</v>
      </c>
      <c r="Y132" s="35">
        <f>IF(correlations!Y165&lt;&gt;0,Sheet1!Y$6,0)</f>
        <v>0.46411014776485626</v>
      </c>
      <c r="Z132" s="35">
        <f>IF(correlations!Z165&lt;&gt;0,Sheet1!Z$6,0)</f>
        <v>0</v>
      </c>
      <c r="AA132" s="35"/>
      <c r="AB132" s="35"/>
      <c r="AC132" s="35"/>
    </row>
    <row r="133" spans="1:29">
      <c r="A133" s="28" t="s">
        <v>24</v>
      </c>
      <c r="B133" s="35">
        <f>IF(correlations!B166&lt;&gt;0,Sheet1!B$7,0)</f>
        <v>0.46460996868120108</v>
      </c>
      <c r="C133" s="35">
        <f>IF(correlations!C166&lt;&gt;0,Sheet1!C$7,0)</f>
        <v>0.41167618541813644</v>
      </c>
      <c r="D133" s="35">
        <f>IF(correlations!D166&lt;&gt;0,Sheet1!D$7,0)</f>
        <v>0</v>
      </c>
      <c r="E133" s="35">
        <f>IF(correlations!E166&lt;&gt;0,Sheet1!E$7,0)</f>
        <v>0</v>
      </c>
      <c r="F133" s="35">
        <f>IF(correlations!F166&lt;&gt;0,Sheet1!F$7,0)</f>
        <v>0.37985626502293046</v>
      </c>
      <c r="G133" s="35">
        <f>IF(correlations!G166&lt;&gt;0,Sheet1!G$7,0)</f>
        <v>0.38713264586848378</v>
      </c>
      <c r="H133" s="35">
        <f>IF(correlations!H166&lt;&gt;0,Sheet1!H$7,0)</f>
        <v>0</v>
      </c>
      <c r="I133" s="35">
        <f>IF(correlations!I166&lt;&gt;0,Sheet1!I$7,0)</f>
        <v>0</v>
      </c>
      <c r="J133" s="35">
        <f>IF(correlations!J166&lt;&gt;0,Sheet1!J$7,0)</f>
        <v>0</v>
      </c>
      <c r="K133" s="35">
        <f>IF(correlations!K166&lt;&gt;0,Sheet1!K$7,0)</f>
        <v>0</v>
      </c>
      <c r="L133" s="35">
        <f>IF(correlations!L166&lt;&gt;0,Sheet1!L$7,0)</f>
        <v>0.24328325135114928</v>
      </c>
      <c r="M133" s="35">
        <f>IF(correlations!M166&lt;&gt;0,Sheet1!M$7,0)</f>
        <v>0</v>
      </c>
      <c r="N133" s="35">
        <f>IF(correlations!N166&lt;&gt;0,Sheet1!N$7,0)</f>
        <v>0</v>
      </c>
      <c r="O133" s="35">
        <f>IF(correlations!O166&lt;&gt;0,Sheet1!O$7,0)</f>
        <v>0</v>
      </c>
      <c r="P133" s="35">
        <f>IF(correlations!P166&lt;&gt;0,Sheet1!P$7,0)</f>
        <v>0.26252037536330569</v>
      </c>
      <c r="Q133" s="35">
        <f>IF(correlations!Q166&lt;&gt;0,Sheet1!Q$7,0)</f>
        <v>0</v>
      </c>
      <c r="R133" s="35">
        <f>IF(correlations!R166&lt;&gt;0,Sheet1!R$7,0)</f>
        <v>0</v>
      </c>
      <c r="S133" s="35">
        <f>IF(correlations!S166&lt;&gt;0,Sheet1!S$7,0)</f>
        <v>0</v>
      </c>
      <c r="T133" s="35">
        <f>IF(correlations!T166&lt;&gt;0,Sheet1!T$7,0)</f>
        <v>0</v>
      </c>
      <c r="U133" s="35">
        <f>IF(correlations!U166&lt;&gt;0,Sheet1!U$7,0)</f>
        <v>0</v>
      </c>
      <c r="V133" s="35">
        <f>IF(correlations!V166&lt;&gt;0,Sheet1!V$7,0)</f>
        <v>0.14367186460137429</v>
      </c>
      <c r="W133" s="35">
        <f>IF(correlations!W166&lt;&gt;0,Sheet1!W$7,0)</f>
        <v>0</v>
      </c>
      <c r="X133" s="35">
        <f>IF(correlations!X166&lt;&gt;0,Sheet1!X$7,0)</f>
        <v>0.44902524381160436</v>
      </c>
      <c r="Y133" s="35">
        <f>IF(correlations!Y166&lt;&gt;0,Sheet1!Y$7,0)</f>
        <v>0.42322462884387124</v>
      </c>
      <c r="Z133" s="35">
        <f>IF(correlations!Z166&lt;&gt;0,Sheet1!Z$7,0)</f>
        <v>0</v>
      </c>
      <c r="AA133" s="35"/>
      <c r="AB133" s="35"/>
      <c r="AC133" s="35"/>
    </row>
    <row r="134" spans="1:29">
      <c r="A134" s="1" t="str">
        <f t="shared" ref="A134:A137" si="24">A133</f>
        <v>187: Sin City (2005)</v>
      </c>
      <c r="B134" s="35">
        <f>IF(correlations!B167&lt;&gt;0,Sheet1!B$3,0)</f>
        <v>0</v>
      </c>
      <c r="C134" s="35">
        <f>IF(correlations!C167&lt;&gt;0,Sheet1!C$3,0)</f>
        <v>0</v>
      </c>
      <c r="D134" s="35">
        <f>IF(correlations!D167&lt;&gt;0,Sheet1!D$3,0)</f>
        <v>0.66716825348801723</v>
      </c>
      <c r="E134" s="35">
        <f>IF(correlations!E167&lt;&gt;0,Sheet1!E$3,0)</f>
        <v>0</v>
      </c>
      <c r="F134" s="35">
        <f>IF(correlations!F167&lt;&gt;0,Sheet1!F$3,0)</f>
        <v>0</v>
      </c>
      <c r="G134" s="35">
        <f>IF(correlations!G167&lt;&gt;0,Sheet1!G$3,0)</f>
        <v>0</v>
      </c>
      <c r="H134" s="35">
        <f>IF(correlations!H167&lt;&gt;0,Sheet1!H$3,0)</f>
        <v>0</v>
      </c>
      <c r="I134" s="35">
        <f>IF(correlations!I167&lt;&gt;0,Sheet1!I$3,0)</f>
        <v>0</v>
      </c>
      <c r="J134" s="35">
        <f>IF(correlations!J167&lt;&gt;0,Sheet1!J$3,0)</f>
        <v>0.47571090136593314</v>
      </c>
      <c r="K134" s="35">
        <f>IF(correlations!K167&lt;&gt;0,Sheet1!K$3,0)</f>
        <v>0.31571202585390812</v>
      </c>
      <c r="L134" s="35">
        <f>IF(correlations!L167&lt;&gt;0,Sheet1!L$3,0)</f>
        <v>0</v>
      </c>
      <c r="M134" s="35">
        <f>IF(correlations!M167&lt;&gt;0,Sheet1!M$3,0)</f>
        <v>0</v>
      </c>
      <c r="N134" s="35">
        <f>IF(correlations!N167&lt;&gt;0,Sheet1!N$3,0)</f>
        <v>0</v>
      </c>
      <c r="O134" s="35">
        <f>IF(correlations!O167&lt;&gt;0,Sheet1!O$3,0)</f>
        <v>0.66851595362183669</v>
      </c>
      <c r="P134" s="35">
        <f>IF(correlations!P167&lt;&gt;0,Sheet1!P$3,0)</f>
        <v>0.41443820151070604</v>
      </c>
      <c r="Q134" s="35">
        <f>IF(correlations!Q167&lt;&gt;0,Sheet1!Q$3,0)</f>
        <v>0.50324684492481753</v>
      </c>
      <c r="R134" s="35">
        <f>IF(correlations!R167&lt;&gt;0,Sheet1!R$3,0)</f>
        <v>0.49300760515325925</v>
      </c>
      <c r="S134" s="35">
        <f>IF(correlations!S167&lt;&gt;0,Sheet1!S$3,0)</f>
        <v>0</v>
      </c>
      <c r="T134" s="35">
        <f>IF(correlations!T167&lt;&gt;0,Sheet1!T$3,0)</f>
        <v>0.55108883721563151</v>
      </c>
      <c r="U134" s="35">
        <f>IF(correlations!U167&lt;&gt;0,Sheet1!U$3,0)</f>
        <v>0</v>
      </c>
      <c r="V134" s="35">
        <f>IF(correlations!V167&lt;&gt;0,Sheet1!V$3,0)</f>
        <v>0.27092801416163931</v>
      </c>
      <c r="W134" s="35">
        <f>IF(correlations!W167&lt;&gt;0,Sheet1!W$3,0)</f>
        <v>0.50324684492481753</v>
      </c>
      <c r="X134" s="35">
        <f>IF(correlations!X167&lt;&gt;0,Sheet1!X$3,0)</f>
        <v>0</v>
      </c>
      <c r="Y134" s="35">
        <f>IF(correlations!Y167&lt;&gt;0,Sheet1!Y$3,0)</f>
        <v>0</v>
      </c>
      <c r="Z134" s="35">
        <f>IF(correlations!Z167&lt;&gt;0,Sheet1!Z$3,0)</f>
        <v>0.43552033876932245</v>
      </c>
      <c r="AA134" s="35"/>
      <c r="AB134" s="35"/>
      <c r="AC134" s="35"/>
    </row>
    <row r="135" spans="1:29">
      <c r="A135" s="1" t="str">
        <f t="shared" si="24"/>
        <v>187: Sin City (2005)</v>
      </c>
      <c r="B135" s="35">
        <f>IF(correlations!B168&lt;&gt;0,Sheet1!B$4,0)</f>
        <v>0.51761980439715483</v>
      </c>
      <c r="C135" s="35">
        <f>IF(correlations!C168&lt;&gt;0,Sheet1!C$4,0)</f>
        <v>0.48860698263640312</v>
      </c>
      <c r="D135" s="35">
        <f>IF(correlations!D168&lt;&gt;0,Sheet1!D$4,0)</f>
        <v>0</v>
      </c>
      <c r="E135" s="35">
        <f>IF(correlations!E168&lt;&gt;0,Sheet1!E$4,0)</f>
        <v>0</v>
      </c>
      <c r="F135" s="35">
        <f>IF(correlations!F168&lt;&gt;0,Sheet1!F$4,0)</f>
        <v>0.46411014776485626</v>
      </c>
      <c r="G135" s="35">
        <f>IF(correlations!G168&lt;&gt;0,Sheet1!G$4,0)</f>
        <v>0.48053660218278615</v>
      </c>
      <c r="H135" s="35">
        <f>IF(correlations!H168&lt;&gt;0,Sheet1!H$4,0)</f>
        <v>0.40027450425381639</v>
      </c>
      <c r="I135" s="35">
        <f>IF(correlations!I168&lt;&gt;0,Sheet1!I$4,0)</f>
        <v>0</v>
      </c>
      <c r="J135" s="35">
        <f>IF(correlations!J168&lt;&gt;0,Sheet1!J$4,0)</f>
        <v>0</v>
      </c>
      <c r="K135" s="35">
        <f>IF(correlations!K168&lt;&gt;0,Sheet1!K$4,0)</f>
        <v>0.26365446983714974</v>
      </c>
      <c r="L135" s="35">
        <f>IF(correlations!L168&lt;&gt;0,Sheet1!L$4,0)</f>
        <v>0.28275572409412869</v>
      </c>
      <c r="M135" s="35">
        <f>IF(correlations!M168&lt;&gt;0,Sheet1!M$4,0)</f>
        <v>0</v>
      </c>
      <c r="N135" s="35">
        <f>IF(correlations!N168&lt;&gt;0,Sheet1!N$4,0)</f>
        <v>0.31010409033155772</v>
      </c>
      <c r="O135" s="35">
        <f>IF(correlations!O168&lt;&gt;0,Sheet1!O$4,0)</f>
        <v>0</v>
      </c>
      <c r="P135" s="35">
        <f>IF(correlations!P168&lt;&gt;0,Sheet1!P$4,0)</f>
        <v>0.30413903573293405</v>
      </c>
      <c r="Q135" s="35">
        <f>IF(correlations!Q168&lt;&gt;0,Sheet1!Q$4,0)</f>
        <v>0.48860698263640312</v>
      </c>
      <c r="R135" s="35">
        <f>IF(correlations!R168&lt;&gt;0,Sheet1!R$4,0)</f>
        <v>0</v>
      </c>
      <c r="S135" s="35">
        <f>IF(correlations!S168&lt;&gt;0,Sheet1!S$4,0)</f>
        <v>0.44902524381160436</v>
      </c>
      <c r="T135" s="35">
        <f>IF(correlations!T168&lt;&gt;0,Sheet1!T$4,0)</f>
        <v>0</v>
      </c>
      <c r="U135" s="35">
        <f>IF(correlations!U168&lt;&gt;0,Sheet1!U$4,0)</f>
        <v>0.43899155441463594</v>
      </c>
      <c r="V135" s="35">
        <f>IF(correlations!V168&lt;&gt;0,Sheet1!V$4,0)</f>
        <v>0</v>
      </c>
      <c r="W135" s="35">
        <f>IF(correlations!W168&lt;&gt;0,Sheet1!W$4,0)</f>
        <v>0</v>
      </c>
      <c r="X135" s="35">
        <f>IF(correlations!X168&lt;&gt;0,Sheet1!X$4,0)</f>
        <v>0</v>
      </c>
      <c r="Y135" s="35">
        <f>IF(correlations!Y168&lt;&gt;0,Sheet1!Y$4,0)</f>
        <v>0.54219187817609293</v>
      </c>
      <c r="Z135" s="35">
        <f>IF(correlations!Z168&lt;&gt;0,Sheet1!Z$4,0)</f>
        <v>0</v>
      </c>
      <c r="AA135" s="35"/>
      <c r="AB135" s="35"/>
      <c r="AC135" s="35"/>
    </row>
    <row r="136" spans="1:29">
      <c r="A136" s="1" t="str">
        <f t="shared" si="24"/>
        <v>187: Sin City (2005)</v>
      </c>
      <c r="B136" s="35">
        <f>IF(correlations!B169&lt;&gt;0,Sheet1!B$5,0)</f>
        <v>0</v>
      </c>
      <c r="C136" s="35">
        <f>IF(correlations!C169&lt;&gt;0,Sheet1!C$5,0)</f>
        <v>0.42223642660835542</v>
      </c>
      <c r="D136" s="35">
        <f>IF(correlations!D169&lt;&gt;0,Sheet1!D$5,0)</f>
        <v>0</v>
      </c>
      <c r="E136" s="35">
        <f>IF(correlations!E169&lt;&gt;0,Sheet1!E$5,0)</f>
        <v>0</v>
      </c>
      <c r="F136" s="35">
        <f>IF(correlations!F169&lt;&gt;0,Sheet1!F$5,0)</f>
        <v>0</v>
      </c>
      <c r="G136" s="35">
        <f>IF(correlations!G169&lt;&gt;0,Sheet1!G$5,0)</f>
        <v>0.46833329437099369</v>
      </c>
      <c r="H136" s="35">
        <f>IF(correlations!H169&lt;&gt;0,Sheet1!H$5,0)</f>
        <v>0.24769327229404767</v>
      </c>
      <c r="I136" s="35">
        <f>IF(correlations!I169&lt;&gt;0,Sheet1!I$5,0)</f>
        <v>0.26424949075041737</v>
      </c>
      <c r="J136" s="35">
        <f>IF(correlations!J169&lt;&gt;0,Sheet1!J$5,0)</f>
        <v>0.38713264586848378</v>
      </c>
      <c r="K136" s="35">
        <f>IF(correlations!K169&lt;&gt;0,Sheet1!K$5,0)</f>
        <v>0.25886569181649749</v>
      </c>
      <c r="L136" s="35">
        <f>IF(correlations!L169&lt;&gt;0,Sheet1!L$5,0)</f>
        <v>0</v>
      </c>
      <c r="M136" s="35">
        <f>IF(correlations!M169&lt;&gt;0,Sheet1!M$5,0)</f>
        <v>0</v>
      </c>
      <c r="N136" s="35">
        <f>IF(correlations!N169&lt;&gt;0,Sheet1!N$5,0)</f>
        <v>0</v>
      </c>
      <c r="O136" s="35">
        <f>IF(correlations!O169&lt;&gt;0,Sheet1!O$5,0)</f>
        <v>0.53906585139435703</v>
      </c>
      <c r="P136" s="35">
        <f>IF(correlations!P169&lt;&gt;0,Sheet1!P$5,0)</f>
        <v>0.29682614716644024</v>
      </c>
      <c r="Q136" s="35">
        <f>IF(correlations!Q169&lt;&gt;0,Sheet1!Q$5,0)</f>
        <v>0</v>
      </c>
      <c r="R136" s="35">
        <f>IF(correlations!R169&lt;&gt;0,Sheet1!R$5,0)</f>
        <v>0</v>
      </c>
      <c r="S136" s="35">
        <f>IF(correlations!S169&lt;&gt;0,Sheet1!S$5,0)</f>
        <v>0.42223642660835542</v>
      </c>
      <c r="T136" s="35">
        <f>IF(correlations!T169&lt;&gt;0,Sheet1!T$5,0)</f>
        <v>0</v>
      </c>
      <c r="U136" s="35">
        <f>IF(correlations!U169&lt;&gt;0,Sheet1!U$5,0)</f>
        <v>0.40380887559327872</v>
      </c>
      <c r="V136" s="35">
        <f>IF(correlations!V169&lt;&gt;0,Sheet1!V$5,0)</f>
        <v>0</v>
      </c>
      <c r="W136" s="35">
        <f>IF(correlations!W169&lt;&gt;0,Sheet1!W$5,0)</f>
        <v>0.31571202585390812</v>
      </c>
      <c r="X136" s="35">
        <f>IF(correlations!X169&lt;&gt;0,Sheet1!X$5,0)</f>
        <v>0.47497369617752921</v>
      </c>
      <c r="Y136" s="35">
        <f>IF(correlations!Y169&lt;&gt;0,Sheet1!Y$5,0)</f>
        <v>0</v>
      </c>
      <c r="Z136" s="35">
        <f>IF(correlations!Z169&lt;&gt;0,Sheet1!Z$5,0)</f>
        <v>0.37985626502293046</v>
      </c>
      <c r="AA136" s="35"/>
      <c r="AB136" s="35"/>
      <c r="AC136" s="35"/>
    </row>
    <row r="137" spans="1:29">
      <c r="A137" s="1" t="str">
        <f t="shared" si="24"/>
        <v>187: Sin City (2005)</v>
      </c>
      <c r="B137" s="35">
        <f>IF(correlations!B170&lt;&gt;0,Sheet1!B$6,0)</f>
        <v>0.48053660218278615</v>
      </c>
      <c r="C137" s="35">
        <f>IF(correlations!C170&lt;&gt;0,Sheet1!C$6,0)</f>
        <v>0</v>
      </c>
      <c r="D137" s="35">
        <f>IF(correlations!D170&lt;&gt;0,Sheet1!D$6,0)</f>
        <v>0.37322578372742299</v>
      </c>
      <c r="E137" s="35">
        <f>IF(correlations!E170&lt;&gt;0,Sheet1!E$6,0)</f>
        <v>0.28275572409412869</v>
      </c>
      <c r="F137" s="35">
        <f>IF(correlations!F170&lt;&gt;0,Sheet1!F$6,0)</f>
        <v>0.40027450425381639</v>
      </c>
      <c r="G137" s="35">
        <f>IF(correlations!G170&lt;&gt;0,Sheet1!G$6,0)</f>
        <v>0.39943642888722536</v>
      </c>
      <c r="H137" s="35">
        <f>IF(correlations!H170&lt;&gt;0,Sheet1!H$6,0)</f>
        <v>0</v>
      </c>
      <c r="I137" s="35">
        <f>IF(correlations!I170&lt;&gt;0,Sheet1!I$6,0)</f>
        <v>0</v>
      </c>
      <c r="J137" s="35">
        <f>IF(correlations!J170&lt;&gt;0,Sheet1!J$6,0)</f>
        <v>0.36756756756756787</v>
      </c>
      <c r="K137" s="35">
        <f>IF(correlations!K170&lt;&gt;0,Sheet1!K$6,0)</f>
        <v>0.25252866387786765</v>
      </c>
      <c r="L137" s="35">
        <f>IF(correlations!L170&lt;&gt;0,Sheet1!L$6,0)</f>
        <v>0.2685953793136418</v>
      </c>
      <c r="M137" s="35">
        <f>IF(correlations!M170&lt;&gt;0,Sheet1!M$6,0)</f>
        <v>0.25252866387786765</v>
      </c>
      <c r="N137" s="35">
        <f>IF(correlations!N170&lt;&gt;0,Sheet1!N$6,0)</f>
        <v>0</v>
      </c>
      <c r="O137" s="35">
        <f>IF(correlations!O170&lt;&gt;0,Sheet1!O$6,0)</f>
        <v>0.52599044278760332</v>
      </c>
      <c r="P137" s="35">
        <f>IF(correlations!P170&lt;&gt;0,Sheet1!P$6,0)</f>
        <v>0</v>
      </c>
      <c r="Q137" s="35">
        <f>IF(correlations!Q170&lt;&gt;0,Sheet1!Q$6,0)</f>
        <v>0.42322462884387124</v>
      </c>
      <c r="R137" s="35">
        <f>IF(correlations!R170&lt;&gt;0,Sheet1!R$6,0)</f>
        <v>0.39943642888722536</v>
      </c>
      <c r="S137" s="35">
        <f>IF(correlations!S170&lt;&gt;0,Sheet1!S$6,0)</f>
        <v>0</v>
      </c>
      <c r="T137" s="35">
        <f>IF(correlations!T170&lt;&gt;0,Sheet1!T$6,0)</f>
        <v>0.40704352695380308</v>
      </c>
      <c r="U137" s="35">
        <f>IF(correlations!U170&lt;&gt;0,Sheet1!U$6,0)</f>
        <v>0.30580326092025339</v>
      </c>
      <c r="V137" s="35">
        <f>IF(correlations!V170&lt;&gt;0,Sheet1!V$6,0)</f>
        <v>0</v>
      </c>
      <c r="W137" s="35">
        <f>IF(correlations!W170&lt;&gt;0,Sheet1!W$6,0)</f>
        <v>0.26252037536330569</v>
      </c>
      <c r="X137" s="35">
        <f>IF(correlations!X170&lt;&gt;0,Sheet1!X$6,0)</f>
        <v>0.45527378286540937</v>
      </c>
      <c r="Y137" s="35">
        <f>IF(correlations!Y170&lt;&gt;0,Sheet1!Y$6,0)</f>
        <v>0</v>
      </c>
      <c r="Z137" s="35">
        <f>IF(correlations!Z170&lt;&gt;0,Sheet1!Z$6,0)</f>
        <v>0</v>
      </c>
      <c r="AA137" s="35"/>
      <c r="AB137" s="35"/>
      <c r="AC137" s="35"/>
    </row>
    <row r="138" spans="1:29">
      <c r="A138" s="28" t="s">
        <v>25</v>
      </c>
      <c r="B138" s="35">
        <f>IF(correlations!B171&lt;&gt;0,Sheet1!B$7,0)</f>
        <v>0.46460996868120108</v>
      </c>
      <c r="C138" s="35">
        <f>IF(correlations!C171&lt;&gt;0,Sheet1!C$7,0)</f>
        <v>0.41167618541813644</v>
      </c>
      <c r="D138" s="35">
        <f>IF(correlations!D171&lt;&gt;0,Sheet1!D$7,0)</f>
        <v>0.36756756756756787</v>
      </c>
      <c r="E138" s="35">
        <f>IF(correlations!E171&lt;&gt;0,Sheet1!E$7,0)</f>
        <v>0</v>
      </c>
      <c r="F138" s="35">
        <f>IF(correlations!F171&lt;&gt;0,Sheet1!F$7,0)</f>
        <v>0.37985626502293046</v>
      </c>
      <c r="G138" s="35">
        <f>IF(correlations!G171&lt;&gt;0,Sheet1!G$7,0)</f>
        <v>0.38713264586848378</v>
      </c>
      <c r="H138" s="35">
        <f>IF(correlations!H171&lt;&gt;0,Sheet1!H$7,0)</f>
        <v>0</v>
      </c>
      <c r="I138" s="35">
        <f>IF(correlations!I171&lt;&gt;0,Sheet1!I$7,0)</f>
        <v>0</v>
      </c>
      <c r="J138" s="35">
        <f>IF(correlations!J171&lt;&gt;0,Sheet1!J$7,0)</f>
        <v>0</v>
      </c>
      <c r="K138" s="35">
        <f>IF(correlations!K171&lt;&gt;0,Sheet1!K$7,0)</f>
        <v>0.21087949693739588</v>
      </c>
      <c r="L138" s="35">
        <f>IF(correlations!L171&lt;&gt;0,Sheet1!L$7,0)</f>
        <v>0.24328325135114928</v>
      </c>
      <c r="M138" s="35">
        <f>IF(correlations!M171&lt;&gt;0,Sheet1!M$7,0)</f>
        <v>0.19710516591041297</v>
      </c>
      <c r="N138" s="35">
        <f>IF(correlations!N171&lt;&gt;0,Sheet1!N$7,0)</f>
        <v>0</v>
      </c>
      <c r="O138" s="35">
        <f>IF(correlations!O171&lt;&gt;0,Sheet1!O$7,0)</f>
        <v>0.47549485227568483</v>
      </c>
      <c r="P138" s="35">
        <f>IF(correlations!P171&lt;&gt;0,Sheet1!P$7,0)</f>
        <v>0.26252037536330569</v>
      </c>
      <c r="Q138" s="35">
        <f>IF(correlations!Q171&lt;&gt;0,Sheet1!Q$7,0)</f>
        <v>0.37322578372742299</v>
      </c>
      <c r="R138" s="35">
        <f>IF(correlations!R171&lt;&gt;0,Sheet1!R$7,0)</f>
        <v>0</v>
      </c>
      <c r="S138" s="35">
        <f>IF(correlations!S171&lt;&gt;0,Sheet1!S$7,0)</f>
        <v>0</v>
      </c>
      <c r="T138" s="35">
        <f>IF(correlations!T171&lt;&gt;0,Sheet1!T$7,0)</f>
        <v>0</v>
      </c>
      <c r="U138" s="35">
        <f>IF(correlations!U171&lt;&gt;0,Sheet1!U$7,0)</f>
        <v>0.28039233696684568</v>
      </c>
      <c r="V138" s="35">
        <f>IF(correlations!V171&lt;&gt;0,Sheet1!V$7,0)</f>
        <v>0.14367186460137429</v>
      </c>
      <c r="W138" s="35">
        <f>IF(correlations!W171&lt;&gt;0,Sheet1!W$7,0)</f>
        <v>0</v>
      </c>
      <c r="X138" s="35">
        <f>IF(correlations!X171&lt;&gt;0,Sheet1!X$7,0)</f>
        <v>0.44902524381160436</v>
      </c>
      <c r="Y138" s="35">
        <f>IF(correlations!Y171&lt;&gt;0,Sheet1!Y$7,0)</f>
        <v>0</v>
      </c>
      <c r="Z138" s="35">
        <f>IF(correlations!Z171&lt;&gt;0,Sheet1!Z$7,0)</f>
        <v>0.27967705678590876</v>
      </c>
      <c r="AA138" s="35"/>
      <c r="AB138" s="35"/>
      <c r="AC138" s="35"/>
    </row>
    <row r="139" spans="1:29">
      <c r="A139" s="1" t="str">
        <f t="shared" ref="A139:A142" si="25">A138</f>
        <v>194: Amelie (2001)</v>
      </c>
      <c r="B139" s="35">
        <f>IF(correlations!B172&lt;&gt;0,Sheet1!B$3,0)</f>
        <v>0</v>
      </c>
      <c r="C139" s="35">
        <f>IF(correlations!C172&lt;&gt;0,Sheet1!C$3,0)</f>
        <v>0</v>
      </c>
      <c r="D139" s="35">
        <f>IF(correlations!D172&lt;&gt;0,Sheet1!D$3,0)</f>
        <v>0.66716825348801723</v>
      </c>
      <c r="E139" s="35">
        <f>IF(correlations!E172&lt;&gt;0,Sheet1!E$3,0)</f>
        <v>0.51761980439715483</v>
      </c>
      <c r="F139" s="35">
        <f>IF(correlations!F172&lt;&gt;0,Sheet1!F$3,0)</f>
        <v>0.47668328054517961</v>
      </c>
      <c r="G139" s="35">
        <f>IF(correlations!G172&lt;&gt;0,Sheet1!G$3,0)</f>
        <v>0</v>
      </c>
      <c r="H139" s="35">
        <f>IF(correlations!H172&lt;&gt;0,Sheet1!H$3,0)</f>
        <v>0</v>
      </c>
      <c r="I139" s="35">
        <f>IF(correlations!I172&lt;&gt;0,Sheet1!I$3,0)</f>
        <v>0</v>
      </c>
      <c r="J139" s="35">
        <f>IF(correlations!J172&lt;&gt;0,Sheet1!J$3,0)</f>
        <v>0.47571090136593314</v>
      </c>
      <c r="K139" s="35">
        <f>IF(correlations!K172&lt;&gt;0,Sheet1!K$3,0)</f>
        <v>0.31571202585390812</v>
      </c>
      <c r="L139" s="35">
        <f>IF(correlations!L172&lt;&gt;0,Sheet1!L$3,0)</f>
        <v>0</v>
      </c>
      <c r="M139" s="35">
        <f>IF(correlations!M172&lt;&gt;0,Sheet1!M$3,0)</f>
        <v>0.40859237613621341</v>
      </c>
      <c r="N139" s="35">
        <f>IF(correlations!N172&lt;&gt;0,Sheet1!N$3,0)</f>
        <v>0</v>
      </c>
      <c r="O139" s="35">
        <f>IF(correlations!O172&lt;&gt;0,Sheet1!O$3,0)</f>
        <v>0.66851595362183669</v>
      </c>
      <c r="P139" s="35">
        <f>IF(correlations!P172&lt;&gt;0,Sheet1!P$3,0)</f>
        <v>0</v>
      </c>
      <c r="Q139" s="35">
        <f>IF(correlations!Q172&lt;&gt;0,Sheet1!Q$3,0)</f>
        <v>0.50324684492481753</v>
      </c>
      <c r="R139" s="35">
        <f>IF(correlations!R172&lt;&gt;0,Sheet1!R$3,0)</f>
        <v>0</v>
      </c>
      <c r="S139" s="35">
        <f>IF(correlations!S172&lt;&gt;0,Sheet1!S$3,0)</f>
        <v>0.47668328054517961</v>
      </c>
      <c r="T139" s="35">
        <f>IF(correlations!T172&lt;&gt;0,Sheet1!T$3,0)</f>
        <v>0.55108883721563151</v>
      </c>
      <c r="U139" s="35">
        <f>IF(correlations!U172&lt;&gt;0,Sheet1!U$3,0)</f>
        <v>0</v>
      </c>
      <c r="V139" s="35">
        <f>IF(correlations!V172&lt;&gt;0,Sheet1!V$3,0)</f>
        <v>0.27092801416163931</v>
      </c>
      <c r="W139" s="35">
        <f>IF(correlations!W172&lt;&gt;0,Sheet1!W$3,0)</f>
        <v>0</v>
      </c>
      <c r="X139" s="35">
        <f>IF(correlations!X172&lt;&gt;0,Sheet1!X$3,0)</f>
        <v>0.66851595362183669</v>
      </c>
      <c r="Y139" s="35">
        <f>IF(correlations!Y172&lt;&gt;0,Sheet1!Y$3,0)</f>
        <v>0.66716825348801723</v>
      </c>
      <c r="Z139" s="35">
        <f>IF(correlations!Z172&lt;&gt;0,Sheet1!Z$3,0)</f>
        <v>0.43552033876932245</v>
      </c>
      <c r="AA139" s="35"/>
      <c r="AB139" s="35"/>
      <c r="AC139" s="35"/>
    </row>
    <row r="140" spans="1:29">
      <c r="A140" s="1" t="str">
        <f t="shared" si="25"/>
        <v>194: Amelie (2001)</v>
      </c>
      <c r="B140" s="35">
        <f>IF(correlations!B173&lt;&gt;0,Sheet1!B$4,0)</f>
        <v>0.51761980439715483</v>
      </c>
      <c r="C140" s="35">
        <f>IF(correlations!C173&lt;&gt;0,Sheet1!C$4,0)</f>
        <v>0.48860698263640312</v>
      </c>
      <c r="D140" s="35">
        <f>IF(correlations!D173&lt;&gt;0,Sheet1!D$4,0)</f>
        <v>0</v>
      </c>
      <c r="E140" s="35">
        <f>IF(correlations!E173&lt;&gt;0,Sheet1!E$4,0)</f>
        <v>0</v>
      </c>
      <c r="F140" s="35">
        <f>IF(correlations!F173&lt;&gt;0,Sheet1!F$4,0)</f>
        <v>0.46411014776485626</v>
      </c>
      <c r="G140" s="35">
        <f>IF(correlations!G173&lt;&gt;0,Sheet1!G$4,0)</f>
        <v>0</v>
      </c>
      <c r="H140" s="35">
        <f>IF(correlations!H173&lt;&gt;0,Sheet1!H$4,0)</f>
        <v>0.40027450425381639</v>
      </c>
      <c r="I140" s="35">
        <f>IF(correlations!I173&lt;&gt;0,Sheet1!I$4,0)</f>
        <v>0</v>
      </c>
      <c r="J140" s="35">
        <f>IF(correlations!J173&lt;&gt;0,Sheet1!J$4,0)</f>
        <v>0</v>
      </c>
      <c r="K140" s="35">
        <f>IF(correlations!K173&lt;&gt;0,Sheet1!K$4,0)</f>
        <v>0.26365446983714974</v>
      </c>
      <c r="L140" s="35">
        <f>IF(correlations!L173&lt;&gt;0,Sheet1!L$4,0)</f>
        <v>0.28275572409412869</v>
      </c>
      <c r="M140" s="35">
        <f>IF(correlations!M173&lt;&gt;0,Sheet1!M$4,0)</f>
        <v>0</v>
      </c>
      <c r="N140" s="35">
        <f>IF(correlations!N173&lt;&gt;0,Sheet1!N$4,0)</f>
        <v>0.31010409033155772</v>
      </c>
      <c r="O140" s="35">
        <f>IF(correlations!O173&lt;&gt;0,Sheet1!O$4,0)</f>
        <v>0</v>
      </c>
      <c r="P140" s="35">
        <f>IF(correlations!P173&lt;&gt;0,Sheet1!P$4,0)</f>
        <v>0.30413903573293405</v>
      </c>
      <c r="Q140" s="35">
        <f>IF(correlations!Q173&lt;&gt;0,Sheet1!Q$4,0)</f>
        <v>0</v>
      </c>
      <c r="R140" s="35">
        <f>IF(correlations!R173&lt;&gt;0,Sheet1!R$4,0)</f>
        <v>0.47097212266638172</v>
      </c>
      <c r="S140" s="35">
        <f>IF(correlations!S173&lt;&gt;0,Sheet1!S$4,0)</f>
        <v>0.44902524381160436</v>
      </c>
      <c r="T140" s="35">
        <f>IF(correlations!T173&lt;&gt;0,Sheet1!T$4,0)</f>
        <v>0.52599044278760332</v>
      </c>
      <c r="U140" s="35">
        <f>IF(correlations!U173&lt;&gt;0,Sheet1!U$4,0)</f>
        <v>0.43899155441463594</v>
      </c>
      <c r="V140" s="35">
        <f>IF(correlations!V173&lt;&gt;0,Sheet1!V$4,0)</f>
        <v>0</v>
      </c>
      <c r="W140" s="35">
        <f>IF(correlations!W173&lt;&gt;0,Sheet1!W$4,0)</f>
        <v>0.40859237613621341</v>
      </c>
      <c r="X140" s="35">
        <f>IF(correlations!X173&lt;&gt;0,Sheet1!X$4,0)</f>
        <v>0</v>
      </c>
      <c r="Y140" s="35">
        <f>IF(correlations!Y173&lt;&gt;0,Sheet1!Y$4,0)</f>
        <v>0.54219187817609293</v>
      </c>
      <c r="Z140" s="35">
        <f>IF(correlations!Z173&lt;&gt;0,Sheet1!Z$4,0)</f>
        <v>0</v>
      </c>
      <c r="AA140" s="35"/>
      <c r="AB140" s="35"/>
      <c r="AC140" s="35"/>
    </row>
    <row r="141" spans="1:29">
      <c r="A141" s="1" t="str">
        <f t="shared" si="25"/>
        <v>194: Amelie (2001)</v>
      </c>
      <c r="B141" s="35">
        <f>IF(correlations!B174&lt;&gt;0,Sheet1!B$3,0)</f>
        <v>0</v>
      </c>
      <c r="C141" s="35">
        <f>IF(correlations!C174&lt;&gt;0,Sheet1!C$3,0)</f>
        <v>0.56244873874488854</v>
      </c>
      <c r="D141" s="35">
        <f>IF(correlations!D174&lt;&gt;0,Sheet1!D$3,0)</f>
        <v>0</v>
      </c>
      <c r="E141" s="35">
        <f>IF(correlations!E174&lt;&gt;0,Sheet1!E$3,0)</f>
        <v>0</v>
      </c>
      <c r="F141" s="35">
        <f>IF(correlations!F174&lt;&gt;0,Sheet1!F$3,0)</f>
        <v>0</v>
      </c>
      <c r="G141" s="35">
        <f>IF(correlations!G174&lt;&gt;0,Sheet1!G$3,0)</f>
        <v>0.53906585139435703</v>
      </c>
      <c r="H141" s="35">
        <f>IF(correlations!H174&lt;&gt;0,Sheet1!H$3,0)</f>
        <v>0.46291004988627577</v>
      </c>
      <c r="I141" s="35">
        <f>IF(correlations!I174&lt;&gt;0,Sheet1!I$3,0)</f>
        <v>0</v>
      </c>
      <c r="J141" s="35">
        <f>IF(correlations!J174&lt;&gt;0,Sheet1!J$3,0)</f>
        <v>0</v>
      </c>
      <c r="K141" s="35">
        <f>IF(correlations!K174&lt;&gt;0,Sheet1!K$3,0)</f>
        <v>0</v>
      </c>
      <c r="L141" s="35">
        <f>IF(correlations!L174&lt;&gt;0,Sheet1!L$3,0)</f>
        <v>0.31257295249758305</v>
      </c>
      <c r="M141" s="35">
        <f>IF(correlations!M174&lt;&gt;0,Sheet1!M$3,0)</f>
        <v>0.40859237613621341</v>
      </c>
      <c r="N141" s="35">
        <f>IF(correlations!N174&lt;&gt;0,Sheet1!N$3,0)</f>
        <v>0</v>
      </c>
      <c r="O141" s="35">
        <f>IF(correlations!O174&lt;&gt;0,Sheet1!O$3,0)</f>
        <v>0.66851595362183669</v>
      </c>
      <c r="P141" s="35">
        <f>IF(correlations!P174&lt;&gt;0,Sheet1!P$3,0)</f>
        <v>0.41443820151070604</v>
      </c>
      <c r="Q141" s="35">
        <f>IF(correlations!Q174&lt;&gt;0,Sheet1!Q$3,0)</f>
        <v>0.50324684492481753</v>
      </c>
      <c r="R141" s="35">
        <f>IF(correlations!R174&lt;&gt;0,Sheet1!R$3,0)</f>
        <v>0</v>
      </c>
      <c r="S141" s="35">
        <f>IF(correlations!S174&lt;&gt;0,Sheet1!S$3,0)</f>
        <v>0.47668328054517961</v>
      </c>
      <c r="T141" s="35">
        <f>IF(correlations!T174&lt;&gt;0,Sheet1!T$3,0)</f>
        <v>0.55108883721563151</v>
      </c>
      <c r="U141" s="35">
        <f>IF(correlations!U174&lt;&gt;0,Sheet1!U$3,0)</f>
        <v>0.47236055541883315</v>
      </c>
      <c r="V141" s="35">
        <f>IF(correlations!V174&lt;&gt;0,Sheet1!V$3,0)</f>
        <v>0</v>
      </c>
      <c r="W141" s="35">
        <f>IF(correlations!W174&lt;&gt;0,Sheet1!W$3,0)</f>
        <v>0.50324684492481753</v>
      </c>
      <c r="X141" s="35">
        <f>IF(correlations!X174&lt;&gt;0,Sheet1!X$3,0)</f>
        <v>0.66851595362183669</v>
      </c>
      <c r="Y141" s="35">
        <f>IF(correlations!Y174&lt;&gt;0,Sheet1!Y$3,0)</f>
        <v>0</v>
      </c>
      <c r="Z141" s="35">
        <f>IF(correlations!Z174&lt;&gt;0,Sheet1!Z$3,0)</f>
        <v>0.43552033876932245</v>
      </c>
      <c r="AA141" s="35"/>
      <c r="AB141" s="35"/>
      <c r="AC141" s="35"/>
    </row>
    <row r="142" spans="1:29">
      <c r="A142" s="1" t="str">
        <f t="shared" si="25"/>
        <v>194: Amelie (2001)</v>
      </c>
      <c r="B142" s="35">
        <f>IF(correlations!B175&lt;&gt;0,Sheet1!B$4,0)</f>
        <v>0.51761980439715483</v>
      </c>
      <c r="C142" s="35">
        <f>IF(correlations!C175&lt;&gt;0,Sheet1!C$4,0)</f>
        <v>0.48860698263640312</v>
      </c>
      <c r="D142" s="35">
        <f>IF(correlations!D175&lt;&gt;0,Sheet1!D$4,0)</f>
        <v>0</v>
      </c>
      <c r="E142" s="35">
        <f>IF(correlations!E175&lt;&gt;0,Sheet1!E$4,0)</f>
        <v>0.47497369617752921</v>
      </c>
      <c r="F142" s="35">
        <f>IF(correlations!F175&lt;&gt;0,Sheet1!F$4,0)</f>
        <v>0</v>
      </c>
      <c r="G142" s="35">
        <f>IF(correlations!G175&lt;&gt;0,Sheet1!G$4,0)</f>
        <v>0</v>
      </c>
      <c r="H142" s="35">
        <f>IF(correlations!H175&lt;&gt;0,Sheet1!H$4,0)</f>
        <v>0.40027450425381639</v>
      </c>
      <c r="I142" s="35">
        <f>IF(correlations!I175&lt;&gt;0,Sheet1!I$4,0)</f>
        <v>0</v>
      </c>
      <c r="J142" s="35">
        <f>IF(correlations!J175&lt;&gt;0,Sheet1!J$4,0)</f>
        <v>0.47549485227568483</v>
      </c>
      <c r="K142" s="35">
        <f>IF(correlations!K175&lt;&gt;0,Sheet1!K$4,0)</f>
        <v>0</v>
      </c>
      <c r="L142" s="35">
        <f>IF(correlations!L175&lt;&gt;0,Sheet1!L$4,0)</f>
        <v>0</v>
      </c>
      <c r="M142" s="35">
        <f>IF(correlations!M175&lt;&gt;0,Sheet1!M$4,0)</f>
        <v>0.28040224837668803</v>
      </c>
      <c r="N142" s="35">
        <f>IF(correlations!N175&lt;&gt;0,Sheet1!N$4,0)</f>
        <v>0.31010409033155772</v>
      </c>
      <c r="O142" s="35">
        <f>IF(correlations!O175&lt;&gt;0,Sheet1!O$4,0)</f>
        <v>0</v>
      </c>
      <c r="P142" s="35">
        <f>IF(correlations!P175&lt;&gt;0,Sheet1!P$4,0)</f>
        <v>0.30413903573293405</v>
      </c>
      <c r="Q142" s="35">
        <f>IF(correlations!Q175&lt;&gt;0,Sheet1!Q$4,0)</f>
        <v>0</v>
      </c>
      <c r="R142" s="35">
        <f>IF(correlations!R175&lt;&gt;0,Sheet1!R$4,0)</f>
        <v>0</v>
      </c>
      <c r="S142" s="35">
        <f>IF(correlations!S175&lt;&gt;0,Sheet1!S$4,0)</f>
        <v>0</v>
      </c>
      <c r="T142" s="35">
        <f>IF(correlations!T175&lt;&gt;0,Sheet1!T$4,0)</f>
        <v>0.52599044278760332</v>
      </c>
      <c r="U142" s="35">
        <f>IF(correlations!U175&lt;&gt;0,Sheet1!U$4,0)</f>
        <v>0.43899155441463594</v>
      </c>
      <c r="V142" s="35">
        <f>IF(correlations!V175&lt;&gt;0,Sheet1!V$4,0)</f>
        <v>0.17808764796017454</v>
      </c>
      <c r="W142" s="35">
        <f>IF(correlations!W175&lt;&gt;0,Sheet1!W$4,0)</f>
        <v>0.40859237613621341</v>
      </c>
      <c r="X142" s="35">
        <f>IF(correlations!X175&lt;&gt;0,Sheet1!X$4,0)</f>
        <v>0.54219187817609293</v>
      </c>
      <c r="Y142" s="35">
        <f>IF(correlations!Y175&lt;&gt;0,Sheet1!Y$4,0)</f>
        <v>0</v>
      </c>
      <c r="Z142" s="35">
        <f>IF(correlations!Z175&lt;&gt;0,Sheet1!Z$4,0)</f>
        <v>0</v>
      </c>
      <c r="AA142" s="35"/>
      <c r="AB142" s="35"/>
      <c r="AC142" s="35"/>
    </row>
    <row r="143" spans="1:29">
      <c r="A143" s="28" t="s">
        <v>26</v>
      </c>
      <c r="B143" s="35">
        <f>IF(correlations!B176&lt;&gt;0,Sheet1!B$5,0)</f>
        <v>0</v>
      </c>
      <c r="C143" s="35">
        <f>IF(correlations!C176&lt;&gt;0,Sheet1!C$5,0)</f>
        <v>0</v>
      </c>
      <c r="D143" s="35">
        <f>IF(correlations!D176&lt;&gt;0,Sheet1!D$5,0)</f>
        <v>0.46833329437099369</v>
      </c>
      <c r="E143" s="35">
        <f>IF(correlations!E176&lt;&gt;0,Sheet1!E$5,0)</f>
        <v>0</v>
      </c>
      <c r="F143" s="35">
        <f>IF(correlations!F176&lt;&gt;0,Sheet1!F$5,0)</f>
        <v>0.43899155441463594</v>
      </c>
      <c r="G143" s="35">
        <f>IF(correlations!G176&lt;&gt;0,Sheet1!G$5,0)</f>
        <v>0</v>
      </c>
      <c r="H143" s="35">
        <f>IF(correlations!H176&lt;&gt;0,Sheet1!H$5,0)</f>
        <v>0</v>
      </c>
      <c r="I143" s="35">
        <f>IF(correlations!I176&lt;&gt;0,Sheet1!I$5,0)</f>
        <v>0</v>
      </c>
      <c r="J143" s="35">
        <f>IF(correlations!J176&lt;&gt;0,Sheet1!J$5,0)</f>
        <v>0.38713264586848378</v>
      </c>
      <c r="K143" s="35">
        <f>IF(correlations!K176&lt;&gt;0,Sheet1!K$5,0)</f>
        <v>0.25886569181649749</v>
      </c>
      <c r="L143" s="35">
        <f>IF(correlations!L176&lt;&gt;0,Sheet1!L$5,0)</f>
        <v>0.27833468677407003</v>
      </c>
      <c r="M143" s="35">
        <f>IF(correlations!M176&lt;&gt;0,Sheet1!M$5,0)</f>
        <v>0.26442478716072465</v>
      </c>
      <c r="N143" s="35">
        <f>IF(correlations!N176&lt;&gt;0,Sheet1!N$5,0)</f>
        <v>0.290591240789001</v>
      </c>
      <c r="O143" s="35">
        <f>IF(correlations!O176&lt;&gt;0,Sheet1!O$5,0)</f>
        <v>0.53906585139435703</v>
      </c>
      <c r="P143" s="35">
        <f>IF(correlations!P176&lt;&gt;0,Sheet1!P$5,0)</f>
        <v>0.29682614716644024</v>
      </c>
      <c r="Q143" s="35">
        <f>IF(correlations!Q176&lt;&gt;0,Sheet1!Q$5,0)</f>
        <v>0.47571090136593314</v>
      </c>
      <c r="R143" s="35">
        <f>IF(correlations!R176&lt;&gt;0,Sheet1!R$5,0)</f>
        <v>0</v>
      </c>
      <c r="S143" s="35">
        <f>IF(correlations!S176&lt;&gt;0,Sheet1!S$5,0)</f>
        <v>0</v>
      </c>
      <c r="T143" s="35">
        <f>IF(correlations!T176&lt;&gt;0,Sheet1!T$5,0)</f>
        <v>0</v>
      </c>
      <c r="U143" s="35">
        <f>IF(correlations!U176&lt;&gt;0,Sheet1!U$5,0)</f>
        <v>0.40380887559327872</v>
      </c>
      <c r="V143" s="35">
        <f>IF(correlations!V176&lt;&gt;0,Sheet1!V$5,0)</f>
        <v>0</v>
      </c>
      <c r="W143" s="35">
        <f>IF(correlations!W176&lt;&gt;0,Sheet1!W$5,0)</f>
        <v>0.31571202585390812</v>
      </c>
      <c r="X143" s="35">
        <f>IF(correlations!X176&lt;&gt;0,Sheet1!X$5,0)</f>
        <v>0</v>
      </c>
      <c r="Y143" s="35">
        <f>IF(correlations!Y176&lt;&gt;0,Sheet1!Y$5,0)</f>
        <v>0</v>
      </c>
      <c r="Z143" s="35">
        <f>IF(correlations!Z176&lt;&gt;0,Sheet1!Z$5,0)</f>
        <v>0.37985626502293046</v>
      </c>
      <c r="AA143" s="35"/>
      <c r="AB143" s="35"/>
      <c r="AC143" s="35"/>
    </row>
    <row r="144" spans="1:29">
      <c r="A144" s="1" t="str">
        <f t="shared" ref="A144:A147" si="26">A143</f>
        <v>197: Braveheart (1995)</v>
      </c>
      <c r="B144" s="35">
        <f>IF(correlations!B177&lt;&gt;0,Sheet1!B$6,0)</f>
        <v>0</v>
      </c>
      <c r="C144" s="35">
        <f>IF(correlations!C177&lt;&gt;0,Sheet1!C$6,0)</f>
        <v>0.41443820151070604</v>
      </c>
      <c r="D144" s="35">
        <f>IF(correlations!D177&lt;&gt;0,Sheet1!D$6,0)</f>
        <v>0</v>
      </c>
      <c r="E144" s="35">
        <f>IF(correlations!E177&lt;&gt;0,Sheet1!E$6,0)</f>
        <v>0.28275572409412869</v>
      </c>
      <c r="F144" s="35">
        <f>IF(correlations!F177&lt;&gt;0,Sheet1!F$6,0)</f>
        <v>0.40027450425381639</v>
      </c>
      <c r="G144" s="35">
        <f>IF(correlations!G177&lt;&gt;0,Sheet1!G$6,0)</f>
        <v>0</v>
      </c>
      <c r="H144" s="35">
        <f>IF(correlations!H177&lt;&gt;0,Sheet1!H$6,0)</f>
        <v>0</v>
      </c>
      <c r="I144" s="35">
        <f>IF(correlations!I177&lt;&gt;0,Sheet1!I$6,0)</f>
        <v>0</v>
      </c>
      <c r="J144" s="35">
        <f>IF(correlations!J177&lt;&gt;0,Sheet1!J$6,0)</f>
        <v>0</v>
      </c>
      <c r="K144" s="35">
        <f>IF(correlations!K177&lt;&gt;0,Sheet1!K$6,0)</f>
        <v>0</v>
      </c>
      <c r="L144" s="35">
        <f>IF(correlations!L177&lt;&gt;0,Sheet1!L$6,0)</f>
        <v>0</v>
      </c>
      <c r="M144" s="35">
        <f>IF(correlations!M177&lt;&gt;0,Sheet1!M$6,0)</f>
        <v>0.25252866387786765</v>
      </c>
      <c r="N144" s="35">
        <f>IF(correlations!N177&lt;&gt;0,Sheet1!N$6,0)</f>
        <v>0</v>
      </c>
      <c r="O144" s="35">
        <f>IF(correlations!O177&lt;&gt;0,Sheet1!O$6,0)</f>
        <v>0.52599044278760332</v>
      </c>
      <c r="P144" s="35">
        <f>IF(correlations!P177&lt;&gt;0,Sheet1!P$6,0)</f>
        <v>0</v>
      </c>
      <c r="Q144" s="35">
        <f>IF(correlations!Q177&lt;&gt;0,Sheet1!Q$6,0)</f>
        <v>0.42322462884387124</v>
      </c>
      <c r="R144" s="35">
        <f>IF(correlations!R177&lt;&gt;0,Sheet1!R$6,0)</f>
        <v>0</v>
      </c>
      <c r="S144" s="35">
        <f>IF(correlations!S177&lt;&gt;0,Sheet1!S$6,0)</f>
        <v>0.37267558897264119</v>
      </c>
      <c r="T144" s="35">
        <f>IF(correlations!T177&lt;&gt;0,Sheet1!T$6,0)</f>
        <v>0</v>
      </c>
      <c r="U144" s="35">
        <f>IF(correlations!U177&lt;&gt;0,Sheet1!U$6,0)</f>
        <v>0</v>
      </c>
      <c r="V144" s="35">
        <f>IF(correlations!V177&lt;&gt;0,Sheet1!V$6,0)</f>
        <v>0</v>
      </c>
      <c r="W144" s="35">
        <f>IF(correlations!W177&lt;&gt;0,Sheet1!W$6,0)</f>
        <v>0.26252037536330569</v>
      </c>
      <c r="X144" s="35">
        <f>IF(correlations!X177&lt;&gt;0,Sheet1!X$6,0)</f>
        <v>0.45527378286540937</v>
      </c>
      <c r="Y144" s="35">
        <f>IF(correlations!Y177&lt;&gt;0,Sheet1!Y$6,0)</f>
        <v>0.46411014776485626</v>
      </c>
      <c r="Z144" s="35">
        <f>IF(correlations!Z177&lt;&gt;0,Sheet1!Z$6,0)</f>
        <v>0.37426379831369133</v>
      </c>
      <c r="AA144" s="35"/>
      <c r="AB144" s="35"/>
      <c r="AC144" s="35"/>
    </row>
    <row r="145" spans="1:29">
      <c r="A145" s="1" t="str">
        <f t="shared" si="26"/>
        <v>197: Braveheart (1995)</v>
      </c>
      <c r="B145" s="35">
        <f>IF(correlations!B178&lt;&gt;0,Sheet1!B$7,0)</f>
        <v>0</v>
      </c>
      <c r="C145" s="35">
        <f>IF(correlations!C178&lt;&gt;0,Sheet1!C$7,0)</f>
        <v>0.41167618541813644</v>
      </c>
      <c r="D145" s="35">
        <f>IF(correlations!D178&lt;&gt;0,Sheet1!D$7,0)</f>
        <v>0.36756756756756787</v>
      </c>
      <c r="E145" s="35">
        <f>IF(correlations!E178&lt;&gt;0,Sheet1!E$7,0)</f>
        <v>0.25965984359917371</v>
      </c>
      <c r="F145" s="35">
        <f>IF(correlations!F178&lt;&gt;0,Sheet1!F$7,0)</f>
        <v>0.37985626502293046</v>
      </c>
      <c r="G145" s="35">
        <f>IF(correlations!G178&lt;&gt;0,Sheet1!G$7,0)</f>
        <v>0</v>
      </c>
      <c r="H145" s="35">
        <f>IF(correlations!H178&lt;&gt;0,Sheet1!H$7,0)</f>
        <v>0</v>
      </c>
      <c r="I145" s="35">
        <f>IF(correlations!I178&lt;&gt;0,Sheet1!I$7,0)</f>
        <v>0</v>
      </c>
      <c r="J145" s="35">
        <f>IF(correlations!J178&lt;&gt;0,Sheet1!J$7,0)</f>
        <v>0.36005629545020651</v>
      </c>
      <c r="K145" s="35">
        <f>IF(correlations!K178&lt;&gt;0,Sheet1!K$7,0)</f>
        <v>0</v>
      </c>
      <c r="L145" s="35">
        <f>IF(correlations!L178&lt;&gt;0,Sheet1!L$7,0)</f>
        <v>0</v>
      </c>
      <c r="M145" s="35">
        <f>IF(correlations!M178&lt;&gt;0,Sheet1!M$7,0)</f>
        <v>0</v>
      </c>
      <c r="N145" s="35">
        <f>IF(correlations!N178&lt;&gt;0,Sheet1!N$7,0)</f>
        <v>0</v>
      </c>
      <c r="O145" s="35">
        <f>IF(correlations!O178&lt;&gt;0,Sheet1!O$7,0)</f>
        <v>0.47549485227568483</v>
      </c>
      <c r="P145" s="35">
        <f>IF(correlations!P178&lt;&gt;0,Sheet1!P$7,0)</f>
        <v>0</v>
      </c>
      <c r="Q145" s="35">
        <f>IF(correlations!Q178&lt;&gt;0,Sheet1!Q$7,0)</f>
        <v>0.37322578372742299</v>
      </c>
      <c r="R145" s="35">
        <f>IF(correlations!R178&lt;&gt;0,Sheet1!R$7,0)</f>
        <v>0.37426379831369133</v>
      </c>
      <c r="S145" s="35">
        <f>IF(correlations!S178&lt;&gt;0,Sheet1!S$7,0)</f>
        <v>0.36064387194709613</v>
      </c>
      <c r="T145" s="35">
        <f>IF(correlations!T178&lt;&gt;0,Sheet1!T$7,0)</f>
        <v>0.40380887559327872</v>
      </c>
      <c r="U145" s="35">
        <f>IF(correlations!U178&lt;&gt;0,Sheet1!U$7,0)</f>
        <v>0</v>
      </c>
      <c r="V145" s="35">
        <f>IF(correlations!V178&lt;&gt;0,Sheet1!V$7,0)</f>
        <v>0</v>
      </c>
      <c r="W145" s="35">
        <f>IF(correlations!W178&lt;&gt;0,Sheet1!W$7,0)</f>
        <v>0</v>
      </c>
      <c r="X145" s="35">
        <f>IF(correlations!X178&lt;&gt;0,Sheet1!X$7,0)</f>
        <v>0</v>
      </c>
      <c r="Y145" s="35">
        <f>IF(correlations!Y178&lt;&gt;0,Sheet1!Y$7,0)</f>
        <v>0.42322462884387124</v>
      </c>
      <c r="Z145" s="35">
        <f>IF(correlations!Z178&lt;&gt;0,Sheet1!Z$7,0)</f>
        <v>0</v>
      </c>
      <c r="AA145" s="35"/>
      <c r="AB145" s="35"/>
      <c r="AC145" s="35"/>
    </row>
    <row r="146" spans="1:29">
      <c r="A146" s="1" t="str">
        <f t="shared" si="26"/>
        <v>197: Braveheart (1995)</v>
      </c>
      <c r="B146" s="35">
        <f>IF(correlations!B179&lt;&gt;0,Sheet1!B$3,0)</f>
        <v>0.55108883721563151</v>
      </c>
      <c r="C146" s="35">
        <f>IF(correlations!C179&lt;&gt;0,Sheet1!C$3,0)</f>
        <v>0.56244873874488854</v>
      </c>
      <c r="D146" s="35">
        <f>IF(correlations!D179&lt;&gt;0,Sheet1!D$3,0)</f>
        <v>0.66716825348801723</v>
      </c>
      <c r="E146" s="35">
        <f>IF(correlations!E179&lt;&gt;0,Sheet1!E$3,0)</f>
        <v>0</v>
      </c>
      <c r="F146" s="35">
        <f>IF(correlations!F179&lt;&gt;0,Sheet1!F$3,0)</f>
        <v>0.47668328054517961</v>
      </c>
      <c r="G146" s="35">
        <f>IF(correlations!G179&lt;&gt;0,Sheet1!G$3,0)</f>
        <v>0</v>
      </c>
      <c r="H146" s="35">
        <f>IF(correlations!H179&lt;&gt;0,Sheet1!H$3,0)</f>
        <v>0.46291004988627577</v>
      </c>
      <c r="I146" s="35">
        <f>IF(correlations!I179&lt;&gt;0,Sheet1!I$3,0)</f>
        <v>0.38334847991865839</v>
      </c>
      <c r="J146" s="35">
        <f>IF(correlations!J179&lt;&gt;0,Sheet1!J$3,0)</f>
        <v>0</v>
      </c>
      <c r="K146" s="35">
        <f>IF(correlations!K179&lt;&gt;0,Sheet1!K$3,0)</f>
        <v>0.31571202585390812</v>
      </c>
      <c r="L146" s="35">
        <f>IF(correlations!L179&lt;&gt;0,Sheet1!L$3,0)</f>
        <v>0.31257295249758305</v>
      </c>
      <c r="M146" s="35">
        <f>IF(correlations!M179&lt;&gt;0,Sheet1!M$3,0)</f>
        <v>0</v>
      </c>
      <c r="N146" s="35">
        <f>IF(correlations!N179&lt;&gt;0,Sheet1!N$3,0)</f>
        <v>0</v>
      </c>
      <c r="O146" s="35">
        <f>IF(correlations!O179&lt;&gt;0,Sheet1!O$3,0)</f>
        <v>0</v>
      </c>
      <c r="P146" s="35">
        <f>IF(correlations!P179&lt;&gt;0,Sheet1!P$3,0)</f>
        <v>0.41443820151070604</v>
      </c>
      <c r="Q146" s="35">
        <f>IF(correlations!Q179&lt;&gt;0,Sheet1!Q$3,0)</f>
        <v>0.50324684492481753</v>
      </c>
      <c r="R146" s="35">
        <f>IF(correlations!R179&lt;&gt;0,Sheet1!R$3,0)</f>
        <v>0.49300760515325925</v>
      </c>
      <c r="S146" s="35">
        <f>IF(correlations!S179&lt;&gt;0,Sheet1!S$3,0)</f>
        <v>0</v>
      </c>
      <c r="T146" s="35">
        <f>IF(correlations!T179&lt;&gt;0,Sheet1!T$3,0)</f>
        <v>0.55108883721563151</v>
      </c>
      <c r="U146" s="35">
        <f>IF(correlations!U179&lt;&gt;0,Sheet1!U$3,0)</f>
        <v>0.47236055541883315</v>
      </c>
      <c r="V146" s="35">
        <f>IF(correlations!V179&lt;&gt;0,Sheet1!V$3,0)</f>
        <v>0.27092801416163931</v>
      </c>
      <c r="W146" s="35">
        <f>IF(correlations!W179&lt;&gt;0,Sheet1!W$3,0)</f>
        <v>0.50324684492481753</v>
      </c>
      <c r="X146" s="35">
        <f>IF(correlations!X179&lt;&gt;0,Sheet1!X$3,0)</f>
        <v>0</v>
      </c>
      <c r="Y146" s="35">
        <f>IF(correlations!Y179&lt;&gt;0,Sheet1!Y$3,0)</f>
        <v>0</v>
      </c>
      <c r="Z146" s="35">
        <f>IF(correlations!Z179&lt;&gt;0,Sheet1!Z$3,0)</f>
        <v>0</v>
      </c>
      <c r="AA146" s="35"/>
      <c r="AB146" s="35"/>
      <c r="AC146" s="35"/>
    </row>
    <row r="147" spans="1:29">
      <c r="A147" s="1" t="str">
        <f t="shared" si="26"/>
        <v>197: Braveheart (1995)</v>
      </c>
      <c r="B147" s="35">
        <f>IF(correlations!B180&lt;&gt;0,Sheet1!B$4,0)</f>
        <v>0</v>
      </c>
      <c r="C147" s="35">
        <f>IF(correlations!C180&lt;&gt;0,Sheet1!C$4,0)</f>
        <v>0.48860698263640312</v>
      </c>
      <c r="D147" s="35">
        <f>IF(correlations!D180&lt;&gt;0,Sheet1!D$4,0)</f>
        <v>0.47097212266638172</v>
      </c>
      <c r="E147" s="35">
        <f>IF(correlations!E180&lt;&gt;0,Sheet1!E$4,0)</f>
        <v>0</v>
      </c>
      <c r="F147" s="35">
        <f>IF(correlations!F180&lt;&gt;0,Sheet1!F$4,0)</f>
        <v>0.46411014776485626</v>
      </c>
      <c r="G147" s="35">
        <f>IF(correlations!G180&lt;&gt;0,Sheet1!G$4,0)</f>
        <v>0.48053660218278615</v>
      </c>
      <c r="H147" s="35">
        <f>IF(correlations!H180&lt;&gt;0,Sheet1!H$4,0)</f>
        <v>0.40027450425381639</v>
      </c>
      <c r="I147" s="35">
        <f>IF(correlations!I180&lt;&gt;0,Sheet1!I$4,0)</f>
        <v>0</v>
      </c>
      <c r="J147" s="35">
        <f>IF(correlations!J180&lt;&gt;0,Sheet1!J$4,0)</f>
        <v>0.47549485227568483</v>
      </c>
      <c r="K147" s="35">
        <f>IF(correlations!K180&lt;&gt;0,Sheet1!K$4,0)</f>
        <v>0.26365446983714974</v>
      </c>
      <c r="L147" s="35">
        <f>IF(correlations!L180&lt;&gt;0,Sheet1!L$4,0)</f>
        <v>0.28275572409412869</v>
      </c>
      <c r="M147" s="35">
        <f>IF(correlations!M180&lt;&gt;0,Sheet1!M$4,0)</f>
        <v>0.28040224837668803</v>
      </c>
      <c r="N147" s="35">
        <f>IF(correlations!N180&lt;&gt;0,Sheet1!N$4,0)</f>
        <v>0.31010409033155772</v>
      </c>
      <c r="O147" s="35">
        <f>IF(correlations!O180&lt;&gt;0,Sheet1!O$4,0)</f>
        <v>0.56244873874488854</v>
      </c>
      <c r="P147" s="35">
        <f>IF(correlations!P180&lt;&gt;0,Sheet1!P$4,0)</f>
        <v>0.30413903573293405</v>
      </c>
      <c r="Q147" s="35">
        <f>IF(correlations!Q180&lt;&gt;0,Sheet1!Q$4,0)</f>
        <v>0</v>
      </c>
      <c r="R147" s="35">
        <f>IF(correlations!R180&lt;&gt;0,Sheet1!R$4,0)</f>
        <v>0.47097212266638172</v>
      </c>
      <c r="S147" s="35">
        <f>IF(correlations!S180&lt;&gt;0,Sheet1!S$4,0)</f>
        <v>0</v>
      </c>
      <c r="T147" s="35">
        <f>IF(correlations!T180&lt;&gt;0,Sheet1!T$4,0)</f>
        <v>0.52599044278760332</v>
      </c>
      <c r="U147" s="35">
        <f>IF(correlations!U180&lt;&gt;0,Sheet1!U$4,0)</f>
        <v>0.43899155441463594</v>
      </c>
      <c r="V147" s="35">
        <f>IF(correlations!V180&lt;&gt;0,Sheet1!V$4,0)</f>
        <v>0.17808764796017454</v>
      </c>
      <c r="W147" s="35">
        <f>IF(correlations!W180&lt;&gt;0,Sheet1!W$4,0)</f>
        <v>0.40859237613621341</v>
      </c>
      <c r="X147" s="35">
        <f>IF(correlations!X180&lt;&gt;0,Sheet1!X$4,0)</f>
        <v>0.54219187817609293</v>
      </c>
      <c r="Y147" s="35">
        <f>IF(correlations!Y180&lt;&gt;0,Sheet1!Y$4,0)</f>
        <v>0.54219187817609293</v>
      </c>
      <c r="Z147" s="35">
        <f>IF(correlations!Z180&lt;&gt;0,Sheet1!Z$4,0)</f>
        <v>0.39006674934025765</v>
      </c>
      <c r="AA147" s="35"/>
      <c r="AB147" s="35"/>
      <c r="AC147" s="35"/>
    </row>
    <row r="148" spans="1:29">
      <c r="A148" s="28" t="s">
        <v>27</v>
      </c>
      <c r="B148" s="35">
        <f>IF(correlations!B181&lt;&gt;0,Sheet1!B$5,0)</f>
        <v>0</v>
      </c>
      <c r="C148" s="35">
        <f>IF(correlations!C181&lt;&gt;0,Sheet1!C$5,0)</f>
        <v>0.42223642660835542</v>
      </c>
      <c r="D148" s="35">
        <f>IF(correlations!D181&lt;&gt;0,Sheet1!D$5,0)</f>
        <v>0.46833329437099369</v>
      </c>
      <c r="E148" s="35">
        <f>IF(correlations!E181&lt;&gt;0,Sheet1!E$5,0)</f>
        <v>0</v>
      </c>
      <c r="F148" s="35">
        <f>IF(correlations!F181&lt;&gt;0,Sheet1!F$5,0)</f>
        <v>0</v>
      </c>
      <c r="G148" s="35">
        <f>IF(correlations!G181&lt;&gt;0,Sheet1!G$5,0)</f>
        <v>0.46833329437099369</v>
      </c>
      <c r="H148" s="35">
        <f>IF(correlations!H181&lt;&gt;0,Sheet1!H$5,0)</f>
        <v>0</v>
      </c>
      <c r="I148" s="35">
        <f>IF(correlations!I181&lt;&gt;0,Sheet1!I$5,0)</f>
        <v>0</v>
      </c>
      <c r="J148" s="35">
        <f>IF(correlations!J181&lt;&gt;0,Sheet1!J$5,0)</f>
        <v>0.38713264586848378</v>
      </c>
      <c r="K148" s="35">
        <f>IF(correlations!K181&lt;&gt;0,Sheet1!K$5,0)</f>
        <v>0.25886569181649749</v>
      </c>
      <c r="L148" s="35">
        <f>IF(correlations!L181&lt;&gt;0,Sheet1!L$5,0)</f>
        <v>0.27833468677407003</v>
      </c>
      <c r="M148" s="35">
        <f>IF(correlations!M181&lt;&gt;0,Sheet1!M$5,0)</f>
        <v>0.26442478716072465</v>
      </c>
      <c r="N148" s="35">
        <f>IF(correlations!N181&lt;&gt;0,Sheet1!N$5,0)</f>
        <v>0.290591240789001</v>
      </c>
      <c r="O148" s="35">
        <f>IF(correlations!O181&lt;&gt;0,Sheet1!O$5,0)</f>
        <v>0.53906585139435703</v>
      </c>
      <c r="P148" s="35">
        <f>IF(correlations!P181&lt;&gt;0,Sheet1!P$5,0)</f>
        <v>0.29682614716644024</v>
      </c>
      <c r="Q148" s="35">
        <f>IF(correlations!Q181&lt;&gt;0,Sheet1!Q$5,0)</f>
        <v>0.47571090136593314</v>
      </c>
      <c r="R148" s="35">
        <f>IF(correlations!R181&lt;&gt;0,Sheet1!R$5,0)</f>
        <v>0</v>
      </c>
      <c r="S148" s="35">
        <f>IF(correlations!S181&lt;&gt;0,Sheet1!S$5,0)</f>
        <v>0.42223642660835542</v>
      </c>
      <c r="T148" s="35">
        <f>IF(correlations!T181&lt;&gt;0,Sheet1!T$5,0)</f>
        <v>0</v>
      </c>
      <c r="U148" s="35">
        <f>IF(correlations!U181&lt;&gt;0,Sheet1!U$5,0)</f>
        <v>0.40380887559327872</v>
      </c>
      <c r="V148" s="35">
        <f>IF(correlations!V181&lt;&gt;0,Sheet1!V$5,0)</f>
        <v>0</v>
      </c>
      <c r="W148" s="35">
        <f>IF(correlations!W181&lt;&gt;0,Sheet1!W$5,0)</f>
        <v>0.31571202585390812</v>
      </c>
      <c r="X148" s="35">
        <f>IF(correlations!X181&lt;&gt;0,Sheet1!X$5,0)</f>
        <v>0.47497369617752921</v>
      </c>
      <c r="Y148" s="35">
        <f>IF(correlations!Y181&lt;&gt;0,Sheet1!Y$5,0)</f>
        <v>0</v>
      </c>
      <c r="Z148" s="35">
        <f>IF(correlations!Z181&lt;&gt;0,Sheet1!Z$5,0)</f>
        <v>0.37985626502293046</v>
      </c>
      <c r="AA148" s="35"/>
      <c r="AB148" s="35"/>
      <c r="AC148" s="35"/>
    </row>
    <row r="149" spans="1:29">
      <c r="A149" s="1" t="str">
        <f t="shared" ref="A149:A152" si="27">A148</f>
        <v>238: The Godfather (1972)</v>
      </c>
      <c r="B149" s="35">
        <f>IF(correlations!B182&lt;&gt;0,Sheet1!B$6,0)</f>
        <v>0</v>
      </c>
      <c r="C149" s="35">
        <f>IF(correlations!C182&lt;&gt;0,Sheet1!C$6,0)</f>
        <v>0.41443820151070604</v>
      </c>
      <c r="D149" s="35">
        <f>IF(correlations!D182&lt;&gt;0,Sheet1!D$6,0)</f>
        <v>0</v>
      </c>
      <c r="E149" s="35">
        <f>IF(correlations!E182&lt;&gt;0,Sheet1!E$6,0)</f>
        <v>0.28275572409412869</v>
      </c>
      <c r="F149" s="35">
        <f>IF(correlations!F182&lt;&gt;0,Sheet1!F$6,0)</f>
        <v>0.40027450425381639</v>
      </c>
      <c r="G149" s="35">
        <f>IF(correlations!G182&lt;&gt;0,Sheet1!G$6,0)</f>
        <v>0</v>
      </c>
      <c r="H149" s="35">
        <f>IF(correlations!H182&lt;&gt;0,Sheet1!H$6,0)</f>
        <v>0.2271298649307886</v>
      </c>
      <c r="I149" s="35">
        <f>IF(correlations!I182&lt;&gt;0,Sheet1!I$6,0)</f>
        <v>0.22921932957789437</v>
      </c>
      <c r="J149" s="35">
        <f>IF(correlations!J182&lt;&gt;0,Sheet1!J$6,0)</f>
        <v>0.36756756756756787</v>
      </c>
      <c r="K149" s="35">
        <f>IF(correlations!K182&lt;&gt;0,Sheet1!K$6,0)</f>
        <v>0</v>
      </c>
      <c r="L149" s="35">
        <f>IF(correlations!L182&lt;&gt;0,Sheet1!L$6,0)</f>
        <v>0</v>
      </c>
      <c r="M149" s="35">
        <f>IF(correlations!M182&lt;&gt;0,Sheet1!M$6,0)</f>
        <v>0.25252866387786765</v>
      </c>
      <c r="N149" s="35">
        <f>IF(correlations!N182&lt;&gt;0,Sheet1!N$6,0)</f>
        <v>0.26126836282372301</v>
      </c>
      <c r="O149" s="35">
        <f>IF(correlations!O182&lt;&gt;0,Sheet1!O$6,0)</f>
        <v>0.52599044278760332</v>
      </c>
      <c r="P149" s="35">
        <f>IF(correlations!P182&lt;&gt;0,Sheet1!P$6,0)</f>
        <v>0</v>
      </c>
      <c r="Q149" s="35">
        <f>IF(correlations!Q182&lt;&gt;0,Sheet1!Q$6,0)</f>
        <v>0.42322462884387124</v>
      </c>
      <c r="R149" s="35">
        <f>IF(correlations!R182&lt;&gt;0,Sheet1!R$6,0)</f>
        <v>0</v>
      </c>
      <c r="S149" s="35">
        <f>IF(correlations!S182&lt;&gt;0,Sheet1!S$6,0)</f>
        <v>0.37267558897264119</v>
      </c>
      <c r="T149" s="35">
        <f>IF(correlations!T182&lt;&gt;0,Sheet1!T$6,0)</f>
        <v>0.40704352695380308</v>
      </c>
      <c r="U149" s="35">
        <f>IF(correlations!U182&lt;&gt;0,Sheet1!U$6,0)</f>
        <v>0.30580326092025339</v>
      </c>
      <c r="V149" s="35">
        <f>IF(correlations!V182&lt;&gt;0,Sheet1!V$6,0)</f>
        <v>0.14601110225769576</v>
      </c>
      <c r="W149" s="35">
        <f>IF(correlations!W182&lt;&gt;0,Sheet1!W$6,0)</f>
        <v>0.26252037536330569</v>
      </c>
      <c r="X149" s="35">
        <f>IF(correlations!X182&lt;&gt;0,Sheet1!X$6,0)</f>
        <v>0.45527378286540937</v>
      </c>
      <c r="Y149" s="35">
        <f>IF(correlations!Y182&lt;&gt;0,Sheet1!Y$6,0)</f>
        <v>0.46411014776485626</v>
      </c>
      <c r="Z149" s="35">
        <f>IF(correlations!Z182&lt;&gt;0,Sheet1!Z$6,0)</f>
        <v>0.37426379831369133</v>
      </c>
      <c r="AA149" s="35"/>
      <c r="AB149" s="35"/>
      <c r="AC149" s="35"/>
    </row>
    <row r="150" spans="1:29">
      <c r="A150" s="1" t="str">
        <f t="shared" si="27"/>
        <v>238: The Godfather (1972)</v>
      </c>
      <c r="B150" s="35">
        <f>IF(correlations!B183&lt;&gt;0,Sheet1!B$7,0)</f>
        <v>0</v>
      </c>
      <c r="C150" s="35">
        <f>IF(correlations!C183&lt;&gt;0,Sheet1!C$7,0)</f>
        <v>0</v>
      </c>
      <c r="D150" s="35">
        <f>IF(correlations!D183&lt;&gt;0,Sheet1!D$7,0)</f>
        <v>0.36756756756756787</v>
      </c>
      <c r="E150" s="35">
        <f>IF(correlations!E183&lt;&gt;0,Sheet1!E$7,0)</f>
        <v>0.25965984359917371</v>
      </c>
      <c r="F150" s="35">
        <f>IF(correlations!F183&lt;&gt;0,Sheet1!F$7,0)</f>
        <v>0.37985626502293046</v>
      </c>
      <c r="G150" s="35">
        <f>IF(correlations!G183&lt;&gt;0,Sheet1!G$7,0)</f>
        <v>0</v>
      </c>
      <c r="H150" s="35">
        <f>IF(correlations!H183&lt;&gt;0,Sheet1!H$7,0)</f>
        <v>0</v>
      </c>
      <c r="I150" s="35">
        <f>IF(correlations!I183&lt;&gt;0,Sheet1!I$7,0)</f>
        <v>0.21476007349626267</v>
      </c>
      <c r="J150" s="35">
        <f>IF(correlations!J183&lt;&gt;0,Sheet1!J$7,0)</f>
        <v>0.36005629545020651</v>
      </c>
      <c r="K150" s="35">
        <f>IF(correlations!K183&lt;&gt;0,Sheet1!K$7,0)</f>
        <v>0.21087949693739588</v>
      </c>
      <c r="L150" s="35">
        <f>IF(correlations!L183&lt;&gt;0,Sheet1!L$7,0)</f>
        <v>0.24328325135114928</v>
      </c>
      <c r="M150" s="35">
        <f>IF(correlations!M183&lt;&gt;0,Sheet1!M$7,0)</f>
        <v>0</v>
      </c>
      <c r="N150" s="35">
        <f>IF(correlations!N183&lt;&gt;0,Sheet1!N$7,0)</f>
        <v>0.18121021790485745</v>
      </c>
      <c r="O150" s="35">
        <f>IF(correlations!O183&lt;&gt;0,Sheet1!O$7,0)</f>
        <v>0.47549485227568483</v>
      </c>
      <c r="P150" s="35">
        <f>IF(correlations!P183&lt;&gt;0,Sheet1!P$7,0)</f>
        <v>0.26252037536330569</v>
      </c>
      <c r="Q150" s="35">
        <f>IF(correlations!Q183&lt;&gt;0,Sheet1!Q$7,0)</f>
        <v>0.37322578372742299</v>
      </c>
      <c r="R150" s="35">
        <f>IF(correlations!R183&lt;&gt;0,Sheet1!R$7,0)</f>
        <v>0.37426379831369133</v>
      </c>
      <c r="S150" s="35">
        <f>IF(correlations!S183&lt;&gt;0,Sheet1!S$7,0)</f>
        <v>0.36064387194709613</v>
      </c>
      <c r="T150" s="35">
        <f>IF(correlations!T183&lt;&gt;0,Sheet1!T$7,0)</f>
        <v>0.40380887559327872</v>
      </c>
      <c r="U150" s="35">
        <f>IF(correlations!U183&lt;&gt;0,Sheet1!U$7,0)</f>
        <v>0</v>
      </c>
      <c r="V150" s="35">
        <f>IF(correlations!V183&lt;&gt;0,Sheet1!V$7,0)</f>
        <v>0</v>
      </c>
      <c r="W150" s="35">
        <f>IF(correlations!W183&lt;&gt;0,Sheet1!W$7,0)</f>
        <v>0.24072770522228643</v>
      </c>
      <c r="X150" s="35">
        <f>IF(correlations!X183&lt;&gt;0,Sheet1!X$7,0)</f>
        <v>0</v>
      </c>
      <c r="Y150" s="35">
        <f>IF(correlations!Y183&lt;&gt;0,Sheet1!Y$7,0)</f>
        <v>0.42322462884387124</v>
      </c>
      <c r="Z150" s="35">
        <f>IF(correlations!Z183&lt;&gt;0,Sheet1!Z$7,0)</f>
        <v>0.27967705678590876</v>
      </c>
      <c r="AA150" s="35"/>
      <c r="AB150" s="35"/>
      <c r="AC150" s="35"/>
    </row>
    <row r="151" spans="1:29">
      <c r="A151" s="1" t="str">
        <f t="shared" si="27"/>
        <v>238: The Godfather (1972)</v>
      </c>
      <c r="B151" s="35">
        <f>IF(correlations!B184&lt;&gt;0,Sheet1!B$3,0)</f>
        <v>0.55108883721563151</v>
      </c>
      <c r="C151" s="35">
        <f>IF(correlations!C184&lt;&gt;0,Sheet1!C$3,0)</f>
        <v>0.56244873874488854</v>
      </c>
      <c r="D151" s="35">
        <f>IF(correlations!D184&lt;&gt;0,Sheet1!D$3,0)</f>
        <v>0.66716825348801723</v>
      </c>
      <c r="E151" s="35">
        <f>IF(correlations!E184&lt;&gt;0,Sheet1!E$3,0)</f>
        <v>0.51761980439715483</v>
      </c>
      <c r="F151" s="35">
        <f>IF(correlations!F184&lt;&gt;0,Sheet1!F$3,0)</f>
        <v>0.47668328054517961</v>
      </c>
      <c r="G151" s="35">
        <f>IF(correlations!G184&lt;&gt;0,Sheet1!G$3,0)</f>
        <v>0</v>
      </c>
      <c r="H151" s="35">
        <f>IF(correlations!H184&lt;&gt;0,Sheet1!H$3,0)</f>
        <v>0.46291004988627577</v>
      </c>
      <c r="I151" s="35">
        <f>IF(correlations!I184&lt;&gt;0,Sheet1!I$3,0)</f>
        <v>0.38334847991865839</v>
      </c>
      <c r="J151" s="35">
        <f>IF(correlations!J184&lt;&gt;0,Sheet1!J$3,0)</f>
        <v>0</v>
      </c>
      <c r="K151" s="35">
        <f>IF(correlations!K184&lt;&gt;0,Sheet1!K$3,0)</f>
        <v>0.31571202585390812</v>
      </c>
      <c r="L151" s="35">
        <f>IF(correlations!L184&lt;&gt;0,Sheet1!L$3,0)</f>
        <v>0.31257295249758305</v>
      </c>
      <c r="M151" s="35">
        <f>IF(correlations!M184&lt;&gt;0,Sheet1!M$3,0)</f>
        <v>0.40859237613621341</v>
      </c>
      <c r="N151" s="35">
        <f>IF(correlations!N184&lt;&gt;0,Sheet1!N$3,0)</f>
        <v>0</v>
      </c>
      <c r="O151" s="35">
        <f>IF(correlations!O184&lt;&gt;0,Sheet1!O$3,0)</f>
        <v>0</v>
      </c>
      <c r="P151" s="35">
        <f>IF(correlations!P184&lt;&gt;0,Sheet1!P$3,0)</f>
        <v>0.41443820151070604</v>
      </c>
      <c r="Q151" s="35">
        <f>IF(correlations!Q184&lt;&gt;0,Sheet1!Q$3,0)</f>
        <v>0.50324684492481753</v>
      </c>
      <c r="R151" s="35">
        <f>IF(correlations!R184&lt;&gt;0,Sheet1!R$3,0)</f>
        <v>0.49300760515325925</v>
      </c>
      <c r="S151" s="35">
        <f>IF(correlations!S184&lt;&gt;0,Sheet1!S$3,0)</f>
        <v>0.47668328054517961</v>
      </c>
      <c r="T151" s="35">
        <f>IF(correlations!T184&lt;&gt;0,Sheet1!T$3,0)</f>
        <v>0.55108883721563151</v>
      </c>
      <c r="U151" s="35">
        <f>IF(correlations!U184&lt;&gt;0,Sheet1!U$3,0)</f>
        <v>0.47236055541883315</v>
      </c>
      <c r="V151" s="35">
        <f>IF(correlations!V184&lt;&gt;0,Sheet1!V$3,0)</f>
        <v>0.27092801416163931</v>
      </c>
      <c r="W151" s="35">
        <f>IF(correlations!W184&lt;&gt;0,Sheet1!W$3,0)</f>
        <v>0.50324684492481753</v>
      </c>
      <c r="X151" s="35">
        <f>IF(correlations!X184&lt;&gt;0,Sheet1!X$3,0)</f>
        <v>0</v>
      </c>
      <c r="Y151" s="35">
        <f>IF(correlations!Y184&lt;&gt;0,Sheet1!Y$3,0)</f>
        <v>0.66716825348801723</v>
      </c>
      <c r="Z151" s="35">
        <f>IF(correlations!Z184&lt;&gt;0,Sheet1!Z$3,0)</f>
        <v>0</v>
      </c>
      <c r="AA151" s="35"/>
      <c r="AB151" s="35"/>
      <c r="AC151" s="35"/>
    </row>
    <row r="152" spans="1:29">
      <c r="A152" s="1" t="str">
        <f t="shared" si="27"/>
        <v>238: The Godfather (1972)</v>
      </c>
      <c r="B152" s="35">
        <f>IF(correlations!B185&lt;&gt;0,Sheet1!B$4,0)</f>
        <v>0.51761980439715483</v>
      </c>
      <c r="C152" s="35">
        <f>IF(correlations!C185&lt;&gt;0,Sheet1!C$4,0)</f>
        <v>0.48860698263640312</v>
      </c>
      <c r="D152" s="35">
        <f>IF(correlations!D185&lt;&gt;0,Sheet1!D$4,0)</f>
        <v>0.47097212266638172</v>
      </c>
      <c r="E152" s="35">
        <f>IF(correlations!E185&lt;&gt;0,Sheet1!E$4,0)</f>
        <v>0</v>
      </c>
      <c r="F152" s="35">
        <f>IF(correlations!F185&lt;&gt;0,Sheet1!F$4,0)</f>
        <v>0.46411014776485626</v>
      </c>
      <c r="G152" s="35">
        <f>IF(correlations!G185&lt;&gt;0,Sheet1!G$4,0)</f>
        <v>0.48053660218278615</v>
      </c>
      <c r="H152" s="35">
        <f>IF(correlations!H185&lt;&gt;0,Sheet1!H$4,0)</f>
        <v>0.40027450425381639</v>
      </c>
      <c r="I152" s="35">
        <f>IF(correlations!I185&lt;&gt;0,Sheet1!I$4,0)</f>
        <v>0</v>
      </c>
      <c r="J152" s="35">
        <f>IF(correlations!J185&lt;&gt;0,Sheet1!J$4,0)</f>
        <v>0.47549485227568483</v>
      </c>
      <c r="K152" s="35">
        <f>IF(correlations!K185&lt;&gt;0,Sheet1!K$4,0)</f>
        <v>0.26365446983714974</v>
      </c>
      <c r="L152" s="35">
        <f>IF(correlations!L185&lt;&gt;0,Sheet1!L$4,0)</f>
        <v>0.28275572409412869</v>
      </c>
      <c r="M152" s="35">
        <f>IF(correlations!M185&lt;&gt;0,Sheet1!M$4,0)</f>
        <v>0.28040224837668803</v>
      </c>
      <c r="N152" s="35">
        <f>IF(correlations!N185&lt;&gt;0,Sheet1!N$4,0)</f>
        <v>0.31010409033155772</v>
      </c>
      <c r="O152" s="35">
        <f>IF(correlations!O185&lt;&gt;0,Sheet1!O$4,0)</f>
        <v>0.56244873874488854</v>
      </c>
      <c r="P152" s="35">
        <f>IF(correlations!P185&lt;&gt;0,Sheet1!P$4,0)</f>
        <v>0.30413903573293405</v>
      </c>
      <c r="Q152" s="35">
        <f>IF(correlations!Q185&lt;&gt;0,Sheet1!Q$4,0)</f>
        <v>0</v>
      </c>
      <c r="R152" s="35">
        <f>IF(correlations!R185&lt;&gt;0,Sheet1!R$4,0)</f>
        <v>0.47097212266638172</v>
      </c>
      <c r="S152" s="35">
        <f>IF(correlations!S185&lt;&gt;0,Sheet1!S$4,0)</f>
        <v>0</v>
      </c>
      <c r="T152" s="35">
        <f>IF(correlations!T185&lt;&gt;0,Sheet1!T$4,0)</f>
        <v>0.52599044278760332</v>
      </c>
      <c r="U152" s="35">
        <f>IF(correlations!U185&lt;&gt;0,Sheet1!U$4,0)</f>
        <v>0.43899155441463594</v>
      </c>
      <c r="V152" s="35">
        <f>IF(correlations!V185&lt;&gt;0,Sheet1!V$4,0)</f>
        <v>0.17808764796017454</v>
      </c>
      <c r="W152" s="35">
        <f>IF(correlations!W185&lt;&gt;0,Sheet1!W$4,0)</f>
        <v>0.40859237613621341</v>
      </c>
      <c r="X152" s="35">
        <f>IF(correlations!X185&lt;&gt;0,Sheet1!X$4,0)</f>
        <v>0</v>
      </c>
      <c r="Y152" s="35">
        <f>IF(correlations!Y185&lt;&gt;0,Sheet1!Y$4,0)</f>
        <v>0.54219187817609293</v>
      </c>
      <c r="Z152" s="35">
        <f>IF(correlations!Z185&lt;&gt;0,Sheet1!Z$4,0)</f>
        <v>0.39006674934025765</v>
      </c>
      <c r="AA152" s="35"/>
      <c r="AB152" s="35"/>
      <c r="AC152" s="35"/>
    </row>
    <row r="153" spans="1:29">
      <c r="A153" s="28" t="s">
        <v>28</v>
      </c>
      <c r="B153" s="35">
        <f>IF(correlations!B186&lt;&gt;0,Sheet1!B$5,0)</f>
        <v>0.49300760515325925</v>
      </c>
      <c r="C153" s="35">
        <f>IF(correlations!C186&lt;&gt;0,Sheet1!C$5,0)</f>
        <v>0</v>
      </c>
      <c r="D153" s="35">
        <f>IF(correlations!D186&lt;&gt;0,Sheet1!D$5,0)</f>
        <v>0</v>
      </c>
      <c r="E153" s="35">
        <f>IF(correlations!E186&lt;&gt;0,Sheet1!E$5,0)</f>
        <v>0</v>
      </c>
      <c r="F153" s="35">
        <f>IF(correlations!F186&lt;&gt;0,Sheet1!F$5,0)</f>
        <v>0</v>
      </c>
      <c r="G153" s="35">
        <f>IF(correlations!G186&lt;&gt;0,Sheet1!G$5,0)</f>
        <v>0</v>
      </c>
      <c r="H153" s="35">
        <f>IF(correlations!H186&lt;&gt;0,Sheet1!H$5,0)</f>
        <v>0</v>
      </c>
      <c r="I153" s="35">
        <f>IF(correlations!I186&lt;&gt;0,Sheet1!I$5,0)</f>
        <v>0</v>
      </c>
      <c r="J153" s="35">
        <f>IF(correlations!J186&lt;&gt;0,Sheet1!J$5,0)</f>
        <v>0</v>
      </c>
      <c r="K153" s="35">
        <f>IF(correlations!K186&lt;&gt;0,Sheet1!K$5,0)</f>
        <v>0</v>
      </c>
      <c r="L153" s="35">
        <f>IF(correlations!L186&lt;&gt;0,Sheet1!L$5,0)</f>
        <v>0.27833468677407003</v>
      </c>
      <c r="M153" s="35">
        <f>IF(correlations!M186&lt;&gt;0,Sheet1!M$5,0)</f>
        <v>0</v>
      </c>
      <c r="N153" s="35">
        <f>IF(correlations!N186&lt;&gt;0,Sheet1!N$5,0)</f>
        <v>0</v>
      </c>
      <c r="O153" s="35">
        <f>IF(correlations!O186&lt;&gt;0,Sheet1!O$5,0)</f>
        <v>0</v>
      </c>
      <c r="P153" s="35">
        <f>IF(correlations!P186&lt;&gt;0,Sheet1!P$5,0)</f>
        <v>0.29682614716644024</v>
      </c>
      <c r="Q153" s="35">
        <f>IF(correlations!Q186&lt;&gt;0,Sheet1!Q$5,0)</f>
        <v>0</v>
      </c>
      <c r="R153" s="35">
        <f>IF(correlations!R186&lt;&gt;0,Sheet1!R$5,0)</f>
        <v>0</v>
      </c>
      <c r="S153" s="35">
        <f>IF(correlations!S186&lt;&gt;0,Sheet1!S$5,0)</f>
        <v>0</v>
      </c>
      <c r="T153" s="35">
        <f>IF(correlations!T186&lt;&gt;0,Sheet1!T$5,0)</f>
        <v>0</v>
      </c>
      <c r="U153" s="35">
        <f>IF(correlations!U186&lt;&gt;0,Sheet1!U$5,0)</f>
        <v>0</v>
      </c>
      <c r="V153" s="35">
        <f>IF(correlations!V186&lt;&gt;0,Sheet1!V$5,0)</f>
        <v>0</v>
      </c>
      <c r="W153" s="35">
        <f>IF(correlations!W186&lt;&gt;0,Sheet1!W$5,0)</f>
        <v>0</v>
      </c>
      <c r="X153" s="35">
        <f>IF(correlations!X186&lt;&gt;0,Sheet1!X$5,0)</f>
        <v>0</v>
      </c>
      <c r="Y153" s="35">
        <f>IF(correlations!Y186&lt;&gt;0,Sheet1!Y$5,0)</f>
        <v>0</v>
      </c>
      <c r="Z153" s="35">
        <f>IF(correlations!Z186&lt;&gt;0,Sheet1!Z$5,0)</f>
        <v>0</v>
      </c>
      <c r="AA153" s="35"/>
      <c r="AB153" s="35"/>
      <c r="AC153" s="35"/>
    </row>
    <row r="154" spans="1:29">
      <c r="A154" s="1" t="str">
        <f t="shared" ref="A154:A157" si="28">A153</f>
        <v>243: High Fidelity (2000)</v>
      </c>
      <c r="B154" s="35">
        <f>IF(correlations!B187&lt;&gt;0,Sheet1!B$6,0)</f>
        <v>0</v>
      </c>
      <c r="C154" s="35">
        <f>IF(correlations!C187&lt;&gt;0,Sheet1!C$6,0)</f>
        <v>0</v>
      </c>
      <c r="D154" s="35">
        <f>IF(correlations!D187&lt;&gt;0,Sheet1!D$6,0)</f>
        <v>0</v>
      </c>
      <c r="E154" s="35">
        <f>IF(correlations!E187&lt;&gt;0,Sheet1!E$6,0)</f>
        <v>0</v>
      </c>
      <c r="F154" s="35">
        <f>IF(correlations!F187&lt;&gt;0,Sheet1!F$6,0)</f>
        <v>0</v>
      </c>
      <c r="G154" s="35">
        <f>IF(correlations!G187&lt;&gt;0,Sheet1!G$6,0)</f>
        <v>0</v>
      </c>
      <c r="H154" s="35">
        <f>IF(correlations!H187&lt;&gt;0,Sheet1!H$6,0)</f>
        <v>0</v>
      </c>
      <c r="I154" s="35">
        <f>IF(correlations!I187&lt;&gt;0,Sheet1!I$6,0)</f>
        <v>0</v>
      </c>
      <c r="J154" s="35">
        <f>IF(correlations!J187&lt;&gt;0,Sheet1!J$6,0)</f>
        <v>0</v>
      </c>
      <c r="K154" s="35">
        <f>IF(correlations!K187&lt;&gt;0,Sheet1!K$6,0)</f>
        <v>0.25252866387786765</v>
      </c>
      <c r="L154" s="35">
        <f>IF(correlations!L187&lt;&gt;0,Sheet1!L$6,0)</f>
        <v>0</v>
      </c>
      <c r="M154" s="35">
        <f>IF(correlations!M187&lt;&gt;0,Sheet1!M$6,0)</f>
        <v>0</v>
      </c>
      <c r="N154" s="35">
        <f>IF(correlations!N187&lt;&gt;0,Sheet1!N$6,0)</f>
        <v>0</v>
      </c>
      <c r="O154" s="35">
        <f>IF(correlations!O187&lt;&gt;0,Sheet1!O$6,0)</f>
        <v>0.52599044278760332</v>
      </c>
      <c r="P154" s="35">
        <f>IF(correlations!P187&lt;&gt;0,Sheet1!P$6,0)</f>
        <v>0</v>
      </c>
      <c r="Q154" s="35">
        <f>IF(correlations!Q187&lt;&gt;0,Sheet1!Q$6,0)</f>
        <v>0.42322462884387124</v>
      </c>
      <c r="R154" s="35">
        <f>IF(correlations!R187&lt;&gt;0,Sheet1!R$6,0)</f>
        <v>0</v>
      </c>
      <c r="S154" s="35">
        <f>IF(correlations!S187&lt;&gt;0,Sheet1!S$6,0)</f>
        <v>0</v>
      </c>
      <c r="T154" s="35">
        <f>IF(correlations!T187&lt;&gt;0,Sheet1!T$6,0)</f>
        <v>0</v>
      </c>
      <c r="U154" s="35">
        <f>IF(correlations!U187&lt;&gt;0,Sheet1!U$6,0)</f>
        <v>0</v>
      </c>
      <c r="V154" s="35">
        <f>IF(correlations!V187&lt;&gt;0,Sheet1!V$6,0)</f>
        <v>0</v>
      </c>
      <c r="W154" s="35">
        <f>IF(correlations!W187&lt;&gt;0,Sheet1!W$6,0)</f>
        <v>0</v>
      </c>
      <c r="X154" s="35">
        <f>IF(correlations!X187&lt;&gt;0,Sheet1!X$6,0)</f>
        <v>0</v>
      </c>
      <c r="Y154" s="35">
        <f>IF(correlations!Y187&lt;&gt;0,Sheet1!Y$6,0)</f>
        <v>0</v>
      </c>
      <c r="Z154" s="35">
        <f>IF(correlations!Z187&lt;&gt;0,Sheet1!Z$6,0)</f>
        <v>0.37426379831369133</v>
      </c>
      <c r="AA154" s="35"/>
      <c r="AB154" s="35"/>
      <c r="AC154" s="35"/>
    </row>
    <row r="155" spans="1:29">
      <c r="A155" s="1" t="str">
        <f t="shared" si="28"/>
        <v>243: High Fidelity (2000)</v>
      </c>
      <c r="B155" s="35">
        <f>IF(correlations!B188&lt;&gt;0,Sheet1!B$7,0)</f>
        <v>0</v>
      </c>
      <c r="C155" s="35">
        <f>IF(correlations!C188&lt;&gt;0,Sheet1!C$7,0)</f>
        <v>0</v>
      </c>
      <c r="D155" s="35">
        <f>IF(correlations!D188&lt;&gt;0,Sheet1!D$7,0)</f>
        <v>0</v>
      </c>
      <c r="E155" s="35">
        <f>IF(correlations!E188&lt;&gt;0,Sheet1!E$7,0)</f>
        <v>0</v>
      </c>
      <c r="F155" s="35">
        <f>IF(correlations!F188&lt;&gt;0,Sheet1!F$7,0)</f>
        <v>0.37985626502293046</v>
      </c>
      <c r="G155" s="35">
        <f>IF(correlations!G188&lt;&gt;0,Sheet1!G$7,0)</f>
        <v>0</v>
      </c>
      <c r="H155" s="35">
        <f>IF(correlations!H188&lt;&gt;0,Sheet1!H$7,0)</f>
        <v>0.19365960183726966</v>
      </c>
      <c r="I155" s="35">
        <f>IF(correlations!I188&lt;&gt;0,Sheet1!I$7,0)</f>
        <v>0</v>
      </c>
      <c r="J155" s="35">
        <f>IF(correlations!J188&lt;&gt;0,Sheet1!J$7,0)</f>
        <v>0</v>
      </c>
      <c r="K155" s="35">
        <f>IF(correlations!K188&lt;&gt;0,Sheet1!K$7,0)</f>
        <v>0</v>
      </c>
      <c r="L155" s="35">
        <f>IF(correlations!L188&lt;&gt;0,Sheet1!L$7,0)</f>
        <v>0</v>
      </c>
      <c r="M155" s="35">
        <f>IF(correlations!M188&lt;&gt;0,Sheet1!M$7,0)</f>
        <v>0</v>
      </c>
      <c r="N155" s="35">
        <f>IF(correlations!N188&lt;&gt;0,Sheet1!N$7,0)</f>
        <v>0</v>
      </c>
      <c r="O155" s="35">
        <f>IF(correlations!O188&lt;&gt;0,Sheet1!O$7,0)</f>
        <v>0</v>
      </c>
      <c r="P155" s="35">
        <f>IF(correlations!P188&lt;&gt;0,Sheet1!P$7,0)</f>
        <v>0</v>
      </c>
      <c r="Q155" s="35">
        <f>IF(correlations!Q188&lt;&gt;0,Sheet1!Q$7,0)</f>
        <v>0</v>
      </c>
      <c r="R155" s="35">
        <f>IF(correlations!R188&lt;&gt;0,Sheet1!R$7,0)</f>
        <v>0</v>
      </c>
      <c r="S155" s="35">
        <f>IF(correlations!S188&lt;&gt;0,Sheet1!S$7,0)</f>
        <v>0.36064387194709613</v>
      </c>
      <c r="T155" s="35">
        <f>IF(correlations!T188&lt;&gt;0,Sheet1!T$7,0)</f>
        <v>0</v>
      </c>
      <c r="U155" s="35">
        <f>IF(correlations!U188&lt;&gt;0,Sheet1!U$7,0)</f>
        <v>0.28039233696684568</v>
      </c>
      <c r="V155" s="35">
        <f>IF(correlations!V188&lt;&gt;0,Sheet1!V$7,0)</f>
        <v>0</v>
      </c>
      <c r="W155" s="35">
        <f>IF(correlations!W188&lt;&gt;0,Sheet1!W$7,0)</f>
        <v>0</v>
      </c>
      <c r="X155" s="35">
        <f>IF(correlations!X188&lt;&gt;0,Sheet1!X$7,0)</f>
        <v>0</v>
      </c>
      <c r="Y155" s="35">
        <f>IF(correlations!Y188&lt;&gt;0,Sheet1!Y$7,0)</f>
        <v>0.42322462884387124</v>
      </c>
      <c r="Z155" s="35">
        <f>IF(correlations!Z188&lt;&gt;0,Sheet1!Z$7,0)</f>
        <v>0</v>
      </c>
      <c r="AA155" s="35"/>
      <c r="AB155" s="35"/>
      <c r="AC155" s="35"/>
    </row>
    <row r="156" spans="1:29">
      <c r="A156" s="1" t="str">
        <f t="shared" si="28"/>
        <v>243: High Fidelity (2000)</v>
      </c>
      <c r="B156" s="35">
        <f>IF(correlations!B189&lt;&gt;0,Sheet1!B$3,0)</f>
        <v>0</v>
      </c>
      <c r="C156" s="35">
        <f>IF(correlations!C189&lt;&gt;0,Sheet1!C$3,0)</f>
        <v>0</v>
      </c>
      <c r="D156" s="35">
        <f>IF(correlations!D189&lt;&gt;0,Sheet1!D$3,0)</f>
        <v>0</v>
      </c>
      <c r="E156" s="35">
        <f>IF(correlations!E189&lt;&gt;0,Sheet1!E$3,0)</f>
        <v>0</v>
      </c>
      <c r="F156" s="35">
        <f>IF(correlations!F189&lt;&gt;0,Sheet1!F$3,0)</f>
        <v>0</v>
      </c>
      <c r="G156" s="35">
        <f>IF(correlations!G189&lt;&gt;0,Sheet1!G$3,0)</f>
        <v>0</v>
      </c>
      <c r="H156" s="35">
        <f>IF(correlations!H189&lt;&gt;0,Sheet1!H$3,0)</f>
        <v>0</v>
      </c>
      <c r="I156" s="35">
        <f>IF(correlations!I189&lt;&gt;0,Sheet1!I$3,0)</f>
        <v>0</v>
      </c>
      <c r="J156" s="35">
        <f>IF(correlations!J189&lt;&gt;0,Sheet1!J$3,0)</f>
        <v>0</v>
      </c>
      <c r="K156" s="35">
        <f>IF(correlations!K189&lt;&gt;0,Sheet1!K$3,0)</f>
        <v>0</v>
      </c>
      <c r="L156" s="35">
        <f>IF(correlations!L189&lt;&gt;0,Sheet1!L$3,0)</f>
        <v>0</v>
      </c>
      <c r="M156" s="35">
        <f>IF(correlations!M189&lt;&gt;0,Sheet1!M$3,0)</f>
        <v>0</v>
      </c>
      <c r="N156" s="35">
        <f>IF(correlations!N189&lt;&gt;0,Sheet1!N$3,0)</f>
        <v>0</v>
      </c>
      <c r="O156" s="35">
        <f>IF(correlations!O189&lt;&gt;0,Sheet1!O$3,0)</f>
        <v>0.66851595362183669</v>
      </c>
      <c r="P156" s="35">
        <f>IF(correlations!P189&lt;&gt;0,Sheet1!P$3,0)</f>
        <v>0.41443820151070604</v>
      </c>
      <c r="Q156" s="35">
        <f>IF(correlations!Q189&lt;&gt;0,Sheet1!Q$3,0)</f>
        <v>0</v>
      </c>
      <c r="R156" s="35">
        <f>IF(correlations!R189&lt;&gt;0,Sheet1!R$3,0)</f>
        <v>0</v>
      </c>
      <c r="S156" s="35">
        <f>IF(correlations!S189&lt;&gt;0,Sheet1!S$3,0)</f>
        <v>0</v>
      </c>
      <c r="T156" s="35">
        <f>IF(correlations!T189&lt;&gt;0,Sheet1!T$3,0)</f>
        <v>0</v>
      </c>
      <c r="U156" s="35">
        <f>IF(correlations!U189&lt;&gt;0,Sheet1!U$3,0)</f>
        <v>0.47236055541883315</v>
      </c>
      <c r="V156" s="35">
        <f>IF(correlations!V189&lt;&gt;0,Sheet1!V$3,0)</f>
        <v>0</v>
      </c>
      <c r="W156" s="35">
        <f>IF(correlations!W189&lt;&gt;0,Sheet1!W$3,0)</f>
        <v>0</v>
      </c>
      <c r="X156" s="35">
        <f>IF(correlations!X189&lt;&gt;0,Sheet1!X$3,0)</f>
        <v>0</v>
      </c>
      <c r="Y156" s="35">
        <f>IF(correlations!Y189&lt;&gt;0,Sheet1!Y$3,0)</f>
        <v>0</v>
      </c>
      <c r="Z156" s="35">
        <f>IF(correlations!Z189&lt;&gt;0,Sheet1!Z$3,0)</f>
        <v>0</v>
      </c>
      <c r="AA156" s="35"/>
      <c r="AB156" s="35"/>
      <c r="AC156" s="35"/>
    </row>
    <row r="157" spans="1:29">
      <c r="A157" s="1" t="str">
        <f t="shared" si="28"/>
        <v>243: High Fidelity (2000)</v>
      </c>
      <c r="B157" s="35">
        <f>IF(correlations!B190&lt;&gt;0,Sheet1!B$4,0)</f>
        <v>0</v>
      </c>
      <c r="C157" s="35">
        <f>IF(correlations!C190&lt;&gt;0,Sheet1!C$4,0)</f>
        <v>0</v>
      </c>
      <c r="D157" s="35">
        <f>IF(correlations!D190&lt;&gt;0,Sheet1!D$4,0)</f>
        <v>0</v>
      </c>
      <c r="E157" s="35">
        <f>IF(correlations!E190&lt;&gt;0,Sheet1!E$4,0)</f>
        <v>0.47497369617752921</v>
      </c>
      <c r="F157" s="35">
        <f>IF(correlations!F190&lt;&gt;0,Sheet1!F$4,0)</f>
        <v>0</v>
      </c>
      <c r="G157" s="35">
        <f>IF(correlations!G190&lt;&gt;0,Sheet1!G$4,0)</f>
        <v>0</v>
      </c>
      <c r="H157" s="35">
        <f>IF(correlations!H190&lt;&gt;0,Sheet1!H$4,0)</f>
        <v>0</v>
      </c>
      <c r="I157" s="35">
        <f>IF(correlations!I190&lt;&gt;0,Sheet1!I$4,0)</f>
        <v>0</v>
      </c>
      <c r="J157" s="35">
        <f>IF(correlations!J190&lt;&gt;0,Sheet1!J$4,0)</f>
        <v>0.47549485227568483</v>
      </c>
      <c r="K157" s="35">
        <f>IF(correlations!K190&lt;&gt;0,Sheet1!K$4,0)</f>
        <v>0</v>
      </c>
      <c r="L157" s="35">
        <f>IF(correlations!L190&lt;&gt;0,Sheet1!L$4,0)</f>
        <v>0</v>
      </c>
      <c r="M157" s="35">
        <f>IF(correlations!M190&lt;&gt;0,Sheet1!M$4,0)</f>
        <v>0</v>
      </c>
      <c r="N157" s="35">
        <f>IF(correlations!N190&lt;&gt;0,Sheet1!N$4,0)</f>
        <v>0</v>
      </c>
      <c r="O157" s="35">
        <f>IF(correlations!O190&lt;&gt;0,Sheet1!O$4,0)</f>
        <v>0</v>
      </c>
      <c r="P157" s="35">
        <f>IF(correlations!P190&lt;&gt;0,Sheet1!P$4,0)</f>
        <v>0</v>
      </c>
      <c r="Q157" s="35">
        <f>IF(correlations!Q190&lt;&gt;0,Sheet1!Q$4,0)</f>
        <v>0</v>
      </c>
      <c r="R157" s="35">
        <f>IF(correlations!R190&lt;&gt;0,Sheet1!R$4,0)</f>
        <v>0</v>
      </c>
      <c r="S157" s="35">
        <f>IF(correlations!S190&lt;&gt;0,Sheet1!S$4,0)</f>
        <v>0</v>
      </c>
      <c r="T157" s="35">
        <f>IF(correlations!T190&lt;&gt;0,Sheet1!T$4,0)</f>
        <v>0.52599044278760332</v>
      </c>
      <c r="U157" s="35">
        <f>IF(correlations!U190&lt;&gt;0,Sheet1!U$4,0)</f>
        <v>0</v>
      </c>
      <c r="V157" s="35">
        <f>IF(correlations!V190&lt;&gt;0,Sheet1!V$4,0)</f>
        <v>0</v>
      </c>
      <c r="W157" s="35">
        <f>IF(correlations!W190&lt;&gt;0,Sheet1!W$4,0)</f>
        <v>0.40859237613621341</v>
      </c>
      <c r="X157" s="35">
        <f>IF(correlations!X190&lt;&gt;0,Sheet1!X$4,0)</f>
        <v>0</v>
      </c>
      <c r="Y157" s="35">
        <f>IF(correlations!Y190&lt;&gt;0,Sheet1!Y$4,0)</f>
        <v>0</v>
      </c>
      <c r="Z157" s="35">
        <f>IF(correlations!Z190&lt;&gt;0,Sheet1!Z$4,0)</f>
        <v>0</v>
      </c>
      <c r="AA157" s="35"/>
      <c r="AB157" s="35"/>
      <c r="AC157" s="35"/>
    </row>
    <row r="158" spans="1:29">
      <c r="A158" s="28" t="s">
        <v>29</v>
      </c>
      <c r="B158" s="35">
        <f>IF(correlations!B191&lt;&gt;0,Sheet1!B$5,0)</f>
        <v>0</v>
      </c>
      <c r="C158" s="35">
        <f>IF(correlations!C191&lt;&gt;0,Sheet1!C$5,0)</f>
        <v>0</v>
      </c>
      <c r="D158" s="35">
        <f>IF(correlations!D191&lt;&gt;0,Sheet1!D$5,0)</f>
        <v>0</v>
      </c>
      <c r="E158" s="35">
        <f>IF(correlations!E191&lt;&gt;0,Sheet1!E$5,0)</f>
        <v>0</v>
      </c>
      <c r="F158" s="35">
        <f>IF(correlations!F191&lt;&gt;0,Sheet1!F$5,0)</f>
        <v>0.43899155441463594</v>
      </c>
      <c r="G158" s="35">
        <f>IF(correlations!G191&lt;&gt;0,Sheet1!G$5,0)</f>
        <v>0</v>
      </c>
      <c r="H158" s="35">
        <f>IF(correlations!H191&lt;&gt;0,Sheet1!H$5,0)</f>
        <v>0</v>
      </c>
      <c r="I158" s="35">
        <f>IF(correlations!I191&lt;&gt;0,Sheet1!I$5,0)</f>
        <v>0</v>
      </c>
      <c r="J158" s="35">
        <f>IF(correlations!J191&lt;&gt;0,Sheet1!J$5,0)</f>
        <v>0.38713264586848378</v>
      </c>
      <c r="K158" s="35">
        <f>IF(correlations!K191&lt;&gt;0,Sheet1!K$5,0)</f>
        <v>0</v>
      </c>
      <c r="L158" s="35">
        <f>IF(correlations!L191&lt;&gt;0,Sheet1!L$5,0)</f>
        <v>0.27833468677407003</v>
      </c>
      <c r="M158" s="35">
        <f>IF(correlations!M191&lt;&gt;0,Sheet1!M$5,0)</f>
        <v>0</v>
      </c>
      <c r="N158" s="35">
        <f>IF(correlations!N191&lt;&gt;0,Sheet1!N$5,0)</f>
        <v>0</v>
      </c>
      <c r="O158" s="35">
        <f>IF(correlations!O191&lt;&gt;0,Sheet1!O$5,0)</f>
        <v>0</v>
      </c>
      <c r="P158" s="35">
        <f>IF(correlations!P191&lt;&gt;0,Sheet1!P$5,0)</f>
        <v>0</v>
      </c>
      <c r="Q158" s="35">
        <f>IF(correlations!Q191&lt;&gt;0,Sheet1!Q$5,0)</f>
        <v>0</v>
      </c>
      <c r="R158" s="35">
        <f>IF(correlations!R191&lt;&gt;0,Sheet1!R$5,0)</f>
        <v>0</v>
      </c>
      <c r="S158" s="35">
        <f>IF(correlations!S191&lt;&gt;0,Sheet1!S$5,0)</f>
        <v>0.42223642660835542</v>
      </c>
      <c r="T158" s="35">
        <f>IF(correlations!T191&lt;&gt;0,Sheet1!T$5,0)</f>
        <v>0</v>
      </c>
      <c r="U158" s="35">
        <f>IF(correlations!U191&lt;&gt;0,Sheet1!U$5,0)</f>
        <v>0</v>
      </c>
      <c r="V158" s="35">
        <f>IF(correlations!V191&lt;&gt;0,Sheet1!V$5,0)</f>
        <v>0.14924669844661778</v>
      </c>
      <c r="W158" s="35">
        <f>IF(correlations!W191&lt;&gt;0,Sheet1!W$5,0)</f>
        <v>0.31571202585390812</v>
      </c>
      <c r="X158" s="35">
        <f>IF(correlations!X191&lt;&gt;0,Sheet1!X$5,0)</f>
        <v>0</v>
      </c>
      <c r="Y158" s="35">
        <f>IF(correlations!Y191&lt;&gt;0,Sheet1!Y$5,0)</f>
        <v>0</v>
      </c>
      <c r="Z158" s="35">
        <f>IF(correlations!Z191&lt;&gt;0,Sheet1!Z$5,0)</f>
        <v>0</v>
      </c>
      <c r="AA158" s="35"/>
      <c r="AB158" s="35"/>
      <c r="AC158" s="35"/>
    </row>
    <row r="159" spans="1:29">
      <c r="A159" s="1" t="str">
        <f t="shared" ref="A159:A162" si="29">A158</f>
        <v>268: Batman (1989)</v>
      </c>
      <c r="B159" s="35">
        <f>IF(correlations!B192&lt;&gt;0,Sheet1!B$6,0)</f>
        <v>0</v>
      </c>
      <c r="C159" s="35">
        <f>IF(correlations!C192&lt;&gt;0,Sheet1!C$6,0)</f>
        <v>0.41443820151070604</v>
      </c>
      <c r="D159" s="35">
        <f>IF(correlations!D192&lt;&gt;0,Sheet1!D$6,0)</f>
        <v>0.37322578372742299</v>
      </c>
      <c r="E159" s="35">
        <f>IF(correlations!E192&lt;&gt;0,Sheet1!E$6,0)</f>
        <v>0</v>
      </c>
      <c r="F159" s="35">
        <f>IF(correlations!F192&lt;&gt;0,Sheet1!F$6,0)</f>
        <v>0</v>
      </c>
      <c r="G159" s="35">
        <f>IF(correlations!G192&lt;&gt;0,Sheet1!G$6,0)</f>
        <v>0</v>
      </c>
      <c r="H159" s="35">
        <f>IF(correlations!H192&lt;&gt;0,Sheet1!H$6,0)</f>
        <v>0.2271298649307886</v>
      </c>
      <c r="I159" s="35">
        <f>IF(correlations!I192&lt;&gt;0,Sheet1!I$6,0)</f>
        <v>0.22921932957789437</v>
      </c>
      <c r="J159" s="35">
        <f>IF(correlations!J192&lt;&gt;0,Sheet1!J$6,0)</f>
        <v>0</v>
      </c>
      <c r="K159" s="35">
        <f>IF(correlations!K192&lt;&gt;0,Sheet1!K$6,0)</f>
        <v>0</v>
      </c>
      <c r="L159" s="35">
        <f>IF(correlations!L192&lt;&gt;0,Sheet1!L$6,0)</f>
        <v>0</v>
      </c>
      <c r="M159" s="35">
        <f>IF(correlations!M192&lt;&gt;0,Sheet1!M$6,0)</f>
        <v>0</v>
      </c>
      <c r="N159" s="35">
        <f>IF(correlations!N192&lt;&gt;0,Sheet1!N$6,0)</f>
        <v>0.26126836282372301</v>
      </c>
      <c r="O159" s="35">
        <f>IF(correlations!O192&lt;&gt;0,Sheet1!O$6,0)</f>
        <v>0</v>
      </c>
      <c r="P159" s="35">
        <f>IF(correlations!P192&lt;&gt;0,Sheet1!P$6,0)</f>
        <v>0</v>
      </c>
      <c r="Q159" s="35">
        <f>IF(correlations!Q192&lt;&gt;0,Sheet1!Q$6,0)</f>
        <v>0</v>
      </c>
      <c r="R159" s="35">
        <f>IF(correlations!R192&lt;&gt;0,Sheet1!R$6,0)</f>
        <v>0</v>
      </c>
      <c r="S159" s="35">
        <f>IF(correlations!S192&lt;&gt;0,Sheet1!S$6,0)</f>
        <v>0</v>
      </c>
      <c r="T159" s="35">
        <f>IF(correlations!T192&lt;&gt;0,Sheet1!T$6,0)</f>
        <v>0</v>
      </c>
      <c r="U159" s="35">
        <f>IF(correlations!U192&lt;&gt;0,Sheet1!U$6,0)</f>
        <v>0.30580326092025339</v>
      </c>
      <c r="V159" s="35">
        <f>IF(correlations!V192&lt;&gt;0,Sheet1!V$6,0)</f>
        <v>0</v>
      </c>
      <c r="W159" s="35">
        <f>IF(correlations!W192&lt;&gt;0,Sheet1!W$6,0)</f>
        <v>0.26252037536330569</v>
      </c>
      <c r="X159" s="35">
        <f>IF(correlations!X192&lt;&gt;0,Sheet1!X$6,0)</f>
        <v>0</v>
      </c>
      <c r="Y159" s="35">
        <f>IF(correlations!Y192&lt;&gt;0,Sheet1!Y$6,0)</f>
        <v>0</v>
      </c>
      <c r="Z159" s="35">
        <f>IF(correlations!Z192&lt;&gt;0,Sheet1!Z$6,0)</f>
        <v>0</v>
      </c>
      <c r="AA159" s="35"/>
      <c r="AB159" s="35"/>
      <c r="AC159" s="35"/>
    </row>
    <row r="160" spans="1:29">
      <c r="A160" s="1" t="str">
        <f t="shared" si="29"/>
        <v>268: Batman (1989)</v>
      </c>
      <c r="B160" s="35">
        <f>IF(correlations!B193&lt;&gt;0,Sheet1!B$7,0)</f>
        <v>0.46460996868120108</v>
      </c>
      <c r="C160" s="35">
        <f>IF(correlations!C193&lt;&gt;0,Sheet1!C$7,0)</f>
        <v>0.41167618541813644</v>
      </c>
      <c r="D160" s="35">
        <f>IF(correlations!D193&lt;&gt;0,Sheet1!D$7,0)</f>
        <v>0</v>
      </c>
      <c r="E160" s="35">
        <f>IF(correlations!E193&lt;&gt;0,Sheet1!E$7,0)</f>
        <v>0</v>
      </c>
      <c r="F160" s="35">
        <f>IF(correlations!F193&lt;&gt;0,Sheet1!F$7,0)</f>
        <v>0.37985626502293046</v>
      </c>
      <c r="G160" s="35">
        <f>IF(correlations!G193&lt;&gt;0,Sheet1!G$7,0)</f>
        <v>0</v>
      </c>
      <c r="H160" s="35">
        <f>IF(correlations!H193&lt;&gt;0,Sheet1!H$7,0)</f>
        <v>0</v>
      </c>
      <c r="I160" s="35">
        <f>IF(correlations!I193&lt;&gt;0,Sheet1!I$7,0)</f>
        <v>0.21476007349626267</v>
      </c>
      <c r="J160" s="35">
        <f>IF(correlations!J193&lt;&gt;0,Sheet1!J$7,0)</f>
        <v>0</v>
      </c>
      <c r="K160" s="35">
        <f>IF(correlations!K193&lt;&gt;0,Sheet1!K$7,0)</f>
        <v>0</v>
      </c>
      <c r="L160" s="35">
        <f>IF(correlations!L193&lt;&gt;0,Sheet1!L$7,0)</f>
        <v>0</v>
      </c>
      <c r="M160" s="35">
        <f>IF(correlations!M193&lt;&gt;0,Sheet1!M$7,0)</f>
        <v>0</v>
      </c>
      <c r="N160" s="35">
        <f>IF(correlations!N193&lt;&gt;0,Sheet1!N$7,0)</f>
        <v>0</v>
      </c>
      <c r="O160" s="35">
        <f>IF(correlations!O193&lt;&gt;0,Sheet1!O$7,0)</f>
        <v>0</v>
      </c>
      <c r="P160" s="35">
        <f>IF(correlations!P193&lt;&gt;0,Sheet1!P$7,0)</f>
        <v>0</v>
      </c>
      <c r="Q160" s="35">
        <f>IF(correlations!Q193&lt;&gt;0,Sheet1!Q$7,0)</f>
        <v>0.37322578372742299</v>
      </c>
      <c r="R160" s="35">
        <f>IF(correlations!R193&lt;&gt;0,Sheet1!R$7,0)</f>
        <v>0</v>
      </c>
      <c r="S160" s="35">
        <f>IF(correlations!S193&lt;&gt;0,Sheet1!S$7,0)</f>
        <v>0</v>
      </c>
      <c r="T160" s="35">
        <f>IF(correlations!T193&lt;&gt;0,Sheet1!T$7,0)</f>
        <v>0</v>
      </c>
      <c r="U160" s="35">
        <f>IF(correlations!U193&lt;&gt;0,Sheet1!U$7,0)</f>
        <v>0</v>
      </c>
      <c r="V160" s="35">
        <f>IF(correlations!V193&lt;&gt;0,Sheet1!V$7,0)</f>
        <v>0</v>
      </c>
      <c r="W160" s="35">
        <f>IF(correlations!W193&lt;&gt;0,Sheet1!W$7,0)</f>
        <v>0.24072770522228643</v>
      </c>
      <c r="X160" s="35">
        <f>IF(correlations!X193&lt;&gt;0,Sheet1!X$7,0)</f>
        <v>0</v>
      </c>
      <c r="Y160" s="35">
        <f>IF(correlations!Y193&lt;&gt;0,Sheet1!Y$7,0)</f>
        <v>0.42322462884387124</v>
      </c>
      <c r="Z160" s="35">
        <f>IF(correlations!Z193&lt;&gt;0,Sheet1!Z$7,0)</f>
        <v>0.27967705678590876</v>
      </c>
      <c r="AA160" s="35"/>
      <c r="AB160" s="35"/>
      <c r="AC160" s="35"/>
    </row>
    <row r="161" spans="1:29">
      <c r="A161" s="1" t="str">
        <f t="shared" si="29"/>
        <v>268: Batman (1989)</v>
      </c>
      <c r="B161" s="35">
        <f>IF(correlations!B194&lt;&gt;0,Sheet1!B$3,0)</f>
        <v>0</v>
      </c>
      <c r="C161" s="35">
        <f>IF(correlations!C194&lt;&gt;0,Sheet1!C$3,0)</f>
        <v>0.56244873874488854</v>
      </c>
      <c r="D161" s="35">
        <f>IF(correlations!D194&lt;&gt;0,Sheet1!D$3,0)</f>
        <v>0.66716825348801723</v>
      </c>
      <c r="E161" s="35">
        <f>IF(correlations!E194&lt;&gt;0,Sheet1!E$3,0)</f>
        <v>0.51761980439715483</v>
      </c>
      <c r="F161" s="35">
        <f>IF(correlations!F194&lt;&gt;0,Sheet1!F$3,0)</f>
        <v>0</v>
      </c>
      <c r="G161" s="35">
        <f>IF(correlations!G194&lt;&gt;0,Sheet1!G$3,0)</f>
        <v>0.53906585139435703</v>
      </c>
      <c r="H161" s="35">
        <f>IF(correlations!H194&lt;&gt;0,Sheet1!H$3,0)</f>
        <v>0.46291004988627577</v>
      </c>
      <c r="I161" s="35">
        <f>IF(correlations!I194&lt;&gt;0,Sheet1!I$3,0)</f>
        <v>0.38334847991865839</v>
      </c>
      <c r="J161" s="35">
        <f>IF(correlations!J194&lt;&gt;0,Sheet1!J$3,0)</f>
        <v>0</v>
      </c>
      <c r="K161" s="35">
        <f>IF(correlations!K194&lt;&gt;0,Sheet1!K$3,0)</f>
        <v>0.31571202585390812</v>
      </c>
      <c r="L161" s="35">
        <f>IF(correlations!L194&lt;&gt;0,Sheet1!L$3,0)</f>
        <v>0</v>
      </c>
      <c r="M161" s="35">
        <f>IF(correlations!M194&lt;&gt;0,Sheet1!M$3,0)</f>
        <v>0.40859237613621341</v>
      </c>
      <c r="N161" s="35">
        <f>IF(correlations!N194&lt;&gt;0,Sheet1!N$3,0)</f>
        <v>0</v>
      </c>
      <c r="O161" s="35">
        <f>IF(correlations!O194&lt;&gt;0,Sheet1!O$3,0)</f>
        <v>0</v>
      </c>
      <c r="P161" s="35">
        <f>IF(correlations!P194&lt;&gt;0,Sheet1!P$3,0)</f>
        <v>0.41443820151070604</v>
      </c>
      <c r="Q161" s="35">
        <f>IF(correlations!Q194&lt;&gt;0,Sheet1!Q$3,0)</f>
        <v>0</v>
      </c>
      <c r="R161" s="35">
        <f>IF(correlations!R194&lt;&gt;0,Sheet1!R$3,0)</f>
        <v>0</v>
      </c>
      <c r="S161" s="35">
        <f>IF(correlations!S194&lt;&gt;0,Sheet1!S$3,0)</f>
        <v>0</v>
      </c>
      <c r="T161" s="35">
        <f>IF(correlations!T194&lt;&gt;0,Sheet1!T$3,0)</f>
        <v>0</v>
      </c>
      <c r="U161" s="35">
        <f>IF(correlations!U194&lt;&gt;0,Sheet1!U$3,0)</f>
        <v>0</v>
      </c>
      <c r="V161" s="35">
        <f>IF(correlations!V194&lt;&gt;0,Sheet1!V$3,0)</f>
        <v>0</v>
      </c>
      <c r="W161" s="35">
        <f>IF(correlations!W194&lt;&gt;0,Sheet1!W$3,0)</f>
        <v>0.50324684492481753</v>
      </c>
      <c r="X161" s="35">
        <f>IF(correlations!X194&lt;&gt;0,Sheet1!X$3,0)</f>
        <v>0.66851595362183669</v>
      </c>
      <c r="Y161" s="35">
        <f>IF(correlations!Y194&lt;&gt;0,Sheet1!Y$3,0)</f>
        <v>0.66716825348801723</v>
      </c>
      <c r="Z161" s="35">
        <f>IF(correlations!Z194&lt;&gt;0,Sheet1!Z$3,0)</f>
        <v>0.43552033876932245</v>
      </c>
      <c r="AA161" s="35"/>
      <c r="AB161" s="35"/>
      <c r="AC161" s="35"/>
    </row>
    <row r="162" spans="1:29">
      <c r="A162" s="1" t="str">
        <f t="shared" si="29"/>
        <v>268: Batman (1989)</v>
      </c>
      <c r="B162" s="35">
        <f>IF(correlations!B195&lt;&gt;0,Sheet1!B$4,0)</f>
        <v>0</v>
      </c>
      <c r="C162" s="35">
        <f>IF(correlations!C195&lt;&gt;0,Sheet1!C$4,0)</f>
        <v>0</v>
      </c>
      <c r="D162" s="35">
        <f>IF(correlations!D195&lt;&gt;0,Sheet1!D$4,0)</f>
        <v>0.47097212266638172</v>
      </c>
      <c r="E162" s="35">
        <f>IF(correlations!E195&lt;&gt;0,Sheet1!E$4,0)</f>
        <v>0</v>
      </c>
      <c r="F162" s="35">
        <f>IF(correlations!F195&lt;&gt;0,Sheet1!F$4,0)</f>
        <v>0.46411014776485626</v>
      </c>
      <c r="G162" s="35">
        <f>IF(correlations!G195&lt;&gt;0,Sheet1!G$4,0)</f>
        <v>0.48053660218278615</v>
      </c>
      <c r="H162" s="35">
        <f>IF(correlations!H195&lt;&gt;0,Sheet1!H$4,0)</f>
        <v>0</v>
      </c>
      <c r="I162" s="35">
        <f>IF(correlations!I195&lt;&gt;0,Sheet1!I$4,0)</f>
        <v>0</v>
      </c>
      <c r="J162" s="35">
        <f>IF(correlations!J195&lt;&gt;0,Sheet1!J$4,0)</f>
        <v>0</v>
      </c>
      <c r="K162" s="35">
        <f>IF(correlations!K195&lt;&gt;0,Sheet1!K$4,0)</f>
        <v>0.26365446983714974</v>
      </c>
      <c r="L162" s="35">
        <f>IF(correlations!L195&lt;&gt;0,Sheet1!L$4,0)</f>
        <v>0.28275572409412869</v>
      </c>
      <c r="M162" s="35">
        <f>IF(correlations!M195&lt;&gt;0,Sheet1!M$4,0)</f>
        <v>0.28040224837668803</v>
      </c>
      <c r="N162" s="35">
        <f>IF(correlations!N195&lt;&gt;0,Sheet1!N$4,0)</f>
        <v>0</v>
      </c>
      <c r="O162" s="35">
        <f>IF(correlations!O195&lt;&gt;0,Sheet1!O$4,0)</f>
        <v>0.56244873874488854</v>
      </c>
      <c r="P162" s="35">
        <f>IF(correlations!P195&lt;&gt;0,Sheet1!P$4,0)</f>
        <v>0</v>
      </c>
      <c r="Q162" s="35">
        <f>IF(correlations!Q195&lt;&gt;0,Sheet1!Q$4,0)</f>
        <v>0</v>
      </c>
      <c r="R162" s="35">
        <f>IF(correlations!R195&lt;&gt;0,Sheet1!R$4,0)</f>
        <v>0.47097212266638172</v>
      </c>
      <c r="S162" s="35">
        <f>IF(correlations!S195&lt;&gt;0,Sheet1!S$4,0)</f>
        <v>0</v>
      </c>
      <c r="T162" s="35">
        <f>IF(correlations!T195&lt;&gt;0,Sheet1!T$4,0)</f>
        <v>0.52599044278760332</v>
      </c>
      <c r="U162" s="35">
        <f>IF(correlations!U195&lt;&gt;0,Sheet1!U$4,0)</f>
        <v>0.43899155441463594</v>
      </c>
      <c r="V162" s="35">
        <f>IF(correlations!V195&lt;&gt;0,Sheet1!V$4,0)</f>
        <v>0</v>
      </c>
      <c r="W162" s="35">
        <f>IF(correlations!W195&lt;&gt;0,Sheet1!W$4,0)</f>
        <v>0</v>
      </c>
      <c r="X162" s="35">
        <f>IF(correlations!X195&lt;&gt;0,Sheet1!X$4,0)</f>
        <v>0.54219187817609293</v>
      </c>
      <c r="Y162" s="35">
        <f>IF(correlations!Y195&lt;&gt;0,Sheet1!Y$4,0)</f>
        <v>0.54219187817609293</v>
      </c>
      <c r="Z162" s="35">
        <f>IF(correlations!Z195&lt;&gt;0,Sheet1!Z$4,0)</f>
        <v>0</v>
      </c>
      <c r="AA162" s="35"/>
      <c r="AB162" s="35"/>
      <c r="AC162" s="35"/>
    </row>
    <row r="163" spans="1:29">
      <c r="A163" s="28" t="s">
        <v>30</v>
      </c>
      <c r="B163" s="35">
        <f>IF(correlations!B196&lt;&gt;0,Sheet1!B$5,0)</f>
        <v>0</v>
      </c>
      <c r="C163" s="35">
        <f>IF(correlations!C196&lt;&gt;0,Sheet1!C$5,0)</f>
        <v>0.42223642660835542</v>
      </c>
      <c r="D163" s="35">
        <f>IF(correlations!D196&lt;&gt;0,Sheet1!D$5,0)</f>
        <v>0.46833329437099369</v>
      </c>
      <c r="E163" s="35">
        <f>IF(correlations!E196&lt;&gt;0,Sheet1!E$5,0)</f>
        <v>0.46291004988627577</v>
      </c>
      <c r="F163" s="35">
        <f>IF(correlations!F196&lt;&gt;0,Sheet1!F$5,0)</f>
        <v>0.43899155441463594</v>
      </c>
      <c r="G163" s="35">
        <f>IF(correlations!G196&lt;&gt;0,Sheet1!G$5,0)</f>
        <v>0.46833329437099369</v>
      </c>
      <c r="H163" s="35">
        <f>IF(correlations!H196&lt;&gt;0,Sheet1!H$5,0)</f>
        <v>0.24769327229404767</v>
      </c>
      <c r="I163" s="35">
        <f>IF(correlations!I196&lt;&gt;0,Sheet1!I$5,0)</f>
        <v>0.26424949075041737</v>
      </c>
      <c r="J163" s="35">
        <f>IF(correlations!J196&lt;&gt;0,Sheet1!J$5,0)</f>
        <v>0.38713264586848378</v>
      </c>
      <c r="K163" s="35">
        <f>IF(correlations!K196&lt;&gt;0,Sheet1!K$5,0)</f>
        <v>0</v>
      </c>
      <c r="L163" s="35">
        <f>IF(correlations!L196&lt;&gt;0,Sheet1!L$5,0)</f>
        <v>0.27833468677407003</v>
      </c>
      <c r="M163" s="35">
        <f>IF(correlations!M196&lt;&gt;0,Sheet1!M$5,0)</f>
        <v>0</v>
      </c>
      <c r="N163" s="35">
        <f>IF(correlations!N196&lt;&gt;0,Sheet1!N$5,0)</f>
        <v>0.290591240789001</v>
      </c>
      <c r="O163" s="35">
        <f>IF(correlations!O196&lt;&gt;0,Sheet1!O$5,0)</f>
        <v>0</v>
      </c>
      <c r="P163" s="35">
        <f>IF(correlations!P196&lt;&gt;0,Sheet1!P$5,0)</f>
        <v>0.29682614716644024</v>
      </c>
      <c r="Q163" s="35">
        <f>IF(correlations!Q196&lt;&gt;0,Sheet1!Q$5,0)</f>
        <v>0</v>
      </c>
      <c r="R163" s="35">
        <f>IF(correlations!R196&lt;&gt;0,Sheet1!R$5,0)</f>
        <v>0.45527378286540937</v>
      </c>
      <c r="S163" s="35">
        <f>IF(correlations!S196&lt;&gt;0,Sheet1!S$5,0)</f>
        <v>0.42223642660835542</v>
      </c>
      <c r="T163" s="35">
        <f>IF(correlations!T196&lt;&gt;0,Sheet1!T$5,0)</f>
        <v>0.42805472768971564</v>
      </c>
      <c r="U163" s="35">
        <f>IF(correlations!U196&lt;&gt;0,Sheet1!U$5,0)</f>
        <v>0.40380887559327872</v>
      </c>
      <c r="V163" s="35">
        <f>IF(correlations!V196&lt;&gt;0,Sheet1!V$5,0)</f>
        <v>0.14924669844661778</v>
      </c>
      <c r="W163" s="35">
        <f>IF(correlations!W196&lt;&gt;0,Sheet1!W$5,0)</f>
        <v>0.31571202585390812</v>
      </c>
      <c r="X163" s="35">
        <f>IF(correlations!X196&lt;&gt;0,Sheet1!X$5,0)</f>
        <v>0.47497369617752921</v>
      </c>
      <c r="Y163" s="35">
        <f>IF(correlations!Y196&lt;&gt;0,Sheet1!Y$5,0)</f>
        <v>0</v>
      </c>
      <c r="Z163" s="35">
        <f>IF(correlations!Z196&lt;&gt;0,Sheet1!Z$5,0)</f>
        <v>0</v>
      </c>
      <c r="AA163" s="35"/>
      <c r="AB163" s="35"/>
      <c r="AC163" s="35"/>
    </row>
    <row r="164" spans="1:29">
      <c r="A164" s="1" t="str">
        <f t="shared" ref="A164:A167" si="30">A163</f>
        <v>272: Batman Begins (2005)</v>
      </c>
      <c r="B164" s="35">
        <f>IF(correlations!B197&lt;&gt;0,Sheet1!B$6,0)</f>
        <v>0.48053660218278615</v>
      </c>
      <c r="C164" s="35">
        <f>IF(correlations!C197&lt;&gt;0,Sheet1!C$6,0)</f>
        <v>0.41443820151070604</v>
      </c>
      <c r="D164" s="35">
        <f>IF(correlations!D197&lt;&gt;0,Sheet1!D$6,0)</f>
        <v>0.37322578372742299</v>
      </c>
      <c r="E164" s="35">
        <f>IF(correlations!E197&lt;&gt;0,Sheet1!E$6,0)</f>
        <v>0</v>
      </c>
      <c r="F164" s="35">
        <f>IF(correlations!F197&lt;&gt;0,Sheet1!F$6,0)</f>
        <v>0.40027450425381639</v>
      </c>
      <c r="G164" s="35">
        <f>IF(correlations!G197&lt;&gt;0,Sheet1!G$6,0)</f>
        <v>0.39943642888722536</v>
      </c>
      <c r="H164" s="35">
        <f>IF(correlations!H197&lt;&gt;0,Sheet1!H$6,0)</f>
        <v>0.2271298649307886</v>
      </c>
      <c r="I164" s="35">
        <f>IF(correlations!I197&lt;&gt;0,Sheet1!I$6,0)</f>
        <v>0.22921932957789437</v>
      </c>
      <c r="J164" s="35">
        <f>IF(correlations!J197&lt;&gt;0,Sheet1!J$6,0)</f>
        <v>0.36756756756756787</v>
      </c>
      <c r="K164" s="35">
        <f>IF(correlations!K197&lt;&gt;0,Sheet1!K$6,0)</f>
        <v>0</v>
      </c>
      <c r="L164" s="35">
        <f>IF(correlations!L197&lt;&gt;0,Sheet1!L$6,0)</f>
        <v>0.2685953793136418</v>
      </c>
      <c r="M164" s="35">
        <f>IF(correlations!M197&lt;&gt;0,Sheet1!M$6,0)</f>
        <v>0.25252866387786765</v>
      </c>
      <c r="N164" s="35">
        <f>IF(correlations!N197&lt;&gt;0,Sheet1!N$6,0)</f>
        <v>0.26126836282372301</v>
      </c>
      <c r="O164" s="35">
        <f>IF(correlations!O197&lt;&gt;0,Sheet1!O$6,0)</f>
        <v>0.52599044278760332</v>
      </c>
      <c r="P164" s="35">
        <f>IF(correlations!P197&lt;&gt;0,Sheet1!P$6,0)</f>
        <v>0</v>
      </c>
      <c r="Q164" s="35">
        <f>IF(correlations!Q197&lt;&gt;0,Sheet1!Q$6,0)</f>
        <v>0.42322462884387124</v>
      </c>
      <c r="R164" s="35">
        <f>IF(correlations!R197&lt;&gt;0,Sheet1!R$6,0)</f>
        <v>0</v>
      </c>
      <c r="S164" s="35">
        <f>IF(correlations!S197&lt;&gt;0,Sheet1!S$6,0)</f>
        <v>0</v>
      </c>
      <c r="T164" s="35">
        <f>IF(correlations!T197&lt;&gt;0,Sheet1!T$6,0)</f>
        <v>0.40704352695380308</v>
      </c>
      <c r="U164" s="35">
        <f>IF(correlations!U197&lt;&gt;0,Sheet1!U$6,0)</f>
        <v>0.30580326092025339</v>
      </c>
      <c r="V164" s="35">
        <f>IF(correlations!V197&lt;&gt;0,Sheet1!V$6,0)</f>
        <v>0.14601110225769576</v>
      </c>
      <c r="W164" s="35">
        <f>IF(correlations!W197&lt;&gt;0,Sheet1!W$6,0)</f>
        <v>0.26252037536330569</v>
      </c>
      <c r="X164" s="35">
        <f>IF(correlations!X197&lt;&gt;0,Sheet1!X$6,0)</f>
        <v>0.45527378286540937</v>
      </c>
      <c r="Y164" s="35">
        <f>IF(correlations!Y197&lt;&gt;0,Sheet1!Y$6,0)</f>
        <v>0</v>
      </c>
      <c r="Z164" s="35">
        <f>IF(correlations!Z197&lt;&gt;0,Sheet1!Z$6,0)</f>
        <v>0.37426379831369133</v>
      </c>
      <c r="AA164" s="35"/>
      <c r="AB164" s="35"/>
      <c r="AC164" s="35"/>
    </row>
    <row r="165" spans="1:29">
      <c r="A165" s="1" t="str">
        <f t="shared" si="30"/>
        <v>272: Batman Begins (2005)</v>
      </c>
      <c r="B165" s="35">
        <f>IF(correlations!B198&lt;&gt;0,Sheet1!B$7,0)</f>
        <v>0.46460996868120108</v>
      </c>
      <c r="C165" s="35">
        <f>IF(correlations!C198&lt;&gt;0,Sheet1!C$7,0)</f>
        <v>0.41167618541813644</v>
      </c>
      <c r="D165" s="35">
        <f>IF(correlations!D198&lt;&gt;0,Sheet1!D$7,0)</f>
        <v>0.36756756756756787</v>
      </c>
      <c r="E165" s="35">
        <f>IF(correlations!E198&lt;&gt;0,Sheet1!E$7,0)</f>
        <v>0</v>
      </c>
      <c r="F165" s="35">
        <f>IF(correlations!F198&lt;&gt;0,Sheet1!F$7,0)</f>
        <v>0.37985626502293046</v>
      </c>
      <c r="G165" s="35">
        <f>IF(correlations!G198&lt;&gt;0,Sheet1!G$7,0)</f>
        <v>0</v>
      </c>
      <c r="H165" s="35">
        <f>IF(correlations!H198&lt;&gt;0,Sheet1!H$7,0)</f>
        <v>0</v>
      </c>
      <c r="I165" s="35">
        <f>IF(correlations!I198&lt;&gt;0,Sheet1!I$7,0)</f>
        <v>0.21476007349626267</v>
      </c>
      <c r="J165" s="35">
        <f>IF(correlations!J198&lt;&gt;0,Sheet1!J$7,0)</f>
        <v>0.36005629545020651</v>
      </c>
      <c r="K165" s="35">
        <f>IF(correlations!K198&lt;&gt;0,Sheet1!K$7,0)</f>
        <v>0.21087949693739588</v>
      </c>
      <c r="L165" s="35">
        <f>IF(correlations!L198&lt;&gt;0,Sheet1!L$7,0)</f>
        <v>0.24328325135114928</v>
      </c>
      <c r="M165" s="35">
        <f>IF(correlations!M198&lt;&gt;0,Sheet1!M$7,0)</f>
        <v>0.19710516591041297</v>
      </c>
      <c r="N165" s="35">
        <f>IF(correlations!N198&lt;&gt;0,Sheet1!N$7,0)</f>
        <v>0.18121021790485745</v>
      </c>
      <c r="O165" s="35">
        <f>IF(correlations!O198&lt;&gt;0,Sheet1!O$7,0)</f>
        <v>0.47549485227568483</v>
      </c>
      <c r="P165" s="35">
        <f>IF(correlations!P198&lt;&gt;0,Sheet1!P$7,0)</f>
        <v>0.26252037536330569</v>
      </c>
      <c r="Q165" s="35">
        <f>IF(correlations!Q198&lt;&gt;0,Sheet1!Q$7,0)</f>
        <v>0.37322578372742299</v>
      </c>
      <c r="R165" s="35">
        <f>IF(correlations!R198&lt;&gt;0,Sheet1!R$7,0)</f>
        <v>0</v>
      </c>
      <c r="S165" s="35">
        <f>IF(correlations!S198&lt;&gt;0,Sheet1!S$7,0)</f>
        <v>0.36064387194709613</v>
      </c>
      <c r="T165" s="35">
        <f>IF(correlations!T198&lt;&gt;0,Sheet1!T$7,0)</f>
        <v>0</v>
      </c>
      <c r="U165" s="35">
        <f>IF(correlations!U198&lt;&gt;0,Sheet1!U$7,0)</f>
        <v>0</v>
      </c>
      <c r="V165" s="35">
        <f>IF(correlations!V198&lt;&gt;0,Sheet1!V$7,0)</f>
        <v>0.14367186460137429</v>
      </c>
      <c r="W165" s="35">
        <f>IF(correlations!W198&lt;&gt;0,Sheet1!W$7,0)</f>
        <v>0.24072770522228643</v>
      </c>
      <c r="X165" s="35">
        <f>IF(correlations!X198&lt;&gt;0,Sheet1!X$7,0)</f>
        <v>0.44902524381160436</v>
      </c>
      <c r="Y165" s="35">
        <f>IF(correlations!Y198&lt;&gt;0,Sheet1!Y$7,0)</f>
        <v>0.42322462884387124</v>
      </c>
      <c r="Z165" s="35">
        <f>IF(correlations!Z198&lt;&gt;0,Sheet1!Z$7,0)</f>
        <v>0.27967705678590876</v>
      </c>
      <c r="AA165" s="35"/>
      <c r="AB165" s="35"/>
      <c r="AC165" s="35"/>
    </row>
    <row r="166" spans="1:29">
      <c r="A166" s="1" t="str">
        <f t="shared" si="30"/>
        <v>272: Batman Begins (2005)</v>
      </c>
      <c r="B166" s="35">
        <f>IF(correlations!B199&lt;&gt;0,Sheet1!B$3,0)</f>
        <v>0.55108883721563151</v>
      </c>
      <c r="C166" s="35">
        <f>IF(correlations!C199&lt;&gt;0,Sheet1!C$3,0)</f>
        <v>0.56244873874488854</v>
      </c>
      <c r="D166" s="35">
        <f>IF(correlations!D199&lt;&gt;0,Sheet1!D$3,0)</f>
        <v>0.66716825348801723</v>
      </c>
      <c r="E166" s="35">
        <f>IF(correlations!E199&lt;&gt;0,Sheet1!E$3,0)</f>
        <v>0.51761980439715483</v>
      </c>
      <c r="F166" s="35">
        <f>IF(correlations!F199&lt;&gt;0,Sheet1!F$3,0)</f>
        <v>0</v>
      </c>
      <c r="G166" s="35">
        <f>IF(correlations!G199&lt;&gt;0,Sheet1!G$3,0)</f>
        <v>0.53906585139435703</v>
      </c>
      <c r="H166" s="35">
        <f>IF(correlations!H199&lt;&gt;0,Sheet1!H$3,0)</f>
        <v>0.46291004988627577</v>
      </c>
      <c r="I166" s="35">
        <f>IF(correlations!I199&lt;&gt;0,Sheet1!I$3,0)</f>
        <v>0.38334847991865839</v>
      </c>
      <c r="J166" s="35">
        <f>IF(correlations!J199&lt;&gt;0,Sheet1!J$3,0)</f>
        <v>0</v>
      </c>
      <c r="K166" s="35">
        <f>IF(correlations!K199&lt;&gt;0,Sheet1!K$3,0)</f>
        <v>0.31571202585390812</v>
      </c>
      <c r="L166" s="35">
        <f>IF(correlations!L199&lt;&gt;0,Sheet1!L$3,0)</f>
        <v>0</v>
      </c>
      <c r="M166" s="35">
        <f>IF(correlations!M199&lt;&gt;0,Sheet1!M$3,0)</f>
        <v>0.40859237613621341</v>
      </c>
      <c r="N166" s="35">
        <f>IF(correlations!N199&lt;&gt;0,Sheet1!N$3,0)</f>
        <v>0.32349910970108381</v>
      </c>
      <c r="O166" s="35">
        <f>IF(correlations!O199&lt;&gt;0,Sheet1!O$3,0)</f>
        <v>0</v>
      </c>
      <c r="P166" s="35">
        <f>IF(correlations!P199&lt;&gt;0,Sheet1!P$3,0)</f>
        <v>0.41443820151070604</v>
      </c>
      <c r="Q166" s="35">
        <f>IF(correlations!Q199&lt;&gt;0,Sheet1!Q$3,0)</f>
        <v>0.50324684492481753</v>
      </c>
      <c r="R166" s="35">
        <f>IF(correlations!R199&lt;&gt;0,Sheet1!R$3,0)</f>
        <v>0.49300760515325925</v>
      </c>
      <c r="S166" s="35">
        <f>IF(correlations!S199&lt;&gt;0,Sheet1!S$3,0)</f>
        <v>0.47668328054517961</v>
      </c>
      <c r="T166" s="35">
        <f>IF(correlations!T199&lt;&gt;0,Sheet1!T$3,0)</f>
        <v>0.55108883721563151</v>
      </c>
      <c r="U166" s="35">
        <f>IF(correlations!U199&lt;&gt;0,Sheet1!U$3,0)</f>
        <v>0.47236055541883315</v>
      </c>
      <c r="V166" s="35">
        <f>IF(correlations!V199&lt;&gt;0,Sheet1!V$3,0)</f>
        <v>0</v>
      </c>
      <c r="W166" s="35">
        <f>IF(correlations!W199&lt;&gt;0,Sheet1!W$3,0)</f>
        <v>0.50324684492481753</v>
      </c>
      <c r="X166" s="35">
        <f>IF(correlations!X199&lt;&gt;0,Sheet1!X$3,0)</f>
        <v>0.66851595362183669</v>
      </c>
      <c r="Y166" s="35">
        <f>IF(correlations!Y199&lt;&gt;0,Sheet1!Y$3,0)</f>
        <v>0.66716825348801723</v>
      </c>
      <c r="Z166" s="35">
        <f>IF(correlations!Z199&lt;&gt;0,Sheet1!Z$3,0)</f>
        <v>0.43552033876932245</v>
      </c>
      <c r="AA166" s="35"/>
      <c r="AB166" s="35"/>
      <c r="AC166" s="35"/>
    </row>
    <row r="167" spans="1:29">
      <c r="A167" s="1" t="str">
        <f t="shared" si="30"/>
        <v>272: Batman Begins (2005)</v>
      </c>
      <c r="B167" s="35">
        <f>IF(correlations!B200&lt;&gt;0,Sheet1!B$4,0)</f>
        <v>0.51761980439715483</v>
      </c>
      <c r="C167" s="35">
        <f>IF(correlations!C200&lt;&gt;0,Sheet1!C$4,0)</f>
        <v>0</v>
      </c>
      <c r="D167" s="35">
        <f>IF(correlations!D200&lt;&gt;0,Sheet1!D$4,0)</f>
        <v>0.47097212266638172</v>
      </c>
      <c r="E167" s="35">
        <f>IF(correlations!E200&lt;&gt;0,Sheet1!E$4,0)</f>
        <v>0</v>
      </c>
      <c r="F167" s="35">
        <f>IF(correlations!F200&lt;&gt;0,Sheet1!F$4,0)</f>
        <v>0.46411014776485626</v>
      </c>
      <c r="G167" s="35">
        <f>IF(correlations!G200&lt;&gt;0,Sheet1!G$4,0)</f>
        <v>0.48053660218278615</v>
      </c>
      <c r="H167" s="35">
        <f>IF(correlations!H200&lt;&gt;0,Sheet1!H$4,0)</f>
        <v>0.40027450425381639</v>
      </c>
      <c r="I167" s="35">
        <f>IF(correlations!I200&lt;&gt;0,Sheet1!I$4,0)</f>
        <v>0.31257295249758305</v>
      </c>
      <c r="J167" s="35">
        <f>IF(correlations!J200&lt;&gt;0,Sheet1!J$4,0)</f>
        <v>0.47549485227568483</v>
      </c>
      <c r="K167" s="35">
        <f>IF(correlations!K200&lt;&gt;0,Sheet1!K$4,0)</f>
        <v>0.26365446983714974</v>
      </c>
      <c r="L167" s="35">
        <f>IF(correlations!L200&lt;&gt;0,Sheet1!L$4,0)</f>
        <v>0.28275572409412869</v>
      </c>
      <c r="M167" s="35">
        <f>IF(correlations!M200&lt;&gt;0,Sheet1!M$4,0)</f>
        <v>0.28040224837668803</v>
      </c>
      <c r="N167" s="35">
        <f>IF(correlations!N200&lt;&gt;0,Sheet1!N$4,0)</f>
        <v>0.31010409033155772</v>
      </c>
      <c r="O167" s="35">
        <f>IF(correlations!O200&lt;&gt;0,Sheet1!O$4,0)</f>
        <v>0.56244873874488854</v>
      </c>
      <c r="P167" s="35">
        <f>IF(correlations!P200&lt;&gt;0,Sheet1!P$4,0)</f>
        <v>0</v>
      </c>
      <c r="Q167" s="35">
        <f>IF(correlations!Q200&lt;&gt;0,Sheet1!Q$4,0)</f>
        <v>0</v>
      </c>
      <c r="R167" s="35">
        <f>IF(correlations!R200&lt;&gt;0,Sheet1!R$4,0)</f>
        <v>0.47097212266638172</v>
      </c>
      <c r="S167" s="35">
        <f>IF(correlations!S200&lt;&gt;0,Sheet1!S$4,0)</f>
        <v>0.44902524381160436</v>
      </c>
      <c r="T167" s="35">
        <f>IF(correlations!T200&lt;&gt;0,Sheet1!T$4,0)</f>
        <v>0.52599044278760332</v>
      </c>
      <c r="U167" s="35">
        <f>IF(correlations!U200&lt;&gt;0,Sheet1!U$4,0)</f>
        <v>0.43899155441463594</v>
      </c>
      <c r="V167" s="35">
        <f>IF(correlations!V200&lt;&gt;0,Sheet1!V$4,0)</f>
        <v>0.17808764796017454</v>
      </c>
      <c r="W167" s="35">
        <f>IF(correlations!W200&lt;&gt;0,Sheet1!W$4,0)</f>
        <v>0.40859237613621341</v>
      </c>
      <c r="X167" s="35">
        <f>IF(correlations!X200&lt;&gt;0,Sheet1!X$4,0)</f>
        <v>0.54219187817609293</v>
      </c>
      <c r="Y167" s="35">
        <f>IF(correlations!Y200&lt;&gt;0,Sheet1!Y$4,0)</f>
        <v>0.54219187817609293</v>
      </c>
      <c r="Z167" s="35">
        <f>IF(correlations!Z200&lt;&gt;0,Sheet1!Z$4,0)</f>
        <v>0.39006674934025765</v>
      </c>
      <c r="AA167" s="35"/>
      <c r="AB167" s="35"/>
      <c r="AC167" s="35"/>
    </row>
    <row r="168" spans="1:29">
      <c r="A168" s="28" t="s">
        <v>31</v>
      </c>
      <c r="B168" s="35">
        <f>IF(correlations!B201&lt;&gt;0,Sheet1!B$5,0)</f>
        <v>0</v>
      </c>
      <c r="C168" s="35">
        <f>IF(correlations!C201&lt;&gt;0,Sheet1!C$5,0)</f>
        <v>0</v>
      </c>
      <c r="D168" s="35">
        <f>IF(correlations!D201&lt;&gt;0,Sheet1!D$5,0)</f>
        <v>0.46833329437099369</v>
      </c>
      <c r="E168" s="35">
        <f>IF(correlations!E201&lt;&gt;0,Sheet1!E$5,0)</f>
        <v>0</v>
      </c>
      <c r="F168" s="35">
        <f>IF(correlations!F201&lt;&gt;0,Sheet1!F$5,0)</f>
        <v>0.43899155441463594</v>
      </c>
      <c r="G168" s="35">
        <f>IF(correlations!G201&lt;&gt;0,Sheet1!G$5,0)</f>
        <v>0</v>
      </c>
      <c r="H168" s="35">
        <f>IF(correlations!H201&lt;&gt;0,Sheet1!H$5,0)</f>
        <v>0</v>
      </c>
      <c r="I168" s="35">
        <f>IF(correlations!I201&lt;&gt;0,Sheet1!I$5,0)</f>
        <v>0</v>
      </c>
      <c r="J168" s="35">
        <f>IF(correlations!J201&lt;&gt;0,Sheet1!J$5,0)</f>
        <v>0.38713264586848378</v>
      </c>
      <c r="K168" s="35">
        <f>IF(correlations!K201&lt;&gt;0,Sheet1!K$5,0)</f>
        <v>0</v>
      </c>
      <c r="L168" s="35">
        <f>IF(correlations!L201&lt;&gt;0,Sheet1!L$5,0)</f>
        <v>0.27833468677407003</v>
      </c>
      <c r="M168" s="35">
        <f>IF(correlations!M201&lt;&gt;0,Sheet1!M$5,0)</f>
        <v>0</v>
      </c>
      <c r="N168" s="35">
        <f>IF(correlations!N201&lt;&gt;0,Sheet1!N$5,0)</f>
        <v>0.290591240789001</v>
      </c>
      <c r="O168" s="35">
        <f>IF(correlations!O201&lt;&gt;0,Sheet1!O$5,0)</f>
        <v>0.53906585139435703</v>
      </c>
      <c r="P168" s="35">
        <f>IF(correlations!P201&lt;&gt;0,Sheet1!P$5,0)</f>
        <v>0.29682614716644024</v>
      </c>
      <c r="Q168" s="35">
        <f>IF(correlations!Q201&lt;&gt;0,Sheet1!Q$5,0)</f>
        <v>0</v>
      </c>
      <c r="R168" s="35">
        <f>IF(correlations!R201&lt;&gt;0,Sheet1!R$5,0)</f>
        <v>0</v>
      </c>
      <c r="S168" s="35">
        <f>IF(correlations!S201&lt;&gt;0,Sheet1!S$5,0)</f>
        <v>0</v>
      </c>
      <c r="T168" s="35">
        <f>IF(correlations!T201&lt;&gt;0,Sheet1!T$5,0)</f>
        <v>0</v>
      </c>
      <c r="U168" s="35">
        <f>IF(correlations!U201&lt;&gt;0,Sheet1!U$5,0)</f>
        <v>0.40380887559327872</v>
      </c>
      <c r="V168" s="35">
        <f>IF(correlations!V201&lt;&gt;0,Sheet1!V$5,0)</f>
        <v>0.14924669844661778</v>
      </c>
      <c r="W168" s="35">
        <f>IF(correlations!W201&lt;&gt;0,Sheet1!W$5,0)</f>
        <v>0.31571202585390812</v>
      </c>
      <c r="X168" s="35">
        <f>IF(correlations!X201&lt;&gt;0,Sheet1!X$5,0)</f>
        <v>0</v>
      </c>
      <c r="Y168" s="35">
        <f>IF(correlations!Y201&lt;&gt;0,Sheet1!Y$5,0)</f>
        <v>0</v>
      </c>
      <c r="Z168" s="35">
        <f>IF(correlations!Z201&lt;&gt;0,Sheet1!Z$5,0)</f>
        <v>0.37985626502293046</v>
      </c>
      <c r="AA168" s="35"/>
      <c r="AB168" s="35"/>
      <c r="AC168" s="35"/>
    </row>
    <row r="169" spans="1:29">
      <c r="A169" s="1" t="str">
        <f t="shared" ref="A169:A172" si="31">A168</f>
        <v>274: The Silence of the Lambs (1991)</v>
      </c>
      <c r="B169" s="35">
        <f>IF(correlations!B202&lt;&gt;0,Sheet1!B$6,0)</f>
        <v>0</v>
      </c>
      <c r="C169" s="35">
        <f>IF(correlations!C202&lt;&gt;0,Sheet1!C$6,0)</f>
        <v>0.41443820151070604</v>
      </c>
      <c r="D169" s="35">
        <f>IF(correlations!D202&lt;&gt;0,Sheet1!D$6,0)</f>
        <v>0.37322578372742299</v>
      </c>
      <c r="E169" s="35">
        <f>IF(correlations!E202&lt;&gt;0,Sheet1!E$6,0)</f>
        <v>0.28275572409412869</v>
      </c>
      <c r="F169" s="35">
        <f>IF(correlations!F202&lt;&gt;0,Sheet1!F$6,0)</f>
        <v>0.40027450425381639</v>
      </c>
      <c r="G169" s="35">
        <f>IF(correlations!G202&lt;&gt;0,Sheet1!G$6,0)</f>
        <v>0</v>
      </c>
      <c r="H169" s="35">
        <f>IF(correlations!H202&lt;&gt;0,Sheet1!H$6,0)</f>
        <v>0</v>
      </c>
      <c r="I169" s="35">
        <f>IF(correlations!I202&lt;&gt;0,Sheet1!I$6,0)</f>
        <v>0</v>
      </c>
      <c r="J169" s="35">
        <f>IF(correlations!J202&lt;&gt;0,Sheet1!J$6,0)</f>
        <v>0</v>
      </c>
      <c r="K169" s="35">
        <f>IF(correlations!K202&lt;&gt;0,Sheet1!K$6,0)</f>
        <v>0</v>
      </c>
      <c r="L169" s="35">
        <f>IF(correlations!L202&lt;&gt;0,Sheet1!L$6,0)</f>
        <v>0</v>
      </c>
      <c r="M169" s="35">
        <f>IF(correlations!M202&lt;&gt;0,Sheet1!M$6,0)</f>
        <v>0.25252866387786765</v>
      </c>
      <c r="N169" s="35">
        <f>IF(correlations!N202&lt;&gt;0,Sheet1!N$6,0)</f>
        <v>0</v>
      </c>
      <c r="O169" s="35">
        <f>IF(correlations!O202&lt;&gt;0,Sheet1!O$6,0)</f>
        <v>0.52599044278760332</v>
      </c>
      <c r="P169" s="35">
        <f>IF(correlations!P202&lt;&gt;0,Sheet1!P$6,0)</f>
        <v>0</v>
      </c>
      <c r="Q169" s="35">
        <f>IF(correlations!Q202&lt;&gt;0,Sheet1!Q$6,0)</f>
        <v>0.42322462884387124</v>
      </c>
      <c r="R169" s="35">
        <f>IF(correlations!R202&lt;&gt;0,Sheet1!R$6,0)</f>
        <v>0</v>
      </c>
      <c r="S169" s="35">
        <f>IF(correlations!S202&lt;&gt;0,Sheet1!S$6,0)</f>
        <v>0.37267558897264119</v>
      </c>
      <c r="T169" s="35">
        <f>IF(correlations!T202&lt;&gt;0,Sheet1!T$6,0)</f>
        <v>0</v>
      </c>
      <c r="U169" s="35">
        <f>IF(correlations!U202&lt;&gt;0,Sheet1!U$6,0)</f>
        <v>0</v>
      </c>
      <c r="V169" s="35">
        <f>IF(correlations!V202&lt;&gt;0,Sheet1!V$6,0)</f>
        <v>0</v>
      </c>
      <c r="W169" s="35">
        <f>IF(correlations!W202&lt;&gt;0,Sheet1!W$6,0)</f>
        <v>0.26252037536330569</v>
      </c>
      <c r="X169" s="35">
        <f>IF(correlations!X202&lt;&gt;0,Sheet1!X$6,0)</f>
        <v>0.45527378286540937</v>
      </c>
      <c r="Y169" s="35">
        <f>IF(correlations!Y202&lt;&gt;0,Sheet1!Y$6,0)</f>
        <v>0.46411014776485626</v>
      </c>
      <c r="Z169" s="35">
        <f>IF(correlations!Z202&lt;&gt;0,Sheet1!Z$6,0)</f>
        <v>0.37426379831369133</v>
      </c>
      <c r="AA169" s="35"/>
      <c r="AB169" s="35"/>
      <c r="AC169" s="35"/>
    </row>
    <row r="170" spans="1:29">
      <c r="A170" s="1" t="str">
        <f t="shared" si="31"/>
        <v>274: The Silence of the Lambs (1991)</v>
      </c>
      <c r="B170" s="35">
        <f>IF(correlations!B203&lt;&gt;0,Sheet1!B$7,0)</f>
        <v>0.46460996868120108</v>
      </c>
      <c r="C170" s="35">
        <f>IF(correlations!C203&lt;&gt;0,Sheet1!C$7,0)</f>
        <v>0.41167618541813644</v>
      </c>
      <c r="D170" s="35">
        <f>IF(correlations!D203&lt;&gt;0,Sheet1!D$7,0)</f>
        <v>0.36756756756756787</v>
      </c>
      <c r="E170" s="35">
        <f>IF(correlations!E203&lt;&gt;0,Sheet1!E$7,0)</f>
        <v>0.25965984359917371</v>
      </c>
      <c r="F170" s="35">
        <f>IF(correlations!F203&lt;&gt;0,Sheet1!F$7,0)</f>
        <v>0.37985626502293046</v>
      </c>
      <c r="G170" s="35">
        <f>IF(correlations!G203&lt;&gt;0,Sheet1!G$7,0)</f>
        <v>0</v>
      </c>
      <c r="H170" s="35">
        <f>IF(correlations!H203&lt;&gt;0,Sheet1!H$7,0)</f>
        <v>0</v>
      </c>
      <c r="I170" s="35">
        <f>IF(correlations!I203&lt;&gt;0,Sheet1!I$7,0)</f>
        <v>0</v>
      </c>
      <c r="J170" s="35">
        <f>IF(correlations!J203&lt;&gt;0,Sheet1!J$7,0)</f>
        <v>0.36005629545020651</v>
      </c>
      <c r="K170" s="35">
        <f>IF(correlations!K203&lt;&gt;0,Sheet1!K$7,0)</f>
        <v>0</v>
      </c>
      <c r="L170" s="35">
        <f>IF(correlations!L203&lt;&gt;0,Sheet1!L$7,0)</f>
        <v>0</v>
      </c>
      <c r="M170" s="35">
        <f>IF(correlations!M203&lt;&gt;0,Sheet1!M$7,0)</f>
        <v>0</v>
      </c>
      <c r="N170" s="35">
        <f>IF(correlations!N203&lt;&gt;0,Sheet1!N$7,0)</f>
        <v>0</v>
      </c>
      <c r="O170" s="35">
        <f>IF(correlations!O203&lt;&gt;0,Sheet1!O$7,0)</f>
        <v>0.47549485227568483</v>
      </c>
      <c r="P170" s="35">
        <f>IF(correlations!P203&lt;&gt;0,Sheet1!P$7,0)</f>
        <v>0</v>
      </c>
      <c r="Q170" s="35">
        <f>IF(correlations!Q203&lt;&gt;0,Sheet1!Q$7,0)</f>
        <v>0.37322578372742299</v>
      </c>
      <c r="R170" s="35">
        <f>IF(correlations!R203&lt;&gt;0,Sheet1!R$7,0)</f>
        <v>0.37426379831369133</v>
      </c>
      <c r="S170" s="35">
        <f>IF(correlations!S203&lt;&gt;0,Sheet1!S$7,0)</f>
        <v>0.36064387194709613</v>
      </c>
      <c r="T170" s="35">
        <f>IF(correlations!T203&lt;&gt;0,Sheet1!T$7,0)</f>
        <v>0.40380887559327872</v>
      </c>
      <c r="U170" s="35">
        <f>IF(correlations!U203&lt;&gt;0,Sheet1!U$7,0)</f>
        <v>0</v>
      </c>
      <c r="V170" s="35">
        <f>IF(correlations!V203&lt;&gt;0,Sheet1!V$7,0)</f>
        <v>0</v>
      </c>
      <c r="W170" s="35">
        <f>IF(correlations!W203&lt;&gt;0,Sheet1!W$7,0)</f>
        <v>0.24072770522228643</v>
      </c>
      <c r="X170" s="35">
        <f>IF(correlations!X203&lt;&gt;0,Sheet1!X$7,0)</f>
        <v>0</v>
      </c>
      <c r="Y170" s="35">
        <f>IF(correlations!Y203&lt;&gt;0,Sheet1!Y$7,0)</f>
        <v>0.42322462884387124</v>
      </c>
      <c r="Z170" s="35">
        <f>IF(correlations!Z203&lt;&gt;0,Sheet1!Z$7,0)</f>
        <v>0</v>
      </c>
      <c r="AA170" s="35"/>
      <c r="AB170" s="35"/>
      <c r="AC170" s="35"/>
    </row>
    <row r="171" spans="1:29">
      <c r="A171" s="1" t="str">
        <f t="shared" si="31"/>
        <v>274: The Silence of the Lambs (1991)</v>
      </c>
      <c r="B171" s="35">
        <f>IF(correlations!B204&lt;&gt;0,Sheet1!B$3,0)</f>
        <v>0.55108883721563151</v>
      </c>
      <c r="C171" s="35">
        <f>IF(correlations!C204&lt;&gt;0,Sheet1!C$3,0)</f>
        <v>0.56244873874488854</v>
      </c>
      <c r="D171" s="35">
        <f>IF(correlations!D204&lt;&gt;0,Sheet1!D$3,0)</f>
        <v>0.66716825348801723</v>
      </c>
      <c r="E171" s="35">
        <f>IF(correlations!E204&lt;&gt;0,Sheet1!E$3,0)</f>
        <v>0</v>
      </c>
      <c r="F171" s="35">
        <f>IF(correlations!F204&lt;&gt;0,Sheet1!F$3,0)</f>
        <v>0.47668328054517961</v>
      </c>
      <c r="G171" s="35">
        <f>IF(correlations!G204&lt;&gt;0,Sheet1!G$3,0)</f>
        <v>0.53906585139435703</v>
      </c>
      <c r="H171" s="35">
        <f>IF(correlations!H204&lt;&gt;0,Sheet1!H$3,0)</f>
        <v>0.46291004988627577</v>
      </c>
      <c r="I171" s="35">
        <f>IF(correlations!I204&lt;&gt;0,Sheet1!I$3,0)</f>
        <v>0.38334847991865839</v>
      </c>
      <c r="J171" s="35">
        <f>IF(correlations!J204&lt;&gt;0,Sheet1!J$3,0)</f>
        <v>0</v>
      </c>
      <c r="K171" s="35">
        <f>IF(correlations!K204&lt;&gt;0,Sheet1!K$3,0)</f>
        <v>0.31571202585390812</v>
      </c>
      <c r="L171" s="35">
        <f>IF(correlations!L204&lt;&gt;0,Sheet1!L$3,0)</f>
        <v>0.31257295249758305</v>
      </c>
      <c r="M171" s="35">
        <f>IF(correlations!M204&lt;&gt;0,Sheet1!M$3,0)</f>
        <v>0.40859237613621341</v>
      </c>
      <c r="N171" s="35">
        <f>IF(correlations!N204&lt;&gt;0,Sheet1!N$3,0)</f>
        <v>0</v>
      </c>
      <c r="O171" s="35">
        <f>IF(correlations!O204&lt;&gt;0,Sheet1!O$3,0)</f>
        <v>0</v>
      </c>
      <c r="P171" s="35">
        <f>IF(correlations!P204&lt;&gt;0,Sheet1!P$3,0)</f>
        <v>0.41443820151070604</v>
      </c>
      <c r="Q171" s="35">
        <f>IF(correlations!Q204&lt;&gt;0,Sheet1!Q$3,0)</f>
        <v>0.50324684492481753</v>
      </c>
      <c r="R171" s="35">
        <f>IF(correlations!R204&lt;&gt;0,Sheet1!R$3,0)</f>
        <v>0.49300760515325925</v>
      </c>
      <c r="S171" s="35">
        <f>IF(correlations!S204&lt;&gt;0,Sheet1!S$3,0)</f>
        <v>0</v>
      </c>
      <c r="T171" s="35">
        <f>IF(correlations!T204&lt;&gt;0,Sheet1!T$3,0)</f>
        <v>0.55108883721563151</v>
      </c>
      <c r="U171" s="35">
        <f>IF(correlations!U204&lt;&gt;0,Sheet1!U$3,0)</f>
        <v>0.47236055541883315</v>
      </c>
      <c r="V171" s="35">
        <f>IF(correlations!V204&lt;&gt;0,Sheet1!V$3,0)</f>
        <v>0.27092801416163931</v>
      </c>
      <c r="W171" s="35">
        <f>IF(correlations!W204&lt;&gt;0,Sheet1!W$3,0)</f>
        <v>0.50324684492481753</v>
      </c>
      <c r="X171" s="35">
        <f>IF(correlations!X204&lt;&gt;0,Sheet1!X$3,0)</f>
        <v>0.66851595362183669</v>
      </c>
      <c r="Y171" s="35">
        <f>IF(correlations!Y204&lt;&gt;0,Sheet1!Y$3,0)</f>
        <v>0</v>
      </c>
      <c r="Z171" s="35">
        <f>IF(correlations!Z204&lt;&gt;0,Sheet1!Z$3,0)</f>
        <v>0.43552033876932245</v>
      </c>
      <c r="AA171" s="35"/>
      <c r="AB171" s="35"/>
      <c r="AC171" s="35"/>
    </row>
    <row r="172" spans="1:29">
      <c r="A172" s="1" t="str">
        <f t="shared" si="31"/>
        <v>274: The Silence of the Lambs (1991)</v>
      </c>
      <c r="B172" s="35">
        <f>IF(correlations!B205&lt;&gt;0,Sheet1!B$4,0)</f>
        <v>0</v>
      </c>
      <c r="C172" s="35">
        <f>IF(correlations!C205&lt;&gt;0,Sheet1!C$4,0)</f>
        <v>0.48860698263640312</v>
      </c>
      <c r="D172" s="35">
        <f>IF(correlations!D205&lt;&gt;0,Sheet1!D$4,0)</f>
        <v>0.47097212266638172</v>
      </c>
      <c r="E172" s="35">
        <f>IF(correlations!E205&lt;&gt;0,Sheet1!E$4,0)</f>
        <v>0</v>
      </c>
      <c r="F172" s="35">
        <f>IF(correlations!F205&lt;&gt;0,Sheet1!F$4,0)</f>
        <v>0.46411014776485626</v>
      </c>
      <c r="G172" s="35">
        <f>IF(correlations!G205&lt;&gt;0,Sheet1!G$4,0)</f>
        <v>0.48053660218278615</v>
      </c>
      <c r="H172" s="35">
        <f>IF(correlations!H205&lt;&gt;0,Sheet1!H$4,0)</f>
        <v>0.40027450425381639</v>
      </c>
      <c r="I172" s="35">
        <f>IF(correlations!I205&lt;&gt;0,Sheet1!I$4,0)</f>
        <v>0</v>
      </c>
      <c r="J172" s="35">
        <f>IF(correlations!J205&lt;&gt;0,Sheet1!J$4,0)</f>
        <v>0.47549485227568483</v>
      </c>
      <c r="K172" s="35">
        <f>IF(correlations!K205&lt;&gt;0,Sheet1!K$4,0)</f>
        <v>0.26365446983714974</v>
      </c>
      <c r="L172" s="35">
        <f>IF(correlations!L205&lt;&gt;0,Sheet1!L$4,0)</f>
        <v>0.28275572409412869</v>
      </c>
      <c r="M172" s="35">
        <f>IF(correlations!M205&lt;&gt;0,Sheet1!M$4,0)</f>
        <v>0.28040224837668803</v>
      </c>
      <c r="N172" s="35">
        <f>IF(correlations!N205&lt;&gt;0,Sheet1!N$4,0)</f>
        <v>0.31010409033155772</v>
      </c>
      <c r="O172" s="35">
        <f>IF(correlations!O205&lt;&gt;0,Sheet1!O$4,0)</f>
        <v>0.56244873874488854</v>
      </c>
      <c r="P172" s="35">
        <f>IF(correlations!P205&lt;&gt;0,Sheet1!P$4,0)</f>
        <v>0</v>
      </c>
      <c r="Q172" s="35">
        <f>IF(correlations!Q205&lt;&gt;0,Sheet1!Q$4,0)</f>
        <v>0</v>
      </c>
      <c r="R172" s="35">
        <f>IF(correlations!R205&lt;&gt;0,Sheet1!R$4,0)</f>
        <v>0.47097212266638172</v>
      </c>
      <c r="S172" s="35">
        <f>IF(correlations!S205&lt;&gt;0,Sheet1!S$4,0)</f>
        <v>0</v>
      </c>
      <c r="T172" s="35">
        <f>IF(correlations!T205&lt;&gt;0,Sheet1!T$4,0)</f>
        <v>0.52599044278760332</v>
      </c>
      <c r="U172" s="35">
        <f>IF(correlations!U205&lt;&gt;0,Sheet1!U$4,0)</f>
        <v>0.43899155441463594</v>
      </c>
      <c r="V172" s="35">
        <f>IF(correlations!V205&lt;&gt;0,Sheet1!V$4,0)</f>
        <v>0.17808764796017454</v>
      </c>
      <c r="W172" s="35">
        <f>IF(correlations!W205&lt;&gt;0,Sheet1!W$4,0)</f>
        <v>0.40859237613621341</v>
      </c>
      <c r="X172" s="35">
        <f>IF(correlations!X205&lt;&gt;0,Sheet1!X$4,0)</f>
        <v>0.54219187817609293</v>
      </c>
      <c r="Y172" s="35">
        <f>IF(correlations!Y205&lt;&gt;0,Sheet1!Y$4,0)</f>
        <v>0.54219187817609293</v>
      </c>
      <c r="Z172" s="35">
        <f>IF(correlations!Z205&lt;&gt;0,Sheet1!Z$4,0)</f>
        <v>0.39006674934025765</v>
      </c>
      <c r="AA172" s="35"/>
      <c r="AB172" s="35"/>
      <c r="AC172" s="35"/>
    </row>
    <row r="173" spans="1:29">
      <c r="A173" s="28" t="s">
        <v>32</v>
      </c>
      <c r="B173" s="35">
        <f>IF(correlations!B206&lt;&gt;0,Sheet1!B$3,0)</f>
        <v>0</v>
      </c>
      <c r="C173" s="35">
        <f>IF(correlations!C206&lt;&gt;0,Sheet1!C$3,0)</f>
        <v>0.56244873874488854</v>
      </c>
      <c r="D173" s="35">
        <f>IF(correlations!D206&lt;&gt;0,Sheet1!D$3,0)</f>
        <v>0</v>
      </c>
      <c r="E173" s="35">
        <f>IF(correlations!E206&lt;&gt;0,Sheet1!E$3,0)</f>
        <v>0</v>
      </c>
      <c r="F173" s="35">
        <f>IF(correlations!F206&lt;&gt;0,Sheet1!F$3,0)</f>
        <v>0</v>
      </c>
      <c r="G173" s="35">
        <f>IF(correlations!G206&lt;&gt;0,Sheet1!G$3,0)</f>
        <v>0.53906585139435703</v>
      </c>
      <c r="H173" s="35">
        <f>IF(correlations!H206&lt;&gt;0,Sheet1!H$3,0)</f>
        <v>0</v>
      </c>
      <c r="I173" s="35">
        <f>IF(correlations!I206&lt;&gt;0,Sheet1!I$3,0)</f>
        <v>0</v>
      </c>
      <c r="J173" s="35">
        <f>IF(correlations!J206&lt;&gt;0,Sheet1!J$3,0)</f>
        <v>0.47571090136593314</v>
      </c>
      <c r="K173" s="35">
        <f>IF(correlations!K206&lt;&gt;0,Sheet1!K$3,0)</f>
        <v>0.31571202585390812</v>
      </c>
      <c r="L173" s="35">
        <f>IF(correlations!L206&lt;&gt;0,Sheet1!L$3,0)</f>
        <v>0.31257295249758305</v>
      </c>
      <c r="M173" s="35">
        <f>IF(correlations!M206&lt;&gt;0,Sheet1!M$3,0)</f>
        <v>0.40859237613621341</v>
      </c>
      <c r="N173" s="35">
        <f>IF(correlations!N206&lt;&gt;0,Sheet1!N$3,0)</f>
        <v>0</v>
      </c>
      <c r="O173" s="35">
        <f>IF(correlations!O206&lt;&gt;0,Sheet1!O$3,0)</f>
        <v>0</v>
      </c>
      <c r="P173" s="35">
        <f>IF(correlations!P206&lt;&gt;0,Sheet1!P$3,0)</f>
        <v>0.41443820151070604</v>
      </c>
      <c r="Q173" s="35">
        <f>IF(correlations!Q206&lt;&gt;0,Sheet1!Q$3,0)</f>
        <v>0.50324684492481753</v>
      </c>
      <c r="R173" s="35">
        <f>IF(correlations!R206&lt;&gt;0,Sheet1!R$3,0)</f>
        <v>0</v>
      </c>
      <c r="S173" s="35">
        <f>IF(correlations!S206&lt;&gt;0,Sheet1!S$3,0)</f>
        <v>0</v>
      </c>
      <c r="T173" s="35">
        <f>IF(correlations!T206&lt;&gt;0,Sheet1!T$3,0)</f>
        <v>0</v>
      </c>
      <c r="U173" s="35">
        <f>IF(correlations!U206&lt;&gt;0,Sheet1!U$3,0)</f>
        <v>0</v>
      </c>
      <c r="V173" s="35">
        <f>IF(correlations!V206&lt;&gt;0,Sheet1!V$3,0)</f>
        <v>0</v>
      </c>
      <c r="W173" s="35">
        <f>IF(correlations!W206&lt;&gt;0,Sheet1!W$3,0)</f>
        <v>0.50324684492481753</v>
      </c>
      <c r="X173" s="35">
        <f>IF(correlations!X206&lt;&gt;0,Sheet1!X$3,0)</f>
        <v>0.66851595362183669</v>
      </c>
      <c r="Y173" s="35">
        <f>IF(correlations!Y206&lt;&gt;0,Sheet1!Y$3,0)</f>
        <v>0</v>
      </c>
      <c r="Z173" s="35">
        <f>IF(correlations!Z206&lt;&gt;0,Sheet1!Z$3,0)</f>
        <v>0</v>
      </c>
      <c r="AA173" s="35"/>
      <c r="AB173" s="35"/>
      <c r="AC173" s="35"/>
    </row>
    <row r="174" spans="1:29">
      <c r="A174" s="1" t="str">
        <f t="shared" ref="A174:A177" si="32">A173</f>
        <v>275: Fargo (1996)</v>
      </c>
      <c r="B174" s="35">
        <f>IF(correlations!B207&lt;&gt;0,Sheet1!B$4,0)</f>
        <v>0</v>
      </c>
      <c r="C174" s="35">
        <f>IF(correlations!C207&lt;&gt;0,Sheet1!C$4,0)</f>
        <v>0.48860698263640312</v>
      </c>
      <c r="D174" s="35">
        <f>IF(correlations!D207&lt;&gt;0,Sheet1!D$4,0)</f>
        <v>0</v>
      </c>
      <c r="E174" s="35">
        <f>IF(correlations!E207&lt;&gt;0,Sheet1!E$4,0)</f>
        <v>0</v>
      </c>
      <c r="F174" s="35">
        <f>IF(correlations!F207&lt;&gt;0,Sheet1!F$4,0)</f>
        <v>0</v>
      </c>
      <c r="G174" s="35">
        <f>IF(correlations!G207&lt;&gt;0,Sheet1!G$4,0)</f>
        <v>0</v>
      </c>
      <c r="H174" s="35">
        <f>IF(correlations!H207&lt;&gt;0,Sheet1!H$4,0)</f>
        <v>0</v>
      </c>
      <c r="I174" s="35">
        <f>IF(correlations!I207&lt;&gt;0,Sheet1!I$4,0)</f>
        <v>0</v>
      </c>
      <c r="J174" s="35">
        <f>IF(correlations!J207&lt;&gt;0,Sheet1!J$4,0)</f>
        <v>0.47549485227568483</v>
      </c>
      <c r="K174" s="35">
        <f>IF(correlations!K207&lt;&gt;0,Sheet1!K$4,0)</f>
        <v>0</v>
      </c>
      <c r="L174" s="35">
        <f>IF(correlations!L207&lt;&gt;0,Sheet1!L$4,0)</f>
        <v>0</v>
      </c>
      <c r="M174" s="35">
        <f>IF(correlations!M207&lt;&gt;0,Sheet1!M$4,0)</f>
        <v>0</v>
      </c>
      <c r="N174" s="35">
        <f>IF(correlations!N207&lt;&gt;0,Sheet1!N$4,0)</f>
        <v>0</v>
      </c>
      <c r="O174" s="35">
        <f>IF(correlations!O207&lt;&gt;0,Sheet1!O$4,0)</f>
        <v>0.56244873874488854</v>
      </c>
      <c r="P174" s="35">
        <f>IF(correlations!P207&lt;&gt;0,Sheet1!P$4,0)</f>
        <v>0</v>
      </c>
      <c r="Q174" s="35">
        <f>IF(correlations!Q207&lt;&gt;0,Sheet1!Q$4,0)</f>
        <v>0.48860698263640312</v>
      </c>
      <c r="R174" s="35">
        <f>IF(correlations!R207&lt;&gt;0,Sheet1!R$4,0)</f>
        <v>0</v>
      </c>
      <c r="S174" s="35">
        <f>IF(correlations!S207&lt;&gt;0,Sheet1!S$4,0)</f>
        <v>0</v>
      </c>
      <c r="T174" s="35">
        <f>IF(correlations!T207&lt;&gt;0,Sheet1!T$4,0)</f>
        <v>0.52599044278760332</v>
      </c>
      <c r="U174" s="35">
        <f>IF(correlations!U207&lt;&gt;0,Sheet1!U$4,0)</f>
        <v>0</v>
      </c>
      <c r="V174" s="35">
        <f>IF(correlations!V207&lt;&gt;0,Sheet1!V$4,0)</f>
        <v>0.17808764796017454</v>
      </c>
      <c r="W174" s="35">
        <f>IF(correlations!W207&lt;&gt;0,Sheet1!W$4,0)</f>
        <v>0</v>
      </c>
      <c r="X174" s="35">
        <f>IF(correlations!X207&lt;&gt;0,Sheet1!X$4,0)</f>
        <v>0</v>
      </c>
      <c r="Y174" s="35">
        <f>IF(correlations!Y207&lt;&gt;0,Sheet1!Y$4,0)</f>
        <v>0</v>
      </c>
      <c r="Z174" s="35">
        <f>IF(correlations!Z207&lt;&gt;0,Sheet1!Z$4,0)</f>
        <v>0.39006674934025765</v>
      </c>
      <c r="AA174" s="35"/>
      <c r="AB174" s="35"/>
      <c r="AC174" s="35"/>
    </row>
    <row r="175" spans="1:29">
      <c r="A175" s="1" t="str">
        <f t="shared" si="32"/>
        <v>275: Fargo (1996)</v>
      </c>
      <c r="B175" s="35">
        <f>IF(correlations!B208&lt;&gt;0,Sheet1!B$5,0)</f>
        <v>0</v>
      </c>
      <c r="C175" s="35">
        <f>IF(correlations!C208&lt;&gt;0,Sheet1!C$5,0)</f>
        <v>0</v>
      </c>
      <c r="D175" s="35">
        <f>IF(correlations!D208&lt;&gt;0,Sheet1!D$5,0)</f>
        <v>0</v>
      </c>
      <c r="E175" s="35">
        <f>IF(correlations!E208&lt;&gt;0,Sheet1!E$5,0)</f>
        <v>0</v>
      </c>
      <c r="F175" s="35">
        <f>IF(correlations!F208&lt;&gt;0,Sheet1!F$5,0)</f>
        <v>0.43899155441463594</v>
      </c>
      <c r="G175" s="35">
        <f>IF(correlations!G208&lt;&gt;0,Sheet1!G$5,0)</f>
        <v>0</v>
      </c>
      <c r="H175" s="35">
        <f>IF(correlations!H208&lt;&gt;0,Sheet1!H$5,0)</f>
        <v>0</v>
      </c>
      <c r="I175" s="35">
        <f>IF(correlations!I208&lt;&gt;0,Sheet1!I$5,0)</f>
        <v>0</v>
      </c>
      <c r="J175" s="35">
        <f>IF(correlations!J208&lt;&gt;0,Sheet1!J$5,0)</f>
        <v>0</v>
      </c>
      <c r="K175" s="35">
        <f>IF(correlations!K208&lt;&gt;0,Sheet1!K$5,0)</f>
        <v>0.25886569181649749</v>
      </c>
      <c r="L175" s="35">
        <f>IF(correlations!L208&lt;&gt;0,Sheet1!L$5,0)</f>
        <v>0.27833468677407003</v>
      </c>
      <c r="M175" s="35">
        <f>IF(correlations!M208&lt;&gt;0,Sheet1!M$5,0)</f>
        <v>0</v>
      </c>
      <c r="N175" s="35">
        <f>IF(correlations!N208&lt;&gt;0,Sheet1!N$5,0)</f>
        <v>0.290591240789001</v>
      </c>
      <c r="O175" s="35">
        <f>IF(correlations!O208&lt;&gt;0,Sheet1!O$5,0)</f>
        <v>0</v>
      </c>
      <c r="P175" s="35">
        <f>IF(correlations!P208&lt;&gt;0,Sheet1!P$5,0)</f>
        <v>0.29682614716644024</v>
      </c>
      <c r="Q175" s="35">
        <f>IF(correlations!Q208&lt;&gt;0,Sheet1!Q$5,0)</f>
        <v>0.47571090136593314</v>
      </c>
      <c r="R175" s="35">
        <f>IF(correlations!R208&lt;&gt;0,Sheet1!R$5,0)</f>
        <v>0</v>
      </c>
      <c r="S175" s="35">
        <f>IF(correlations!S208&lt;&gt;0,Sheet1!S$5,0)</f>
        <v>0.42223642660835542</v>
      </c>
      <c r="T175" s="35">
        <f>IF(correlations!T208&lt;&gt;0,Sheet1!T$5,0)</f>
        <v>0</v>
      </c>
      <c r="U175" s="35">
        <f>IF(correlations!U208&lt;&gt;0,Sheet1!U$5,0)</f>
        <v>0</v>
      </c>
      <c r="V175" s="35">
        <f>IF(correlations!V208&lt;&gt;0,Sheet1!V$5,0)</f>
        <v>0</v>
      </c>
      <c r="W175" s="35">
        <f>IF(correlations!W208&lt;&gt;0,Sheet1!W$5,0)</f>
        <v>0.31571202585390812</v>
      </c>
      <c r="X175" s="35">
        <f>IF(correlations!X208&lt;&gt;0,Sheet1!X$5,0)</f>
        <v>0</v>
      </c>
      <c r="Y175" s="35">
        <f>IF(correlations!Y208&lt;&gt;0,Sheet1!Y$5,0)</f>
        <v>0.47236055541883315</v>
      </c>
      <c r="Z175" s="35">
        <f>IF(correlations!Z208&lt;&gt;0,Sheet1!Z$5,0)</f>
        <v>0</v>
      </c>
      <c r="AA175" s="35"/>
      <c r="AB175" s="35"/>
      <c r="AC175" s="35"/>
    </row>
    <row r="176" spans="1:29">
      <c r="A176" s="1" t="str">
        <f t="shared" si="32"/>
        <v>275: Fargo (1996)</v>
      </c>
      <c r="B176" s="35">
        <f>IF(correlations!B209&lt;&gt;0,Sheet1!B$6,0)</f>
        <v>0</v>
      </c>
      <c r="C176" s="35">
        <f>IF(correlations!C209&lt;&gt;0,Sheet1!C$6,0)</f>
        <v>0</v>
      </c>
      <c r="D176" s="35">
        <f>IF(correlations!D209&lt;&gt;0,Sheet1!D$6,0)</f>
        <v>0.37322578372742299</v>
      </c>
      <c r="E176" s="35">
        <f>IF(correlations!E209&lt;&gt;0,Sheet1!E$6,0)</f>
        <v>0</v>
      </c>
      <c r="F176" s="35">
        <f>IF(correlations!F209&lt;&gt;0,Sheet1!F$6,0)</f>
        <v>0</v>
      </c>
      <c r="G176" s="35">
        <f>IF(correlations!G209&lt;&gt;0,Sheet1!G$6,0)</f>
        <v>0</v>
      </c>
      <c r="H176" s="35">
        <f>IF(correlations!H209&lt;&gt;0,Sheet1!H$6,0)</f>
        <v>0</v>
      </c>
      <c r="I176" s="35">
        <f>IF(correlations!I209&lt;&gt;0,Sheet1!I$6,0)</f>
        <v>0</v>
      </c>
      <c r="J176" s="35">
        <f>IF(correlations!J209&lt;&gt;0,Sheet1!J$6,0)</f>
        <v>0</v>
      </c>
      <c r="K176" s="35">
        <f>IF(correlations!K209&lt;&gt;0,Sheet1!K$6,0)</f>
        <v>0</v>
      </c>
      <c r="L176" s="35">
        <f>IF(correlations!L209&lt;&gt;0,Sheet1!L$6,0)</f>
        <v>0</v>
      </c>
      <c r="M176" s="35">
        <f>IF(correlations!M209&lt;&gt;0,Sheet1!M$6,0)</f>
        <v>0.25252866387786765</v>
      </c>
      <c r="N176" s="35">
        <f>IF(correlations!N209&lt;&gt;0,Sheet1!N$6,0)</f>
        <v>0</v>
      </c>
      <c r="O176" s="35">
        <f>IF(correlations!O209&lt;&gt;0,Sheet1!O$6,0)</f>
        <v>0</v>
      </c>
      <c r="P176" s="35">
        <f>IF(correlations!P209&lt;&gt;0,Sheet1!P$6,0)</f>
        <v>0.28039233696684568</v>
      </c>
      <c r="Q176" s="35">
        <f>IF(correlations!Q209&lt;&gt;0,Sheet1!Q$6,0)</f>
        <v>0</v>
      </c>
      <c r="R176" s="35">
        <f>IF(correlations!R209&lt;&gt;0,Sheet1!R$6,0)</f>
        <v>0</v>
      </c>
      <c r="S176" s="35">
        <f>IF(correlations!S209&lt;&gt;0,Sheet1!S$6,0)</f>
        <v>0.37267558897264119</v>
      </c>
      <c r="T176" s="35">
        <f>IF(correlations!T209&lt;&gt;0,Sheet1!T$6,0)</f>
        <v>0</v>
      </c>
      <c r="U176" s="35">
        <f>IF(correlations!U209&lt;&gt;0,Sheet1!U$6,0)</f>
        <v>0.30580326092025339</v>
      </c>
      <c r="V176" s="35">
        <f>IF(correlations!V209&lt;&gt;0,Sheet1!V$6,0)</f>
        <v>0</v>
      </c>
      <c r="W176" s="35">
        <f>IF(correlations!W209&lt;&gt;0,Sheet1!W$6,0)</f>
        <v>0</v>
      </c>
      <c r="X176" s="35">
        <f>IF(correlations!X209&lt;&gt;0,Sheet1!X$6,0)</f>
        <v>0</v>
      </c>
      <c r="Y176" s="35">
        <f>IF(correlations!Y209&lt;&gt;0,Sheet1!Y$6,0)</f>
        <v>0</v>
      </c>
      <c r="Z176" s="35">
        <f>IF(correlations!Z209&lt;&gt;0,Sheet1!Z$6,0)</f>
        <v>0</v>
      </c>
      <c r="AA176" s="35"/>
      <c r="AB176" s="35"/>
      <c r="AC176" s="35"/>
    </row>
    <row r="177" spans="1:29">
      <c r="A177" s="1" t="str">
        <f t="shared" si="32"/>
        <v>275: Fargo (1996)</v>
      </c>
      <c r="B177" s="35">
        <f>IF(correlations!B210&lt;&gt;0,Sheet1!B$7,0)</f>
        <v>0.46460996868120108</v>
      </c>
      <c r="C177" s="35">
        <f>IF(correlations!C210&lt;&gt;0,Sheet1!C$7,0)</f>
        <v>0</v>
      </c>
      <c r="D177" s="35">
        <f>IF(correlations!D210&lt;&gt;0,Sheet1!D$7,0)</f>
        <v>0.36756756756756787</v>
      </c>
      <c r="E177" s="35">
        <f>IF(correlations!E210&lt;&gt;0,Sheet1!E$7,0)</f>
        <v>0</v>
      </c>
      <c r="F177" s="35">
        <f>IF(correlations!F210&lt;&gt;0,Sheet1!F$7,0)</f>
        <v>0</v>
      </c>
      <c r="G177" s="35">
        <f>IF(correlations!G210&lt;&gt;0,Sheet1!G$7,0)</f>
        <v>0.38713264586848378</v>
      </c>
      <c r="H177" s="35">
        <f>IF(correlations!H210&lt;&gt;0,Sheet1!H$7,0)</f>
        <v>0</v>
      </c>
      <c r="I177" s="35">
        <f>IF(correlations!I210&lt;&gt;0,Sheet1!I$7,0)</f>
        <v>0</v>
      </c>
      <c r="J177" s="35">
        <f>IF(correlations!J210&lt;&gt;0,Sheet1!J$7,0)</f>
        <v>0.36005629545020651</v>
      </c>
      <c r="K177" s="35">
        <f>IF(correlations!K210&lt;&gt;0,Sheet1!K$7,0)</f>
        <v>0.21087949693739588</v>
      </c>
      <c r="L177" s="35">
        <f>IF(correlations!L210&lt;&gt;0,Sheet1!L$7,0)</f>
        <v>0.24328325135114928</v>
      </c>
      <c r="M177" s="35">
        <f>IF(correlations!M210&lt;&gt;0,Sheet1!M$7,0)</f>
        <v>0</v>
      </c>
      <c r="N177" s="35">
        <f>IF(correlations!N210&lt;&gt;0,Sheet1!N$7,0)</f>
        <v>0</v>
      </c>
      <c r="O177" s="35">
        <f>IF(correlations!O210&lt;&gt;0,Sheet1!O$7,0)</f>
        <v>0.47549485227568483</v>
      </c>
      <c r="P177" s="35">
        <f>IF(correlations!P210&lt;&gt;0,Sheet1!P$7,0)</f>
        <v>0.26252037536330569</v>
      </c>
      <c r="Q177" s="35">
        <f>IF(correlations!Q210&lt;&gt;0,Sheet1!Q$7,0)</f>
        <v>0</v>
      </c>
      <c r="R177" s="35">
        <f>IF(correlations!R210&lt;&gt;0,Sheet1!R$7,0)</f>
        <v>0</v>
      </c>
      <c r="S177" s="35">
        <f>IF(correlations!S210&lt;&gt;0,Sheet1!S$7,0)</f>
        <v>0</v>
      </c>
      <c r="T177" s="35">
        <f>IF(correlations!T210&lt;&gt;0,Sheet1!T$7,0)</f>
        <v>0.40380887559327872</v>
      </c>
      <c r="U177" s="35">
        <f>IF(correlations!U210&lt;&gt;0,Sheet1!U$7,0)</f>
        <v>0</v>
      </c>
      <c r="V177" s="35">
        <f>IF(correlations!V210&lt;&gt;0,Sheet1!V$7,0)</f>
        <v>0</v>
      </c>
      <c r="W177" s="35">
        <f>IF(correlations!W210&lt;&gt;0,Sheet1!W$7,0)</f>
        <v>0.24072770522228643</v>
      </c>
      <c r="X177" s="35">
        <f>IF(correlations!X210&lt;&gt;0,Sheet1!X$7,0)</f>
        <v>0</v>
      </c>
      <c r="Y177" s="35">
        <f>IF(correlations!Y210&lt;&gt;0,Sheet1!Y$7,0)</f>
        <v>0.42322462884387124</v>
      </c>
      <c r="Z177" s="35">
        <f>IF(correlations!Z210&lt;&gt;0,Sheet1!Z$7,0)</f>
        <v>0</v>
      </c>
      <c r="AA177" s="35"/>
      <c r="AB177" s="35"/>
      <c r="AC177" s="35"/>
    </row>
    <row r="178" spans="1:29">
      <c r="A178" s="28" t="s">
        <v>33</v>
      </c>
      <c r="B178" s="35">
        <f>IF(correlations!B211&lt;&gt;0,Sheet1!B$3,0)</f>
        <v>0.55108883721563151</v>
      </c>
      <c r="C178" s="35">
        <f>IF(correlations!C211&lt;&gt;0,Sheet1!C$3,0)</f>
        <v>0.56244873874488854</v>
      </c>
      <c r="D178" s="35">
        <f>IF(correlations!D211&lt;&gt;0,Sheet1!D$3,0)</f>
        <v>0.66716825348801723</v>
      </c>
      <c r="E178" s="35">
        <f>IF(correlations!E211&lt;&gt;0,Sheet1!E$3,0)</f>
        <v>0</v>
      </c>
      <c r="F178" s="35">
        <f>IF(correlations!F211&lt;&gt;0,Sheet1!F$3,0)</f>
        <v>0.47668328054517961</v>
      </c>
      <c r="G178" s="35">
        <f>IF(correlations!G211&lt;&gt;0,Sheet1!G$3,0)</f>
        <v>0.53906585139435703</v>
      </c>
      <c r="H178" s="35">
        <f>IF(correlations!H211&lt;&gt;0,Sheet1!H$3,0)</f>
        <v>0.46291004988627577</v>
      </c>
      <c r="I178" s="35">
        <f>IF(correlations!I211&lt;&gt;0,Sheet1!I$3,0)</f>
        <v>0</v>
      </c>
      <c r="J178" s="35">
        <f>IF(correlations!J211&lt;&gt;0,Sheet1!J$3,0)</f>
        <v>0</v>
      </c>
      <c r="K178" s="35">
        <f>IF(correlations!K211&lt;&gt;0,Sheet1!K$3,0)</f>
        <v>0</v>
      </c>
      <c r="L178" s="35">
        <f>IF(correlations!L211&lt;&gt;0,Sheet1!L$3,0)</f>
        <v>0.31257295249758305</v>
      </c>
      <c r="M178" s="35">
        <f>IF(correlations!M211&lt;&gt;0,Sheet1!M$3,0)</f>
        <v>0</v>
      </c>
      <c r="N178" s="35">
        <f>IF(correlations!N211&lt;&gt;0,Sheet1!N$3,0)</f>
        <v>0</v>
      </c>
      <c r="O178" s="35">
        <f>IF(correlations!O211&lt;&gt;0,Sheet1!O$3,0)</f>
        <v>0.66851595362183669</v>
      </c>
      <c r="P178" s="35">
        <f>IF(correlations!P211&lt;&gt;0,Sheet1!P$3,0)</f>
        <v>0.41443820151070604</v>
      </c>
      <c r="Q178" s="35">
        <f>IF(correlations!Q211&lt;&gt;0,Sheet1!Q$3,0)</f>
        <v>0</v>
      </c>
      <c r="R178" s="35">
        <f>IF(correlations!R211&lt;&gt;0,Sheet1!R$3,0)</f>
        <v>0</v>
      </c>
      <c r="S178" s="35">
        <f>IF(correlations!S211&lt;&gt;0,Sheet1!S$3,0)</f>
        <v>0.47668328054517961</v>
      </c>
      <c r="T178" s="35">
        <f>IF(correlations!T211&lt;&gt;0,Sheet1!T$3,0)</f>
        <v>0</v>
      </c>
      <c r="U178" s="35">
        <f>IF(correlations!U211&lt;&gt;0,Sheet1!U$3,0)</f>
        <v>0.47236055541883315</v>
      </c>
      <c r="V178" s="35">
        <f>IF(correlations!V211&lt;&gt;0,Sheet1!V$3,0)</f>
        <v>0.27092801416163931</v>
      </c>
      <c r="W178" s="35">
        <f>IF(correlations!W211&lt;&gt;0,Sheet1!W$3,0)</f>
        <v>0</v>
      </c>
      <c r="X178" s="35">
        <f>IF(correlations!X211&lt;&gt;0,Sheet1!X$3,0)</f>
        <v>0.66851595362183669</v>
      </c>
      <c r="Y178" s="35">
        <f>IF(correlations!Y211&lt;&gt;0,Sheet1!Y$3,0)</f>
        <v>0.66716825348801723</v>
      </c>
      <c r="Z178" s="35">
        <f>IF(correlations!Z211&lt;&gt;0,Sheet1!Z$3,0)</f>
        <v>0.43552033876932245</v>
      </c>
      <c r="AA178" s="35"/>
      <c r="AB178" s="35"/>
      <c r="AC178" s="35"/>
    </row>
    <row r="179" spans="1:29">
      <c r="A179" s="1" t="str">
        <f t="shared" ref="A179:A182" si="33">A178</f>
        <v>278: The Shawshank Redemption (1994)</v>
      </c>
      <c r="B179" s="35">
        <f>IF(correlations!B212&lt;&gt;0,Sheet1!B$4,0)</f>
        <v>0.51761980439715483</v>
      </c>
      <c r="C179" s="35">
        <f>IF(correlations!C212&lt;&gt;0,Sheet1!C$4,0)</f>
        <v>0</v>
      </c>
      <c r="D179" s="35">
        <f>IF(correlations!D212&lt;&gt;0,Sheet1!D$4,0)</f>
        <v>0.47097212266638172</v>
      </c>
      <c r="E179" s="35">
        <f>IF(correlations!E212&lt;&gt;0,Sheet1!E$4,0)</f>
        <v>0.47497369617752921</v>
      </c>
      <c r="F179" s="35">
        <f>IF(correlations!F212&lt;&gt;0,Sheet1!F$4,0)</f>
        <v>0.46411014776485626</v>
      </c>
      <c r="G179" s="35">
        <f>IF(correlations!G212&lt;&gt;0,Sheet1!G$4,0)</f>
        <v>0</v>
      </c>
      <c r="H179" s="35">
        <f>IF(correlations!H212&lt;&gt;0,Sheet1!H$4,0)</f>
        <v>0.40027450425381639</v>
      </c>
      <c r="I179" s="35">
        <f>IF(correlations!I212&lt;&gt;0,Sheet1!I$4,0)</f>
        <v>0.31257295249758305</v>
      </c>
      <c r="J179" s="35">
        <f>IF(correlations!J212&lt;&gt;0,Sheet1!J$4,0)</f>
        <v>0.47549485227568483</v>
      </c>
      <c r="K179" s="35">
        <f>IF(correlations!K212&lt;&gt;0,Sheet1!K$4,0)</f>
        <v>0.26365446983714974</v>
      </c>
      <c r="L179" s="35">
        <f>IF(correlations!L212&lt;&gt;0,Sheet1!L$4,0)</f>
        <v>0.28275572409412869</v>
      </c>
      <c r="M179" s="35">
        <f>IF(correlations!M212&lt;&gt;0,Sheet1!M$4,0)</f>
        <v>0.28040224837668803</v>
      </c>
      <c r="N179" s="35">
        <f>IF(correlations!N212&lt;&gt;0,Sheet1!N$4,0)</f>
        <v>0.31010409033155772</v>
      </c>
      <c r="O179" s="35">
        <f>IF(correlations!O212&lt;&gt;0,Sheet1!O$4,0)</f>
        <v>0.56244873874488854</v>
      </c>
      <c r="P179" s="35">
        <f>IF(correlations!P212&lt;&gt;0,Sheet1!P$4,0)</f>
        <v>0.30413903573293405</v>
      </c>
      <c r="Q179" s="35">
        <f>IF(correlations!Q212&lt;&gt;0,Sheet1!Q$4,0)</f>
        <v>0.48860698263640312</v>
      </c>
      <c r="R179" s="35">
        <f>IF(correlations!R212&lt;&gt;0,Sheet1!R$4,0)</f>
        <v>0.47097212266638172</v>
      </c>
      <c r="S179" s="35">
        <f>IF(correlations!S212&lt;&gt;0,Sheet1!S$4,0)</f>
        <v>0.44902524381160436</v>
      </c>
      <c r="T179" s="35">
        <f>IF(correlations!T212&lt;&gt;0,Sheet1!T$4,0)</f>
        <v>0.52599044278760332</v>
      </c>
      <c r="U179" s="35">
        <f>IF(correlations!U212&lt;&gt;0,Sheet1!U$4,0)</f>
        <v>0.43899155441463594</v>
      </c>
      <c r="V179" s="35">
        <f>IF(correlations!V212&lt;&gt;0,Sheet1!V$4,0)</f>
        <v>0.17808764796017454</v>
      </c>
      <c r="W179" s="35">
        <f>IF(correlations!W212&lt;&gt;0,Sheet1!W$4,0)</f>
        <v>0</v>
      </c>
      <c r="X179" s="35">
        <f>IF(correlations!X212&lt;&gt;0,Sheet1!X$4,0)</f>
        <v>0.54219187817609293</v>
      </c>
      <c r="Y179" s="35">
        <f>IF(correlations!Y212&lt;&gt;0,Sheet1!Y$4,0)</f>
        <v>0.54219187817609293</v>
      </c>
      <c r="Z179" s="35">
        <f>IF(correlations!Z212&lt;&gt;0,Sheet1!Z$4,0)</f>
        <v>0.39006674934025765</v>
      </c>
      <c r="AA179" s="35"/>
      <c r="AB179" s="35"/>
      <c r="AC179" s="35"/>
    </row>
    <row r="180" spans="1:29">
      <c r="A180" s="1" t="str">
        <f t="shared" si="33"/>
        <v>278: The Shawshank Redemption (1994)</v>
      </c>
      <c r="B180" s="35">
        <f>IF(correlations!B213&lt;&gt;0,Sheet1!B$5,0)</f>
        <v>0.49300760515325925</v>
      </c>
      <c r="C180" s="35">
        <f>IF(correlations!C213&lt;&gt;0,Sheet1!C$5,0)</f>
        <v>0.42223642660835542</v>
      </c>
      <c r="D180" s="35">
        <f>IF(correlations!D213&lt;&gt;0,Sheet1!D$5,0)</f>
        <v>0</v>
      </c>
      <c r="E180" s="35">
        <f>IF(correlations!E213&lt;&gt;0,Sheet1!E$5,0)</f>
        <v>0</v>
      </c>
      <c r="F180" s="35">
        <f>IF(correlations!F213&lt;&gt;0,Sheet1!F$5,0)</f>
        <v>0.43899155441463594</v>
      </c>
      <c r="G180" s="35">
        <f>IF(correlations!G213&lt;&gt;0,Sheet1!G$5,0)</f>
        <v>0.46833329437099369</v>
      </c>
      <c r="H180" s="35">
        <f>IF(correlations!H213&lt;&gt;0,Sheet1!H$5,0)</f>
        <v>0.24769327229404767</v>
      </c>
      <c r="I180" s="35">
        <f>IF(correlations!I213&lt;&gt;0,Sheet1!I$5,0)</f>
        <v>0.26424949075041737</v>
      </c>
      <c r="J180" s="35">
        <f>IF(correlations!J213&lt;&gt;0,Sheet1!J$5,0)</f>
        <v>0</v>
      </c>
      <c r="K180" s="35">
        <f>IF(correlations!K213&lt;&gt;0,Sheet1!K$5,0)</f>
        <v>0.25886569181649749</v>
      </c>
      <c r="L180" s="35">
        <f>IF(correlations!L213&lt;&gt;0,Sheet1!L$5,0)</f>
        <v>0.27833468677407003</v>
      </c>
      <c r="M180" s="35">
        <f>IF(correlations!M213&lt;&gt;0,Sheet1!M$5,0)</f>
        <v>0</v>
      </c>
      <c r="N180" s="35">
        <f>IF(correlations!N213&lt;&gt;0,Sheet1!N$5,0)</f>
        <v>0.290591240789001</v>
      </c>
      <c r="O180" s="35">
        <f>IF(correlations!O213&lt;&gt;0,Sheet1!O$5,0)</f>
        <v>0</v>
      </c>
      <c r="P180" s="35">
        <f>IF(correlations!P213&lt;&gt;0,Sheet1!P$5,0)</f>
        <v>0.29682614716644024</v>
      </c>
      <c r="Q180" s="35">
        <f>IF(correlations!Q213&lt;&gt;0,Sheet1!Q$5,0)</f>
        <v>0.47571090136593314</v>
      </c>
      <c r="R180" s="35">
        <f>IF(correlations!R213&lt;&gt;0,Sheet1!R$5,0)</f>
        <v>0.45527378286540937</v>
      </c>
      <c r="S180" s="35">
        <f>IF(correlations!S213&lt;&gt;0,Sheet1!S$5,0)</f>
        <v>0.42223642660835542</v>
      </c>
      <c r="T180" s="35">
        <f>IF(correlations!T213&lt;&gt;0,Sheet1!T$5,0)</f>
        <v>0.42805472768971564</v>
      </c>
      <c r="U180" s="35">
        <f>IF(correlations!U213&lt;&gt;0,Sheet1!U$5,0)</f>
        <v>0.40380887559327872</v>
      </c>
      <c r="V180" s="35">
        <f>IF(correlations!V213&lt;&gt;0,Sheet1!V$5,0)</f>
        <v>0.14924669844661778</v>
      </c>
      <c r="W180" s="35">
        <f>IF(correlations!W213&lt;&gt;0,Sheet1!W$5,0)</f>
        <v>0.31571202585390812</v>
      </c>
      <c r="X180" s="35">
        <f>IF(correlations!X213&lt;&gt;0,Sheet1!X$5,0)</f>
        <v>0.47497369617752921</v>
      </c>
      <c r="Y180" s="35">
        <f>IF(correlations!Y213&lt;&gt;0,Sheet1!Y$5,0)</f>
        <v>0.47236055541883315</v>
      </c>
      <c r="Z180" s="35">
        <f>IF(correlations!Z213&lt;&gt;0,Sheet1!Z$5,0)</f>
        <v>0.37985626502293046</v>
      </c>
      <c r="AA180" s="35"/>
      <c r="AB180" s="35"/>
      <c r="AC180" s="35"/>
    </row>
    <row r="181" spans="1:29">
      <c r="A181" s="1" t="str">
        <f t="shared" si="33"/>
        <v>278: The Shawshank Redemption (1994)</v>
      </c>
      <c r="B181" s="35">
        <f>IF(correlations!B214&lt;&gt;0,Sheet1!B$6,0)</f>
        <v>0</v>
      </c>
      <c r="C181" s="35">
        <f>IF(correlations!C214&lt;&gt;0,Sheet1!C$6,0)</f>
        <v>0</v>
      </c>
      <c r="D181" s="35">
        <f>IF(correlations!D214&lt;&gt;0,Sheet1!D$6,0)</f>
        <v>0</v>
      </c>
      <c r="E181" s="35">
        <f>IF(correlations!E214&lt;&gt;0,Sheet1!E$6,0)</f>
        <v>0.28275572409412869</v>
      </c>
      <c r="F181" s="35">
        <f>IF(correlations!F214&lt;&gt;0,Sheet1!F$6,0)</f>
        <v>0</v>
      </c>
      <c r="G181" s="35">
        <f>IF(correlations!G214&lt;&gt;0,Sheet1!G$6,0)</f>
        <v>0.39943642888722536</v>
      </c>
      <c r="H181" s="35">
        <f>IF(correlations!H214&lt;&gt;0,Sheet1!H$6,0)</f>
        <v>0</v>
      </c>
      <c r="I181" s="35">
        <f>IF(correlations!I214&lt;&gt;0,Sheet1!I$6,0)</f>
        <v>0</v>
      </c>
      <c r="J181" s="35">
        <f>IF(correlations!J214&lt;&gt;0,Sheet1!J$6,0)</f>
        <v>0.36756756756756787</v>
      </c>
      <c r="K181" s="35">
        <f>IF(correlations!K214&lt;&gt;0,Sheet1!K$6,0)</f>
        <v>0</v>
      </c>
      <c r="L181" s="35">
        <f>IF(correlations!L214&lt;&gt;0,Sheet1!L$6,0)</f>
        <v>0.2685953793136418</v>
      </c>
      <c r="M181" s="35">
        <f>IF(correlations!M214&lt;&gt;0,Sheet1!M$6,0)</f>
        <v>0.25252866387786765</v>
      </c>
      <c r="N181" s="35">
        <f>IF(correlations!N214&lt;&gt;0,Sheet1!N$6,0)</f>
        <v>0</v>
      </c>
      <c r="O181" s="35">
        <f>IF(correlations!O214&lt;&gt;0,Sheet1!O$6,0)</f>
        <v>0.52599044278760332</v>
      </c>
      <c r="P181" s="35">
        <f>IF(correlations!P214&lt;&gt;0,Sheet1!P$6,0)</f>
        <v>0.28039233696684568</v>
      </c>
      <c r="Q181" s="35">
        <f>IF(correlations!Q214&lt;&gt;0,Sheet1!Q$6,0)</f>
        <v>0.42322462884387124</v>
      </c>
      <c r="R181" s="35">
        <f>IF(correlations!R214&lt;&gt;0,Sheet1!R$6,0)</f>
        <v>0</v>
      </c>
      <c r="S181" s="35">
        <f>IF(correlations!S214&lt;&gt;0,Sheet1!S$6,0)</f>
        <v>0.37267558897264119</v>
      </c>
      <c r="T181" s="35">
        <f>IF(correlations!T214&lt;&gt;0,Sheet1!T$6,0)</f>
        <v>0.40704352695380308</v>
      </c>
      <c r="U181" s="35">
        <f>IF(correlations!U214&lt;&gt;0,Sheet1!U$6,0)</f>
        <v>0.30580326092025339</v>
      </c>
      <c r="V181" s="35">
        <f>IF(correlations!V214&lt;&gt;0,Sheet1!V$6,0)</f>
        <v>0</v>
      </c>
      <c r="W181" s="35">
        <f>IF(correlations!W214&lt;&gt;0,Sheet1!W$6,0)</f>
        <v>0</v>
      </c>
      <c r="X181" s="35">
        <f>IF(correlations!X214&lt;&gt;0,Sheet1!X$6,0)</f>
        <v>0.45527378286540937</v>
      </c>
      <c r="Y181" s="35">
        <f>IF(correlations!Y214&lt;&gt;0,Sheet1!Y$6,0)</f>
        <v>0.46411014776485626</v>
      </c>
      <c r="Z181" s="35">
        <f>IF(correlations!Z214&lt;&gt;0,Sheet1!Z$6,0)</f>
        <v>0.37426379831369133</v>
      </c>
      <c r="AA181" s="35"/>
      <c r="AB181" s="35"/>
      <c r="AC181" s="35"/>
    </row>
    <row r="182" spans="1:29">
      <c r="A182" s="1" t="str">
        <f t="shared" si="33"/>
        <v>278: The Shawshank Redemption (1994)</v>
      </c>
      <c r="B182" s="35">
        <f>IF(correlations!B215&lt;&gt;0,Sheet1!B$7,0)</f>
        <v>0.46460996868120108</v>
      </c>
      <c r="C182" s="35">
        <f>IF(correlations!C215&lt;&gt;0,Sheet1!C$7,0)</f>
        <v>0.41167618541813644</v>
      </c>
      <c r="D182" s="35">
        <f>IF(correlations!D215&lt;&gt;0,Sheet1!D$7,0)</f>
        <v>0.36756756756756787</v>
      </c>
      <c r="E182" s="35">
        <f>IF(correlations!E215&lt;&gt;0,Sheet1!E$7,0)</f>
        <v>0.25965984359917371</v>
      </c>
      <c r="F182" s="35">
        <f>IF(correlations!F215&lt;&gt;0,Sheet1!F$7,0)</f>
        <v>0</v>
      </c>
      <c r="G182" s="35">
        <f>IF(correlations!G215&lt;&gt;0,Sheet1!G$7,0)</f>
        <v>0.38713264586848378</v>
      </c>
      <c r="H182" s="35">
        <f>IF(correlations!H215&lt;&gt;0,Sheet1!H$7,0)</f>
        <v>0.19365960183726966</v>
      </c>
      <c r="I182" s="35">
        <f>IF(correlations!I215&lt;&gt;0,Sheet1!I$7,0)</f>
        <v>0.21476007349626267</v>
      </c>
      <c r="J182" s="35">
        <f>IF(correlations!J215&lt;&gt;0,Sheet1!J$7,0)</f>
        <v>0.36005629545020651</v>
      </c>
      <c r="K182" s="35">
        <f>IF(correlations!K215&lt;&gt;0,Sheet1!K$7,0)</f>
        <v>0.21087949693739588</v>
      </c>
      <c r="L182" s="35">
        <f>IF(correlations!L215&lt;&gt;0,Sheet1!L$7,0)</f>
        <v>0.24328325135114928</v>
      </c>
      <c r="M182" s="35">
        <f>IF(correlations!M215&lt;&gt;0,Sheet1!M$7,0)</f>
        <v>0</v>
      </c>
      <c r="N182" s="35">
        <f>IF(correlations!N215&lt;&gt;0,Sheet1!N$7,0)</f>
        <v>0.18121021790485745</v>
      </c>
      <c r="O182" s="35">
        <f>IF(correlations!O215&lt;&gt;0,Sheet1!O$7,0)</f>
        <v>0.47549485227568483</v>
      </c>
      <c r="P182" s="35">
        <f>IF(correlations!P215&lt;&gt;0,Sheet1!P$7,0)</f>
        <v>0</v>
      </c>
      <c r="Q182" s="35">
        <f>IF(correlations!Q215&lt;&gt;0,Sheet1!Q$7,0)</f>
        <v>0.37322578372742299</v>
      </c>
      <c r="R182" s="35">
        <f>IF(correlations!R215&lt;&gt;0,Sheet1!R$7,0)</f>
        <v>0</v>
      </c>
      <c r="S182" s="35">
        <f>IF(correlations!S215&lt;&gt;0,Sheet1!S$7,0)</f>
        <v>0</v>
      </c>
      <c r="T182" s="35">
        <f>IF(correlations!T215&lt;&gt;0,Sheet1!T$7,0)</f>
        <v>0.40380887559327872</v>
      </c>
      <c r="U182" s="35">
        <f>IF(correlations!U215&lt;&gt;0,Sheet1!U$7,0)</f>
        <v>0</v>
      </c>
      <c r="V182" s="35">
        <f>IF(correlations!V215&lt;&gt;0,Sheet1!V$7,0)</f>
        <v>0.14367186460137429</v>
      </c>
      <c r="W182" s="35">
        <f>IF(correlations!W215&lt;&gt;0,Sheet1!W$7,0)</f>
        <v>0.24072770522228643</v>
      </c>
      <c r="X182" s="35">
        <f>IF(correlations!X215&lt;&gt;0,Sheet1!X$7,0)</f>
        <v>0.44902524381160436</v>
      </c>
      <c r="Y182" s="35">
        <f>IF(correlations!Y215&lt;&gt;0,Sheet1!Y$7,0)</f>
        <v>0</v>
      </c>
      <c r="Z182" s="35">
        <f>IF(correlations!Z215&lt;&gt;0,Sheet1!Z$7,0)</f>
        <v>0</v>
      </c>
      <c r="AA182" s="35"/>
      <c r="AB182" s="35"/>
      <c r="AC182" s="35"/>
    </row>
    <row r="183" spans="1:29">
      <c r="A183" s="28" t="s">
        <v>34</v>
      </c>
      <c r="B183" s="35">
        <f>IF(correlations!B216&lt;&gt;0,Sheet1!B$3,0)</f>
        <v>0.55108883721563151</v>
      </c>
      <c r="C183" s="35">
        <f>IF(correlations!C216&lt;&gt;0,Sheet1!C$3,0)</f>
        <v>0</v>
      </c>
      <c r="D183" s="35">
        <f>IF(correlations!D216&lt;&gt;0,Sheet1!D$3,0)</f>
        <v>0.66716825348801723</v>
      </c>
      <c r="E183" s="35">
        <f>IF(correlations!E216&lt;&gt;0,Sheet1!E$3,0)</f>
        <v>0.51761980439715483</v>
      </c>
      <c r="F183" s="35">
        <f>IF(correlations!F216&lt;&gt;0,Sheet1!F$3,0)</f>
        <v>0.47668328054517961</v>
      </c>
      <c r="G183" s="35">
        <f>IF(correlations!G216&lt;&gt;0,Sheet1!G$3,0)</f>
        <v>0</v>
      </c>
      <c r="H183" s="35">
        <f>IF(correlations!H216&lt;&gt;0,Sheet1!H$3,0)</f>
        <v>0</v>
      </c>
      <c r="I183" s="35">
        <f>IF(correlations!I216&lt;&gt;0,Sheet1!I$3,0)</f>
        <v>0.38334847991865839</v>
      </c>
      <c r="J183" s="35">
        <f>IF(correlations!J216&lt;&gt;0,Sheet1!J$3,0)</f>
        <v>0.47571090136593314</v>
      </c>
      <c r="K183" s="35">
        <f>IF(correlations!K216&lt;&gt;0,Sheet1!K$3,0)</f>
        <v>0</v>
      </c>
      <c r="L183" s="35">
        <f>IF(correlations!L216&lt;&gt;0,Sheet1!L$3,0)</f>
        <v>0.31257295249758305</v>
      </c>
      <c r="M183" s="35">
        <f>IF(correlations!M216&lt;&gt;0,Sheet1!M$3,0)</f>
        <v>0</v>
      </c>
      <c r="N183" s="35">
        <f>IF(correlations!N216&lt;&gt;0,Sheet1!N$3,0)</f>
        <v>0</v>
      </c>
      <c r="O183" s="35">
        <f>IF(correlations!O216&lt;&gt;0,Sheet1!O$3,0)</f>
        <v>0</v>
      </c>
      <c r="P183" s="35">
        <f>IF(correlations!P216&lt;&gt;0,Sheet1!P$3,0)</f>
        <v>0.41443820151070604</v>
      </c>
      <c r="Q183" s="35">
        <f>IF(correlations!Q216&lt;&gt;0,Sheet1!Q$3,0)</f>
        <v>0</v>
      </c>
      <c r="R183" s="35">
        <f>IF(correlations!R216&lt;&gt;0,Sheet1!R$3,0)</f>
        <v>0.49300760515325925</v>
      </c>
      <c r="S183" s="35">
        <f>IF(correlations!S216&lt;&gt;0,Sheet1!S$3,0)</f>
        <v>0.47668328054517961</v>
      </c>
      <c r="T183" s="35">
        <f>IF(correlations!T216&lt;&gt;0,Sheet1!T$3,0)</f>
        <v>0.55108883721563151</v>
      </c>
      <c r="U183" s="35">
        <f>IF(correlations!U216&lt;&gt;0,Sheet1!U$3,0)</f>
        <v>0.47236055541883315</v>
      </c>
      <c r="V183" s="35">
        <f>IF(correlations!V216&lt;&gt;0,Sheet1!V$3,0)</f>
        <v>0.27092801416163931</v>
      </c>
      <c r="W183" s="35">
        <f>IF(correlations!W216&lt;&gt;0,Sheet1!W$3,0)</f>
        <v>0.50324684492481753</v>
      </c>
      <c r="X183" s="35">
        <f>IF(correlations!X216&lt;&gt;0,Sheet1!X$3,0)</f>
        <v>0</v>
      </c>
      <c r="Y183" s="35">
        <f>IF(correlations!Y216&lt;&gt;0,Sheet1!Y$3,0)</f>
        <v>0.66716825348801723</v>
      </c>
      <c r="Z183" s="35">
        <f>IF(correlations!Z216&lt;&gt;0,Sheet1!Z$3,0)</f>
        <v>0</v>
      </c>
      <c r="AA183" s="35"/>
      <c r="AB183" s="35"/>
      <c r="AC183" s="35"/>
    </row>
    <row r="184" spans="1:29">
      <c r="A184" s="1" t="str">
        <f t="shared" ref="A184:A187" si="34">A183</f>
        <v>280: Terminator 2: Judgment Day (1991)</v>
      </c>
      <c r="B184" s="35">
        <f>IF(correlations!B217&lt;&gt;0,Sheet1!B$4,0)</f>
        <v>0</v>
      </c>
      <c r="C184" s="35">
        <f>IF(correlations!C217&lt;&gt;0,Sheet1!C$4,0)</f>
        <v>0.48860698263640312</v>
      </c>
      <c r="D184" s="35">
        <f>IF(correlations!D217&lt;&gt;0,Sheet1!D$4,0)</f>
        <v>0.47097212266638172</v>
      </c>
      <c r="E184" s="35">
        <f>IF(correlations!E217&lt;&gt;0,Sheet1!E$4,0)</f>
        <v>0</v>
      </c>
      <c r="F184" s="35">
        <f>IF(correlations!F217&lt;&gt;0,Sheet1!F$4,0)</f>
        <v>0.46411014776485626</v>
      </c>
      <c r="G184" s="35">
        <f>IF(correlations!G217&lt;&gt;0,Sheet1!G$4,0)</f>
        <v>0.48053660218278615</v>
      </c>
      <c r="H184" s="35">
        <f>IF(correlations!H217&lt;&gt;0,Sheet1!H$4,0)</f>
        <v>0.40027450425381639</v>
      </c>
      <c r="I184" s="35">
        <f>IF(correlations!I217&lt;&gt;0,Sheet1!I$4,0)</f>
        <v>0.31257295249758305</v>
      </c>
      <c r="J184" s="35">
        <f>IF(correlations!J217&lt;&gt;0,Sheet1!J$4,0)</f>
        <v>0</v>
      </c>
      <c r="K184" s="35">
        <f>IF(correlations!K217&lt;&gt;0,Sheet1!K$4,0)</f>
        <v>0.26365446983714974</v>
      </c>
      <c r="L184" s="35">
        <f>IF(correlations!L217&lt;&gt;0,Sheet1!L$4,0)</f>
        <v>0</v>
      </c>
      <c r="M184" s="35">
        <f>IF(correlations!M217&lt;&gt;0,Sheet1!M$4,0)</f>
        <v>0.28040224837668803</v>
      </c>
      <c r="N184" s="35">
        <f>IF(correlations!N217&lt;&gt;0,Sheet1!N$4,0)</f>
        <v>0.31010409033155772</v>
      </c>
      <c r="O184" s="35">
        <f>IF(correlations!O217&lt;&gt;0,Sheet1!O$4,0)</f>
        <v>0.56244873874488854</v>
      </c>
      <c r="P184" s="35">
        <f>IF(correlations!P217&lt;&gt;0,Sheet1!P$4,0)</f>
        <v>0.30413903573293405</v>
      </c>
      <c r="Q184" s="35">
        <f>IF(correlations!Q217&lt;&gt;0,Sheet1!Q$4,0)</f>
        <v>0.48860698263640312</v>
      </c>
      <c r="R184" s="35">
        <f>IF(correlations!R217&lt;&gt;0,Sheet1!R$4,0)</f>
        <v>0.47097212266638172</v>
      </c>
      <c r="S184" s="35">
        <f>IF(correlations!S217&lt;&gt;0,Sheet1!S$4,0)</f>
        <v>0</v>
      </c>
      <c r="T184" s="35">
        <f>IF(correlations!T217&lt;&gt;0,Sheet1!T$4,0)</f>
        <v>0</v>
      </c>
      <c r="U184" s="35">
        <f>IF(correlations!U217&lt;&gt;0,Sheet1!U$4,0)</f>
        <v>0.43899155441463594</v>
      </c>
      <c r="V184" s="35">
        <f>IF(correlations!V217&lt;&gt;0,Sheet1!V$4,0)</f>
        <v>0</v>
      </c>
      <c r="W184" s="35">
        <f>IF(correlations!W217&lt;&gt;0,Sheet1!W$4,0)</f>
        <v>0</v>
      </c>
      <c r="X184" s="35">
        <f>IF(correlations!X217&lt;&gt;0,Sheet1!X$4,0)</f>
        <v>0.54219187817609293</v>
      </c>
      <c r="Y184" s="35">
        <f>IF(correlations!Y217&lt;&gt;0,Sheet1!Y$4,0)</f>
        <v>0</v>
      </c>
      <c r="Z184" s="35">
        <f>IF(correlations!Z217&lt;&gt;0,Sheet1!Z$4,0)</f>
        <v>0.39006674934025765</v>
      </c>
      <c r="AA184" s="35"/>
      <c r="AB184" s="35"/>
      <c r="AC184" s="35"/>
    </row>
    <row r="185" spans="1:29">
      <c r="A185" s="1" t="str">
        <f t="shared" si="34"/>
        <v>280: Terminator 2: Judgment Day (1991)</v>
      </c>
      <c r="B185" s="35">
        <f>IF(correlations!B218&lt;&gt;0,Sheet1!B$5,0)</f>
        <v>0.49300760515325925</v>
      </c>
      <c r="C185" s="35">
        <f>IF(correlations!C218&lt;&gt;0,Sheet1!C$5,0)</f>
        <v>0.42223642660835542</v>
      </c>
      <c r="D185" s="35">
        <f>IF(correlations!D218&lt;&gt;0,Sheet1!D$5,0)</f>
        <v>0</v>
      </c>
      <c r="E185" s="35">
        <f>IF(correlations!E218&lt;&gt;0,Sheet1!E$5,0)</f>
        <v>0.46291004988627577</v>
      </c>
      <c r="F185" s="35">
        <f>IF(correlations!F218&lt;&gt;0,Sheet1!F$5,0)</f>
        <v>0.43899155441463594</v>
      </c>
      <c r="G185" s="35">
        <f>IF(correlations!G218&lt;&gt;0,Sheet1!G$5,0)</f>
        <v>0.46833329437099369</v>
      </c>
      <c r="H185" s="35">
        <f>IF(correlations!H218&lt;&gt;0,Sheet1!H$5,0)</f>
        <v>0.24769327229404767</v>
      </c>
      <c r="I185" s="35">
        <f>IF(correlations!I218&lt;&gt;0,Sheet1!I$5,0)</f>
        <v>0.26424949075041737</v>
      </c>
      <c r="J185" s="35">
        <f>IF(correlations!J218&lt;&gt;0,Sheet1!J$5,0)</f>
        <v>0</v>
      </c>
      <c r="K185" s="35">
        <f>IF(correlations!K218&lt;&gt;0,Sheet1!K$5,0)</f>
        <v>0</v>
      </c>
      <c r="L185" s="35">
        <f>IF(correlations!L218&lt;&gt;0,Sheet1!L$5,0)</f>
        <v>0</v>
      </c>
      <c r="M185" s="35">
        <f>IF(correlations!M218&lt;&gt;0,Sheet1!M$5,0)</f>
        <v>0.26442478716072465</v>
      </c>
      <c r="N185" s="35">
        <f>IF(correlations!N218&lt;&gt;0,Sheet1!N$5,0)</f>
        <v>0</v>
      </c>
      <c r="O185" s="35">
        <f>IF(correlations!O218&lt;&gt;0,Sheet1!O$5,0)</f>
        <v>0</v>
      </c>
      <c r="P185" s="35">
        <f>IF(correlations!P218&lt;&gt;0,Sheet1!P$5,0)</f>
        <v>0</v>
      </c>
      <c r="Q185" s="35">
        <f>IF(correlations!Q218&lt;&gt;0,Sheet1!Q$5,0)</f>
        <v>0.47571090136593314</v>
      </c>
      <c r="R185" s="35">
        <f>IF(correlations!R218&lt;&gt;0,Sheet1!R$5,0)</f>
        <v>0</v>
      </c>
      <c r="S185" s="35">
        <f>IF(correlations!S218&lt;&gt;0,Sheet1!S$5,0)</f>
        <v>0.42223642660835542</v>
      </c>
      <c r="T185" s="35">
        <f>IF(correlations!T218&lt;&gt;0,Sheet1!T$5,0)</f>
        <v>0</v>
      </c>
      <c r="U185" s="35">
        <f>IF(correlations!U218&lt;&gt;0,Sheet1!U$5,0)</f>
        <v>0.40380887559327872</v>
      </c>
      <c r="V185" s="35">
        <f>IF(correlations!V218&lt;&gt;0,Sheet1!V$5,0)</f>
        <v>0</v>
      </c>
      <c r="W185" s="35">
        <f>IF(correlations!W218&lt;&gt;0,Sheet1!W$5,0)</f>
        <v>0.31571202585390812</v>
      </c>
      <c r="X185" s="35">
        <f>IF(correlations!X218&lt;&gt;0,Sheet1!X$5,0)</f>
        <v>0</v>
      </c>
      <c r="Y185" s="35">
        <f>IF(correlations!Y218&lt;&gt;0,Sheet1!Y$5,0)</f>
        <v>0.47236055541883315</v>
      </c>
      <c r="Z185" s="35">
        <f>IF(correlations!Z218&lt;&gt;0,Sheet1!Z$5,0)</f>
        <v>0.37985626502293046</v>
      </c>
      <c r="AA185" s="35"/>
      <c r="AB185" s="35"/>
      <c r="AC185" s="35"/>
    </row>
    <row r="186" spans="1:29">
      <c r="A186" s="1" t="str">
        <f t="shared" si="34"/>
        <v>280: Terminator 2: Judgment Day (1991)</v>
      </c>
      <c r="B186" s="35">
        <f>IF(correlations!B219&lt;&gt;0,Sheet1!B$6,0)</f>
        <v>0</v>
      </c>
      <c r="C186" s="35">
        <f>IF(correlations!C219&lt;&gt;0,Sheet1!C$6,0)</f>
        <v>0.41443820151070604</v>
      </c>
      <c r="D186" s="35">
        <f>IF(correlations!D219&lt;&gt;0,Sheet1!D$6,0)</f>
        <v>0.37322578372742299</v>
      </c>
      <c r="E186" s="35">
        <f>IF(correlations!E219&lt;&gt;0,Sheet1!E$6,0)</f>
        <v>0.28275572409412869</v>
      </c>
      <c r="F186" s="35">
        <f>IF(correlations!F219&lt;&gt;0,Sheet1!F$6,0)</f>
        <v>0.40027450425381639</v>
      </c>
      <c r="G186" s="35">
        <f>IF(correlations!G219&lt;&gt;0,Sheet1!G$6,0)</f>
        <v>0.39943642888722536</v>
      </c>
      <c r="H186" s="35">
        <f>IF(correlations!H219&lt;&gt;0,Sheet1!H$6,0)</f>
        <v>0.2271298649307886</v>
      </c>
      <c r="I186" s="35">
        <f>IF(correlations!I219&lt;&gt;0,Sheet1!I$6,0)</f>
        <v>0.22921932957789437</v>
      </c>
      <c r="J186" s="35">
        <f>IF(correlations!J219&lt;&gt;0,Sheet1!J$6,0)</f>
        <v>0.36756756756756787</v>
      </c>
      <c r="K186" s="35">
        <f>IF(correlations!K219&lt;&gt;0,Sheet1!K$6,0)</f>
        <v>0</v>
      </c>
      <c r="L186" s="35">
        <f>IF(correlations!L219&lt;&gt;0,Sheet1!L$6,0)</f>
        <v>0</v>
      </c>
      <c r="M186" s="35">
        <f>IF(correlations!M219&lt;&gt;0,Sheet1!M$6,0)</f>
        <v>0.25252866387786765</v>
      </c>
      <c r="N186" s="35">
        <f>IF(correlations!N219&lt;&gt;0,Sheet1!N$6,0)</f>
        <v>0.26126836282372301</v>
      </c>
      <c r="O186" s="35">
        <f>IF(correlations!O219&lt;&gt;0,Sheet1!O$6,0)</f>
        <v>0.52599044278760332</v>
      </c>
      <c r="P186" s="35">
        <f>IF(correlations!P219&lt;&gt;0,Sheet1!P$6,0)</f>
        <v>0.28039233696684568</v>
      </c>
      <c r="Q186" s="35">
        <f>IF(correlations!Q219&lt;&gt;0,Sheet1!Q$6,0)</f>
        <v>0.42322462884387124</v>
      </c>
      <c r="R186" s="35">
        <f>IF(correlations!R219&lt;&gt;0,Sheet1!R$6,0)</f>
        <v>0</v>
      </c>
      <c r="S186" s="35">
        <f>IF(correlations!S219&lt;&gt;0,Sheet1!S$6,0)</f>
        <v>0</v>
      </c>
      <c r="T186" s="35">
        <f>IF(correlations!T219&lt;&gt;0,Sheet1!T$6,0)</f>
        <v>0.40704352695380308</v>
      </c>
      <c r="U186" s="35">
        <f>IF(correlations!U219&lt;&gt;0,Sheet1!U$6,0)</f>
        <v>0.30580326092025339</v>
      </c>
      <c r="V186" s="35">
        <f>IF(correlations!V219&lt;&gt;0,Sheet1!V$6,0)</f>
        <v>0.14601110225769576</v>
      </c>
      <c r="W186" s="35">
        <f>IF(correlations!W219&lt;&gt;0,Sheet1!W$6,0)</f>
        <v>0.26252037536330569</v>
      </c>
      <c r="X186" s="35">
        <f>IF(correlations!X219&lt;&gt;0,Sheet1!X$6,0)</f>
        <v>0.45527378286540937</v>
      </c>
      <c r="Y186" s="35">
        <f>IF(correlations!Y219&lt;&gt;0,Sheet1!Y$6,0)</f>
        <v>0.46411014776485626</v>
      </c>
      <c r="Z186" s="35">
        <f>IF(correlations!Z219&lt;&gt;0,Sheet1!Z$6,0)</f>
        <v>0.37426379831369133</v>
      </c>
      <c r="AA186" s="35"/>
      <c r="AB186" s="35"/>
      <c r="AC186" s="35"/>
    </row>
    <row r="187" spans="1:29">
      <c r="A187" s="1" t="str">
        <f t="shared" si="34"/>
        <v>280: Terminator 2: Judgment Day (1991)</v>
      </c>
      <c r="B187" s="35">
        <f>IF(correlations!B220&lt;&gt;0,Sheet1!B$7,0)</f>
        <v>0</v>
      </c>
      <c r="C187" s="35">
        <f>IF(correlations!C220&lt;&gt;0,Sheet1!C$7,0)</f>
        <v>0</v>
      </c>
      <c r="D187" s="35">
        <f>IF(correlations!D220&lt;&gt;0,Sheet1!D$7,0)</f>
        <v>0.36756756756756787</v>
      </c>
      <c r="E187" s="35">
        <f>IF(correlations!E220&lt;&gt;0,Sheet1!E$7,0)</f>
        <v>0.25965984359917371</v>
      </c>
      <c r="F187" s="35">
        <f>IF(correlations!F220&lt;&gt;0,Sheet1!F$7,0)</f>
        <v>0.37985626502293046</v>
      </c>
      <c r="G187" s="35">
        <f>IF(correlations!G220&lt;&gt;0,Sheet1!G$7,0)</f>
        <v>0.38713264586848378</v>
      </c>
      <c r="H187" s="35">
        <f>IF(correlations!H220&lt;&gt;0,Sheet1!H$7,0)</f>
        <v>0.19365960183726966</v>
      </c>
      <c r="I187" s="35">
        <f>IF(correlations!I220&lt;&gt;0,Sheet1!I$7,0)</f>
        <v>0</v>
      </c>
      <c r="J187" s="35">
        <f>IF(correlations!J220&lt;&gt;0,Sheet1!J$7,0)</f>
        <v>0.36005629545020651</v>
      </c>
      <c r="K187" s="35">
        <f>IF(correlations!K220&lt;&gt;0,Sheet1!K$7,0)</f>
        <v>0.21087949693739588</v>
      </c>
      <c r="L187" s="35">
        <f>IF(correlations!L220&lt;&gt;0,Sheet1!L$7,0)</f>
        <v>0.24328325135114928</v>
      </c>
      <c r="M187" s="35">
        <f>IF(correlations!M220&lt;&gt;0,Sheet1!M$7,0)</f>
        <v>0.19710516591041297</v>
      </c>
      <c r="N187" s="35">
        <f>IF(correlations!N220&lt;&gt;0,Sheet1!N$7,0)</f>
        <v>0.18121021790485745</v>
      </c>
      <c r="O187" s="35">
        <f>IF(correlations!O220&lt;&gt;0,Sheet1!O$7,0)</f>
        <v>0.47549485227568483</v>
      </c>
      <c r="P187" s="35">
        <f>IF(correlations!P220&lt;&gt;0,Sheet1!P$7,0)</f>
        <v>0</v>
      </c>
      <c r="Q187" s="35">
        <f>IF(correlations!Q220&lt;&gt;0,Sheet1!Q$7,0)</f>
        <v>0.37322578372742299</v>
      </c>
      <c r="R187" s="35">
        <f>IF(correlations!R220&lt;&gt;0,Sheet1!R$7,0)</f>
        <v>0.37426379831369133</v>
      </c>
      <c r="S187" s="35">
        <f>IF(correlations!S220&lt;&gt;0,Sheet1!S$7,0)</f>
        <v>0.36064387194709613</v>
      </c>
      <c r="T187" s="35">
        <f>IF(correlations!T220&lt;&gt;0,Sheet1!T$7,0)</f>
        <v>0.40380887559327872</v>
      </c>
      <c r="U187" s="35">
        <f>IF(correlations!U220&lt;&gt;0,Sheet1!U$7,0)</f>
        <v>0.28039233696684568</v>
      </c>
      <c r="V187" s="35">
        <f>IF(correlations!V220&lt;&gt;0,Sheet1!V$7,0)</f>
        <v>0.14367186460137429</v>
      </c>
      <c r="W187" s="35">
        <f>IF(correlations!W220&lt;&gt;0,Sheet1!W$7,0)</f>
        <v>0.24072770522228643</v>
      </c>
      <c r="X187" s="35">
        <f>IF(correlations!X220&lt;&gt;0,Sheet1!X$7,0)</f>
        <v>0.44902524381160436</v>
      </c>
      <c r="Y187" s="35">
        <f>IF(correlations!Y220&lt;&gt;0,Sheet1!Y$7,0)</f>
        <v>0.42322462884387124</v>
      </c>
      <c r="Z187" s="35">
        <f>IF(correlations!Z220&lt;&gt;0,Sheet1!Z$7,0)</f>
        <v>0</v>
      </c>
      <c r="AA187" s="35"/>
      <c r="AB187" s="35"/>
      <c r="AC187" s="35"/>
    </row>
    <row r="188" spans="1:29">
      <c r="A188" s="28" t="s">
        <v>35</v>
      </c>
      <c r="B188" s="35">
        <f>IF(correlations!B221&lt;&gt;0,Sheet1!B$3,0)</f>
        <v>0.55108883721563151</v>
      </c>
      <c r="C188" s="35">
        <f>IF(correlations!C221&lt;&gt;0,Sheet1!C$3,0)</f>
        <v>0.56244873874488854</v>
      </c>
      <c r="D188" s="35">
        <f>IF(correlations!D221&lt;&gt;0,Sheet1!D$3,0)</f>
        <v>0.66716825348801723</v>
      </c>
      <c r="E188" s="35">
        <f>IF(correlations!E221&lt;&gt;0,Sheet1!E$3,0)</f>
        <v>0.51761980439715483</v>
      </c>
      <c r="F188" s="35">
        <f>IF(correlations!F221&lt;&gt;0,Sheet1!F$3,0)</f>
        <v>0.47668328054517961</v>
      </c>
      <c r="G188" s="35">
        <f>IF(correlations!G221&lt;&gt;0,Sheet1!G$3,0)</f>
        <v>0.53906585139435703</v>
      </c>
      <c r="H188" s="35">
        <f>IF(correlations!H221&lt;&gt;0,Sheet1!H$3,0)</f>
        <v>0</v>
      </c>
      <c r="I188" s="35">
        <f>IF(correlations!I221&lt;&gt;0,Sheet1!I$3,0)</f>
        <v>0.38334847991865839</v>
      </c>
      <c r="J188" s="35">
        <f>IF(correlations!J221&lt;&gt;0,Sheet1!J$3,0)</f>
        <v>0.47571090136593314</v>
      </c>
      <c r="K188" s="35">
        <f>IF(correlations!K221&lt;&gt;0,Sheet1!K$3,0)</f>
        <v>0</v>
      </c>
      <c r="L188" s="35">
        <f>IF(correlations!L221&lt;&gt;0,Sheet1!L$3,0)</f>
        <v>0.31257295249758305</v>
      </c>
      <c r="M188" s="35">
        <f>IF(correlations!M221&lt;&gt;0,Sheet1!M$3,0)</f>
        <v>0</v>
      </c>
      <c r="N188" s="35">
        <f>IF(correlations!N221&lt;&gt;0,Sheet1!N$3,0)</f>
        <v>0.32349910970108381</v>
      </c>
      <c r="O188" s="35">
        <f>IF(correlations!O221&lt;&gt;0,Sheet1!O$3,0)</f>
        <v>0</v>
      </c>
      <c r="P188" s="35">
        <f>IF(correlations!P221&lt;&gt;0,Sheet1!P$3,0)</f>
        <v>0.41443820151070604</v>
      </c>
      <c r="Q188" s="35">
        <f>IF(correlations!Q221&lt;&gt;0,Sheet1!Q$3,0)</f>
        <v>0</v>
      </c>
      <c r="R188" s="35">
        <f>IF(correlations!R221&lt;&gt;0,Sheet1!R$3,0)</f>
        <v>0.49300760515325925</v>
      </c>
      <c r="S188" s="35">
        <f>IF(correlations!S221&lt;&gt;0,Sheet1!S$3,0)</f>
        <v>0.47668328054517961</v>
      </c>
      <c r="T188" s="35">
        <f>IF(correlations!T221&lt;&gt;0,Sheet1!T$3,0)</f>
        <v>0.55108883721563151</v>
      </c>
      <c r="U188" s="35">
        <f>IF(correlations!U221&lt;&gt;0,Sheet1!U$3,0)</f>
        <v>0.47236055541883315</v>
      </c>
      <c r="V188" s="35">
        <f>IF(correlations!V221&lt;&gt;0,Sheet1!V$3,0)</f>
        <v>0.27092801416163931</v>
      </c>
      <c r="W188" s="35">
        <f>IF(correlations!W221&lt;&gt;0,Sheet1!W$3,0)</f>
        <v>0.50324684492481753</v>
      </c>
      <c r="X188" s="35">
        <f>IF(correlations!X221&lt;&gt;0,Sheet1!X$3,0)</f>
        <v>0.66851595362183669</v>
      </c>
      <c r="Y188" s="35">
        <f>IF(correlations!Y221&lt;&gt;0,Sheet1!Y$3,0)</f>
        <v>0</v>
      </c>
      <c r="Z188" s="35">
        <f>IF(correlations!Z221&lt;&gt;0,Sheet1!Z$3,0)</f>
        <v>0</v>
      </c>
      <c r="AA188" s="35"/>
      <c r="AB188" s="35"/>
      <c r="AC188" s="35"/>
    </row>
    <row r="189" spans="1:29">
      <c r="A189" s="1" t="str">
        <f t="shared" ref="A189:A192" si="35">A188</f>
        <v>329: Jurassic Park (1993)</v>
      </c>
      <c r="B189" s="35">
        <f>IF(correlations!B222&lt;&gt;0,Sheet1!B$4,0)</f>
        <v>0</v>
      </c>
      <c r="C189" s="35">
        <f>IF(correlations!C222&lt;&gt;0,Sheet1!C$4,0)</f>
        <v>0.48860698263640312</v>
      </c>
      <c r="D189" s="35">
        <f>IF(correlations!D222&lt;&gt;0,Sheet1!D$4,0)</f>
        <v>0.47097212266638172</v>
      </c>
      <c r="E189" s="35">
        <f>IF(correlations!E222&lt;&gt;0,Sheet1!E$4,0)</f>
        <v>0</v>
      </c>
      <c r="F189" s="35">
        <f>IF(correlations!F222&lt;&gt;0,Sheet1!F$4,0)</f>
        <v>0.46411014776485626</v>
      </c>
      <c r="G189" s="35">
        <f>IF(correlations!G222&lt;&gt;0,Sheet1!G$4,0)</f>
        <v>0.48053660218278615</v>
      </c>
      <c r="H189" s="35">
        <f>IF(correlations!H222&lt;&gt;0,Sheet1!H$4,0)</f>
        <v>0.40027450425381639</v>
      </c>
      <c r="I189" s="35">
        <f>IF(correlations!I222&lt;&gt;0,Sheet1!I$4,0)</f>
        <v>0.31257295249758305</v>
      </c>
      <c r="J189" s="35">
        <f>IF(correlations!J222&lt;&gt;0,Sheet1!J$4,0)</f>
        <v>0.47549485227568483</v>
      </c>
      <c r="K189" s="35">
        <f>IF(correlations!K222&lt;&gt;0,Sheet1!K$4,0)</f>
        <v>0.26365446983714974</v>
      </c>
      <c r="L189" s="35">
        <f>IF(correlations!L222&lt;&gt;0,Sheet1!L$4,0)</f>
        <v>0</v>
      </c>
      <c r="M189" s="35">
        <f>IF(correlations!M222&lt;&gt;0,Sheet1!M$4,0)</f>
        <v>0.28040224837668803</v>
      </c>
      <c r="N189" s="35">
        <f>IF(correlations!N222&lt;&gt;0,Sheet1!N$4,0)</f>
        <v>0.31010409033155772</v>
      </c>
      <c r="O189" s="35">
        <f>IF(correlations!O222&lt;&gt;0,Sheet1!O$4,0)</f>
        <v>0.56244873874488854</v>
      </c>
      <c r="P189" s="35">
        <f>IF(correlations!P222&lt;&gt;0,Sheet1!P$4,0)</f>
        <v>0</v>
      </c>
      <c r="Q189" s="35">
        <f>IF(correlations!Q222&lt;&gt;0,Sheet1!Q$4,0)</f>
        <v>0.48860698263640312</v>
      </c>
      <c r="R189" s="35">
        <f>IF(correlations!R222&lt;&gt;0,Sheet1!R$4,0)</f>
        <v>0</v>
      </c>
      <c r="S189" s="35">
        <f>IF(correlations!S222&lt;&gt;0,Sheet1!S$4,0)</f>
        <v>0</v>
      </c>
      <c r="T189" s="35">
        <f>IF(correlations!T222&lt;&gt;0,Sheet1!T$4,0)</f>
        <v>0.52599044278760332</v>
      </c>
      <c r="U189" s="35">
        <f>IF(correlations!U222&lt;&gt;0,Sheet1!U$4,0)</f>
        <v>0.43899155441463594</v>
      </c>
      <c r="V189" s="35">
        <f>IF(correlations!V222&lt;&gt;0,Sheet1!V$4,0)</f>
        <v>0.17808764796017454</v>
      </c>
      <c r="W189" s="35">
        <f>IF(correlations!W222&lt;&gt;0,Sheet1!W$4,0)</f>
        <v>0</v>
      </c>
      <c r="X189" s="35">
        <f>IF(correlations!X222&lt;&gt;0,Sheet1!X$4,0)</f>
        <v>0.54219187817609293</v>
      </c>
      <c r="Y189" s="35">
        <f>IF(correlations!Y222&lt;&gt;0,Sheet1!Y$4,0)</f>
        <v>0</v>
      </c>
      <c r="Z189" s="35">
        <f>IF(correlations!Z222&lt;&gt;0,Sheet1!Z$4,0)</f>
        <v>0.39006674934025765</v>
      </c>
      <c r="AA189" s="35"/>
      <c r="AB189" s="35"/>
      <c r="AC189" s="35"/>
    </row>
    <row r="190" spans="1:29">
      <c r="A190" s="1" t="str">
        <f t="shared" si="35"/>
        <v>329: Jurassic Park (1993)</v>
      </c>
      <c r="B190" s="35">
        <f>IF(correlations!B223&lt;&gt;0,Sheet1!B$5,0)</f>
        <v>0.49300760515325925</v>
      </c>
      <c r="C190" s="35">
        <f>IF(correlations!C223&lt;&gt;0,Sheet1!C$5,0)</f>
        <v>0.42223642660835542</v>
      </c>
      <c r="D190" s="35">
        <f>IF(correlations!D223&lt;&gt;0,Sheet1!D$5,0)</f>
        <v>0.46833329437099369</v>
      </c>
      <c r="E190" s="35">
        <f>IF(correlations!E223&lt;&gt;0,Sheet1!E$5,0)</f>
        <v>0.46291004988627577</v>
      </c>
      <c r="F190" s="35">
        <f>IF(correlations!F223&lt;&gt;0,Sheet1!F$5,0)</f>
        <v>0.43899155441463594</v>
      </c>
      <c r="G190" s="35">
        <f>IF(correlations!G223&lt;&gt;0,Sheet1!G$5,0)</f>
        <v>0</v>
      </c>
      <c r="H190" s="35">
        <f>IF(correlations!H223&lt;&gt;0,Sheet1!H$5,0)</f>
        <v>0.24769327229404767</v>
      </c>
      <c r="I190" s="35">
        <f>IF(correlations!I223&lt;&gt;0,Sheet1!I$5,0)</f>
        <v>0.26424949075041737</v>
      </c>
      <c r="J190" s="35">
        <f>IF(correlations!J223&lt;&gt;0,Sheet1!J$5,0)</f>
        <v>0.38713264586848378</v>
      </c>
      <c r="K190" s="35">
        <f>IF(correlations!K223&lt;&gt;0,Sheet1!K$5,0)</f>
        <v>0.25886569181649749</v>
      </c>
      <c r="L190" s="35">
        <f>IF(correlations!L223&lt;&gt;0,Sheet1!L$5,0)</f>
        <v>0.27833468677407003</v>
      </c>
      <c r="M190" s="35">
        <f>IF(correlations!M223&lt;&gt;0,Sheet1!M$5,0)</f>
        <v>0.26442478716072465</v>
      </c>
      <c r="N190" s="35">
        <f>IF(correlations!N223&lt;&gt;0,Sheet1!N$5,0)</f>
        <v>0.290591240789001</v>
      </c>
      <c r="O190" s="35">
        <f>IF(correlations!O223&lt;&gt;0,Sheet1!O$5,0)</f>
        <v>0.53906585139435703</v>
      </c>
      <c r="P190" s="35">
        <f>IF(correlations!P223&lt;&gt;0,Sheet1!P$5,0)</f>
        <v>0.29682614716644024</v>
      </c>
      <c r="Q190" s="35">
        <f>IF(correlations!Q223&lt;&gt;0,Sheet1!Q$5,0)</f>
        <v>0.47571090136593314</v>
      </c>
      <c r="R190" s="35">
        <f>IF(correlations!R223&lt;&gt;0,Sheet1!R$5,0)</f>
        <v>0</v>
      </c>
      <c r="S190" s="35">
        <f>IF(correlations!S223&lt;&gt;0,Sheet1!S$5,0)</f>
        <v>0.42223642660835542</v>
      </c>
      <c r="T190" s="35">
        <f>IF(correlations!T223&lt;&gt;0,Sheet1!T$5,0)</f>
        <v>0</v>
      </c>
      <c r="U190" s="35">
        <f>IF(correlations!U223&lt;&gt;0,Sheet1!U$5,0)</f>
        <v>0.40380887559327872</v>
      </c>
      <c r="V190" s="35">
        <f>IF(correlations!V223&lt;&gt;0,Sheet1!V$5,0)</f>
        <v>0</v>
      </c>
      <c r="W190" s="35">
        <f>IF(correlations!W223&lt;&gt;0,Sheet1!W$5,0)</f>
        <v>0.31571202585390812</v>
      </c>
      <c r="X190" s="35">
        <f>IF(correlations!X223&lt;&gt;0,Sheet1!X$5,0)</f>
        <v>0</v>
      </c>
      <c r="Y190" s="35">
        <f>IF(correlations!Y223&lt;&gt;0,Sheet1!Y$5,0)</f>
        <v>0.47236055541883315</v>
      </c>
      <c r="Z190" s="35">
        <f>IF(correlations!Z223&lt;&gt;0,Sheet1!Z$5,0)</f>
        <v>0.37985626502293046</v>
      </c>
      <c r="AA190" s="35"/>
      <c r="AB190" s="35"/>
      <c r="AC190" s="35"/>
    </row>
    <row r="191" spans="1:29">
      <c r="A191" s="1" t="str">
        <f t="shared" si="35"/>
        <v>329: Jurassic Park (1993)</v>
      </c>
      <c r="B191" s="35">
        <f>IF(correlations!B224&lt;&gt;0,Sheet1!B$6,0)</f>
        <v>0.48053660218278615</v>
      </c>
      <c r="C191" s="35">
        <f>IF(correlations!C224&lt;&gt;0,Sheet1!C$6,0)</f>
        <v>0.41443820151070604</v>
      </c>
      <c r="D191" s="35">
        <f>IF(correlations!D224&lt;&gt;0,Sheet1!D$6,0)</f>
        <v>0.37322578372742299</v>
      </c>
      <c r="E191" s="35">
        <f>IF(correlations!E224&lt;&gt;0,Sheet1!E$6,0)</f>
        <v>0.28275572409412869</v>
      </c>
      <c r="F191" s="35">
        <f>IF(correlations!F224&lt;&gt;0,Sheet1!F$6,0)</f>
        <v>0.40027450425381639</v>
      </c>
      <c r="G191" s="35">
        <f>IF(correlations!G224&lt;&gt;0,Sheet1!G$6,0)</f>
        <v>0.39943642888722536</v>
      </c>
      <c r="H191" s="35">
        <f>IF(correlations!H224&lt;&gt;0,Sheet1!H$6,0)</f>
        <v>0.2271298649307886</v>
      </c>
      <c r="I191" s="35">
        <f>IF(correlations!I224&lt;&gt;0,Sheet1!I$6,0)</f>
        <v>0.22921932957789437</v>
      </c>
      <c r="J191" s="35">
        <f>IF(correlations!J224&lt;&gt;0,Sheet1!J$6,0)</f>
        <v>0</v>
      </c>
      <c r="K191" s="35">
        <f>IF(correlations!K224&lt;&gt;0,Sheet1!K$6,0)</f>
        <v>0</v>
      </c>
      <c r="L191" s="35">
        <f>IF(correlations!L224&lt;&gt;0,Sheet1!L$6,0)</f>
        <v>0</v>
      </c>
      <c r="M191" s="35">
        <f>IF(correlations!M224&lt;&gt;0,Sheet1!M$6,0)</f>
        <v>0.25252866387786765</v>
      </c>
      <c r="N191" s="35">
        <f>IF(correlations!N224&lt;&gt;0,Sheet1!N$6,0)</f>
        <v>0.26126836282372301</v>
      </c>
      <c r="O191" s="35">
        <f>IF(correlations!O224&lt;&gt;0,Sheet1!O$6,0)</f>
        <v>0.52599044278760332</v>
      </c>
      <c r="P191" s="35">
        <f>IF(correlations!P224&lt;&gt;0,Sheet1!P$6,0)</f>
        <v>0.28039233696684568</v>
      </c>
      <c r="Q191" s="35">
        <f>IF(correlations!Q224&lt;&gt;0,Sheet1!Q$6,0)</f>
        <v>0.42322462884387124</v>
      </c>
      <c r="R191" s="35">
        <f>IF(correlations!R224&lt;&gt;0,Sheet1!R$6,0)</f>
        <v>0.39943642888722536</v>
      </c>
      <c r="S191" s="35">
        <f>IF(correlations!S224&lt;&gt;0,Sheet1!S$6,0)</f>
        <v>0.37267558897264119</v>
      </c>
      <c r="T191" s="35">
        <f>IF(correlations!T224&lt;&gt;0,Sheet1!T$6,0)</f>
        <v>0.40704352695380308</v>
      </c>
      <c r="U191" s="35">
        <f>IF(correlations!U224&lt;&gt;0,Sheet1!U$6,0)</f>
        <v>0.30580326092025339</v>
      </c>
      <c r="V191" s="35">
        <f>IF(correlations!V224&lt;&gt;0,Sheet1!V$6,0)</f>
        <v>0.14601110225769576</v>
      </c>
      <c r="W191" s="35">
        <f>IF(correlations!W224&lt;&gt;0,Sheet1!W$6,0)</f>
        <v>0.26252037536330569</v>
      </c>
      <c r="X191" s="35">
        <f>IF(correlations!X224&lt;&gt;0,Sheet1!X$6,0)</f>
        <v>0.45527378286540937</v>
      </c>
      <c r="Y191" s="35">
        <f>IF(correlations!Y224&lt;&gt;0,Sheet1!Y$6,0)</f>
        <v>0.46411014776485626</v>
      </c>
      <c r="Z191" s="35">
        <f>IF(correlations!Z224&lt;&gt;0,Sheet1!Z$6,0)</f>
        <v>0.37426379831369133</v>
      </c>
      <c r="AA191" s="35"/>
      <c r="AB191" s="35"/>
      <c r="AC191" s="35"/>
    </row>
    <row r="192" spans="1:29">
      <c r="A192" s="1" t="str">
        <f t="shared" si="35"/>
        <v>329: Jurassic Park (1993)</v>
      </c>
      <c r="B192" s="35">
        <f>IF(correlations!B225&lt;&gt;0,Sheet1!B$7,0)</f>
        <v>0.46460996868120108</v>
      </c>
      <c r="C192" s="35">
        <f>IF(correlations!C225&lt;&gt;0,Sheet1!C$7,0)</f>
        <v>0</v>
      </c>
      <c r="D192" s="35">
        <f>IF(correlations!D225&lt;&gt;0,Sheet1!D$7,0)</f>
        <v>0.36756756756756787</v>
      </c>
      <c r="E192" s="35">
        <f>IF(correlations!E225&lt;&gt;0,Sheet1!E$7,0)</f>
        <v>0.25965984359917371</v>
      </c>
      <c r="F192" s="35">
        <f>IF(correlations!F225&lt;&gt;0,Sheet1!F$7,0)</f>
        <v>0.37985626502293046</v>
      </c>
      <c r="G192" s="35">
        <f>IF(correlations!G225&lt;&gt;0,Sheet1!G$7,0)</f>
        <v>0.38713264586848378</v>
      </c>
      <c r="H192" s="35">
        <f>IF(correlations!H225&lt;&gt;0,Sheet1!H$7,0)</f>
        <v>0.19365960183726966</v>
      </c>
      <c r="I192" s="35">
        <f>IF(correlations!I225&lt;&gt;0,Sheet1!I$7,0)</f>
        <v>0</v>
      </c>
      <c r="J192" s="35">
        <f>IF(correlations!J225&lt;&gt;0,Sheet1!J$7,0)</f>
        <v>0.36005629545020651</v>
      </c>
      <c r="K192" s="35">
        <f>IF(correlations!K225&lt;&gt;0,Sheet1!K$7,0)</f>
        <v>0.21087949693739588</v>
      </c>
      <c r="L192" s="35">
        <f>IF(correlations!L225&lt;&gt;0,Sheet1!L$7,0)</f>
        <v>0.24328325135114928</v>
      </c>
      <c r="M192" s="35">
        <f>IF(correlations!M225&lt;&gt;0,Sheet1!M$7,0)</f>
        <v>0.19710516591041297</v>
      </c>
      <c r="N192" s="35">
        <f>IF(correlations!N225&lt;&gt;0,Sheet1!N$7,0)</f>
        <v>0.18121021790485745</v>
      </c>
      <c r="O192" s="35">
        <f>IF(correlations!O225&lt;&gt;0,Sheet1!O$7,0)</f>
        <v>0.47549485227568483</v>
      </c>
      <c r="P192" s="35">
        <f>IF(correlations!P225&lt;&gt;0,Sheet1!P$7,0)</f>
        <v>0</v>
      </c>
      <c r="Q192" s="35">
        <f>IF(correlations!Q225&lt;&gt;0,Sheet1!Q$7,0)</f>
        <v>0</v>
      </c>
      <c r="R192" s="35">
        <f>IF(correlations!R225&lt;&gt;0,Sheet1!R$7,0)</f>
        <v>0.37426379831369133</v>
      </c>
      <c r="S192" s="35">
        <f>IF(correlations!S225&lt;&gt;0,Sheet1!S$7,0)</f>
        <v>0.36064387194709613</v>
      </c>
      <c r="T192" s="35">
        <f>IF(correlations!T225&lt;&gt;0,Sheet1!T$7,0)</f>
        <v>0.40380887559327872</v>
      </c>
      <c r="U192" s="35">
        <f>IF(correlations!U225&lt;&gt;0,Sheet1!U$7,0)</f>
        <v>0.28039233696684568</v>
      </c>
      <c r="V192" s="35">
        <f>IF(correlations!V225&lt;&gt;0,Sheet1!V$7,0)</f>
        <v>0.14367186460137429</v>
      </c>
      <c r="W192" s="35">
        <f>IF(correlations!W225&lt;&gt;0,Sheet1!W$7,0)</f>
        <v>0.24072770522228643</v>
      </c>
      <c r="X192" s="35">
        <f>IF(correlations!X225&lt;&gt;0,Sheet1!X$7,0)</f>
        <v>0.44902524381160436</v>
      </c>
      <c r="Y192" s="35">
        <f>IF(correlations!Y225&lt;&gt;0,Sheet1!Y$7,0)</f>
        <v>0.42322462884387124</v>
      </c>
      <c r="Z192" s="35">
        <f>IF(correlations!Z225&lt;&gt;0,Sheet1!Z$7,0)</f>
        <v>0.27967705678590876</v>
      </c>
      <c r="AA192" s="35"/>
      <c r="AB192" s="35"/>
      <c r="AC192" s="35"/>
    </row>
    <row r="193" spans="1:29">
      <c r="A193" s="28" t="s">
        <v>36</v>
      </c>
      <c r="B193" s="35">
        <f>IF(correlations!B226&lt;&gt;0,Sheet1!B$3,0)</f>
        <v>0.55108883721563151</v>
      </c>
      <c r="C193" s="35">
        <f>IF(correlations!C226&lt;&gt;0,Sheet1!C$3,0)</f>
        <v>0.56244873874488854</v>
      </c>
      <c r="D193" s="35">
        <f>IF(correlations!D226&lt;&gt;0,Sheet1!D$3,0)</f>
        <v>0.66716825348801723</v>
      </c>
      <c r="E193" s="35">
        <f>IF(correlations!E226&lt;&gt;0,Sheet1!E$3,0)</f>
        <v>0.51761980439715483</v>
      </c>
      <c r="F193" s="35">
        <f>IF(correlations!F226&lt;&gt;0,Sheet1!F$3,0)</f>
        <v>0.47668328054517961</v>
      </c>
      <c r="G193" s="35">
        <f>IF(correlations!G226&lt;&gt;0,Sheet1!G$3,0)</f>
        <v>0.53906585139435703</v>
      </c>
      <c r="H193" s="35">
        <f>IF(correlations!H226&lt;&gt;0,Sheet1!H$3,0)</f>
        <v>0.46291004988627577</v>
      </c>
      <c r="I193" s="35">
        <f>IF(correlations!I226&lt;&gt;0,Sheet1!I$3,0)</f>
        <v>0.38334847991865839</v>
      </c>
      <c r="J193" s="35">
        <f>IF(correlations!J226&lt;&gt;0,Sheet1!J$3,0)</f>
        <v>0.47571090136593314</v>
      </c>
      <c r="K193" s="35">
        <f>IF(correlations!K226&lt;&gt;0,Sheet1!K$3,0)</f>
        <v>0.31571202585390812</v>
      </c>
      <c r="L193" s="35">
        <f>IF(correlations!L226&lt;&gt;0,Sheet1!L$3,0)</f>
        <v>0.31257295249758305</v>
      </c>
      <c r="M193" s="35">
        <f>IF(correlations!M226&lt;&gt;0,Sheet1!M$3,0)</f>
        <v>0.40859237613621341</v>
      </c>
      <c r="N193" s="35">
        <f>IF(correlations!N226&lt;&gt;0,Sheet1!N$3,0)</f>
        <v>0.32349910970108381</v>
      </c>
      <c r="O193" s="35">
        <f>IF(correlations!O226&lt;&gt;0,Sheet1!O$3,0)</f>
        <v>0</v>
      </c>
      <c r="P193" s="35">
        <f>IF(correlations!P226&lt;&gt;0,Sheet1!P$3,0)</f>
        <v>0.41443820151070604</v>
      </c>
      <c r="Q193" s="35">
        <f>IF(correlations!Q226&lt;&gt;0,Sheet1!Q$3,0)</f>
        <v>0.50324684492481753</v>
      </c>
      <c r="R193" s="35">
        <f>IF(correlations!R226&lt;&gt;0,Sheet1!R$3,0)</f>
        <v>0.49300760515325925</v>
      </c>
      <c r="S193" s="35">
        <f>IF(correlations!S226&lt;&gt;0,Sheet1!S$3,0)</f>
        <v>0.47668328054517961</v>
      </c>
      <c r="T193" s="35">
        <f>IF(correlations!T226&lt;&gt;0,Sheet1!T$3,0)</f>
        <v>0.55108883721563151</v>
      </c>
      <c r="U193" s="35">
        <f>IF(correlations!U226&lt;&gt;0,Sheet1!U$3,0)</f>
        <v>0.47236055541883315</v>
      </c>
      <c r="V193" s="35">
        <f>IF(correlations!V226&lt;&gt;0,Sheet1!V$3,0)</f>
        <v>0.27092801416163931</v>
      </c>
      <c r="W193" s="35">
        <f>IF(correlations!W226&lt;&gt;0,Sheet1!W$3,0)</f>
        <v>0.50324684492481753</v>
      </c>
      <c r="X193" s="35">
        <f>IF(correlations!X226&lt;&gt;0,Sheet1!X$3,0)</f>
        <v>0.66851595362183669</v>
      </c>
      <c r="Y193" s="35">
        <f>IF(correlations!Y226&lt;&gt;0,Sheet1!Y$3,0)</f>
        <v>0</v>
      </c>
      <c r="Z193" s="35">
        <f>IF(correlations!Z226&lt;&gt;0,Sheet1!Z$3,0)</f>
        <v>0</v>
      </c>
      <c r="AA193" s="35"/>
      <c r="AB193" s="35"/>
      <c r="AC193" s="35"/>
    </row>
    <row r="194" spans="1:29">
      <c r="A194" s="1" t="str">
        <f t="shared" ref="A194:A197" si="36">A193</f>
        <v>393: Kill Bill: Vol. 2 (2004)</v>
      </c>
      <c r="B194" s="35">
        <f>IF(correlations!B227&lt;&gt;0,Sheet1!B$4,0)</f>
        <v>0.51761980439715483</v>
      </c>
      <c r="C194" s="35">
        <f>IF(correlations!C227&lt;&gt;0,Sheet1!C$4,0)</f>
        <v>0.48860698263640312</v>
      </c>
      <c r="D194" s="35">
        <f>IF(correlations!D227&lt;&gt;0,Sheet1!D$4,0)</f>
        <v>0.47097212266638172</v>
      </c>
      <c r="E194" s="35">
        <f>IF(correlations!E227&lt;&gt;0,Sheet1!E$4,0)</f>
        <v>0</v>
      </c>
      <c r="F194" s="35">
        <f>IF(correlations!F227&lt;&gt;0,Sheet1!F$4,0)</f>
        <v>0.46411014776485626</v>
      </c>
      <c r="G194" s="35">
        <f>IF(correlations!G227&lt;&gt;0,Sheet1!G$4,0)</f>
        <v>0.48053660218278615</v>
      </c>
      <c r="H194" s="35">
        <f>IF(correlations!H227&lt;&gt;0,Sheet1!H$4,0)</f>
        <v>0.40027450425381639</v>
      </c>
      <c r="I194" s="35">
        <f>IF(correlations!I227&lt;&gt;0,Sheet1!I$4,0)</f>
        <v>0.31257295249758305</v>
      </c>
      <c r="J194" s="35">
        <f>IF(correlations!J227&lt;&gt;0,Sheet1!J$4,0)</f>
        <v>0.47549485227568483</v>
      </c>
      <c r="K194" s="35">
        <f>IF(correlations!K227&lt;&gt;0,Sheet1!K$4,0)</f>
        <v>0.26365446983714974</v>
      </c>
      <c r="L194" s="35">
        <f>IF(correlations!L227&lt;&gt;0,Sheet1!L$4,0)</f>
        <v>0.28275572409412869</v>
      </c>
      <c r="M194" s="35">
        <f>IF(correlations!M227&lt;&gt;0,Sheet1!M$4,0)</f>
        <v>0.28040224837668803</v>
      </c>
      <c r="N194" s="35">
        <f>IF(correlations!N227&lt;&gt;0,Sheet1!N$4,0)</f>
        <v>0.31010409033155772</v>
      </c>
      <c r="O194" s="35">
        <f>IF(correlations!O227&lt;&gt;0,Sheet1!O$4,0)</f>
        <v>0.56244873874488854</v>
      </c>
      <c r="P194" s="35">
        <f>IF(correlations!P227&lt;&gt;0,Sheet1!P$4,0)</f>
        <v>0</v>
      </c>
      <c r="Q194" s="35">
        <f>IF(correlations!Q227&lt;&gt;0,Sheet1!Q$4,0)</f>
        <v>0.48860698263640312</v>
      </c>
      <c r="R194" s="35">
        <f>IF(correlations!R227&lt;&gt;0,Sheet1!R$4,0)</f>
        <v>0</v>
      </c>
      <c r="S194" s="35">
        <f>IF(correlations!S227&lt;&gt;0,Sheet1!S$4,0)</f>
        <v>0</v>
      </c>
      <c r="T194" s="35">
        <f>IF(correlations!T227&lt;&gt;0,Sheet1!T$4,0)</f>
        <v>0.52599044278760332</v>
      </c>
      <c r="U194" s="35">
        <f>IF(correlations!U227&lt;&gt;0,Sheet1!U$4,0)</f>
        <v>0.43899155441463594</v>
      </c>
      <c r="V194" s="35">
        <f>IF(correlations!V227&lt;&gt;0,Sheet1!V$4,0)</f>
        <v>0.17808764796017454</v>
      </c>
      <c r="W194" s="35">
        <f>IF(correlations!W227&lt;&gt;0,Sheet1!W$4,0)</f>
        <v>0.40859237613621341</v>
      </c>
      <c r="X194" s="35">
        <f>IF(correlations!X227&lt;&gt;0,Sheet1!X$4,0)</f>
        <v>0.54219187817609293</v>
      </c>
      <c r="Y194" s="35">
        <f>IF(correlations!Y227&lt;&gt;0,Sheet1!Y$4,0)</f>
        <v>0</v>
      </c>
      <c r="Z194" s="35">
        <f>IF(correlations!Z227&lt;&gt;0,Sheet1!Z$4,0)</f>
        <v>0.39006674934025765</v>
      </c>
      <c r="AA194" s="35"/>
      <c r="AB194" s="35"/>
      <c r="AC194" s="35"/>
    </row>
    <row r="195" spans="1:29">
      <c r="A195" s="1" t="str">
        <f t="shared" si="36"/>
        <v>393: Kill Bill: Vol. 2 (2004)</v>
      </c>
      <c r="B195" s="35">
        <f>IF(correlations!B228&lt;&gt;0,Sheet1!B$5,0)</f>
        <v>0.49300760515325925</v>
      </c>
      <c r="C195" s="35">
        <f>IF(correlations!C228&lt;&gt;0,Sheet1!C$5,0)</f>
        <v>0.42223642660835542</v>
      </c>
      <c r="D195" s="35">
        <f>IF(correlations!D228&lt;&gt;0,Sheet1!D$5,0)</f>
        <v>0.46833329437099369</v>
      </c>
      <c r="E195" s="35">
        <f>IF(correlations!E228&lt;&gt;0,Sheet1!E$5,0)</f>
        <v>0</v>
      </c>
      <c r="F195" s="35">
        <f>IF(correlations!F228&lt;&gt;0,Sheet1!F$5,0)</f>
        <v>0.43899155441463594</v>
      </c>
      <c r="G195" s="35">
        <f>IF(correlations!G228&lt;&gt;0,Sheet1!G$5,0)</f>
        <v>0</v>
      </c>
      <c r="H195" s="35">
        <f>IF(correlations!H228&lt;&gt;0,Sheet1!H$5,0)</f>
        <v>0.24769327229404767</v>
      </c>
      <c r="I195" s="35">
        <f>IF(correlations!I228&lt;&gt;0,Sheet1!I$5,0)</f>
        <v>0.26424949075041737</v>
      </c>
      <c r="J195" s="35">
        <f>IF(correlations!J228&lt;&gt;0,Sheet1!J$5,0)</f>
        <v>0.38713264586848378</v>
      </c>
      <c r="K195" s="35">
        <f>IF(correlations!K228&lt;&gt;0,Sheet1!K$5,0)</f>
        <v>0.25886569181649749</v>
      </c>
      <c r="L195" s="35">
        <f>IF(correlations!L228&lt;&gt;0,Sheet1!L$5,0)</f>
        <v>0.27833468677407003</v>
      </c>
      <c r="M195" s="35">
        <f>IF(correlations!M228&lt;&gt;0,Sheet1!M$5,0)</f>
        <v>0.26442478716072465</v>
      </c>
      <c r="N195" s="35">
        <f>IF(correlations!N228&lt;&gt;0,Sheet1!N$5,0)</f>
        <v>0.290591240789001</v>
      </c>
      <c r="O195" s="35">
        <f>IF(correlations!O228&lt;&gt;0,Sheet1!O$5,0)</f>
        <v>0.53906585139435703</v>
      </c>
      <c r="P195" s="35">
        <f>IF(correlations!P228&lt;&gt;0,Sheet1!P$5,0)</f>
        <v>0.29682614716644024</v>
      </c>
      <c r="Q195" s="35">
        <f>IF(correlations!Q228&lt;&gt;0,Sheet1!Q$5,0)</f>
        <v>0.47571090136593314</v>
      </c>
      <c r="R195" s="35">
        <f>IF(correlations!R228&lt;&gt;0,Sheet1!R$5,0)</f>
        <v>0</v>
      </c>
      <c r="S195" s="35">
        <f>IF(correlations!S228&lt;&gt;0,Sheet1!S$5,0)</f>
        <v>0.42223642660835542</v>
      </c>
      <c r="T195" s="35">
        <f>IF(correlations!T228&lt;&gt;0,Sheet1!T$5,0)</f>
        <v>0</v>
      </c>
      <c r="U195" s="35">
        <f>IF(correlations!U228&lt;&gt;0,Sheet1!U$5,0)</f>
        <v>0.40380887559327872</v>
      </c>
      <c r="V195" s="35">
        <f>IF(correlations!V228&lt;&gt;0,Sheet1!V$5,0)</f>
        <v>0.14924669844661778</v>
      </c>
      <c r="W195" s="35">
        <f>IF(correlations!W228&lt;&gt;0,Sheet1!W$5,0)</f>
        <v>0.31571202585390812</v>
      </c>
      <c r="X195" s="35">
        <f>IF(correlations!X228&lt;&gt;0,Sheet1!X$5,0)</f>
        <v>0.47497369617752921</v>
      </c>
      <c r="Y195" s="35">
        <f>IF(correlations!Y228&lt;&gt;0,Sheet1!Y$5,0)</f>
        <v>0.47236055541883315</v>
      </c>
      <c r="Z195" s="35">
        <f>IF(correlations!Z228&lt;&gt;0,Sheet1!Z$5,0)</f>
        <v>0.37985626502293046</v>
      </c>
      <c r="AA195" s="35"/>
      <c r="AB195" s="35"/>
      <c r="AC195" s="35"/>
    </row>
    <row r="196" spans="1:29">
      <c r="A196" s="1" t="str">
        <f t="shared" si="36"/>
        <v>393: Kill Bill: Vol. 2 (2004)</v>
      </c>
      <c r="B196" s="35">
        <f>IF(correlations!B229&lt;&gt;0,Sheet1!B$6,0)</f>
        <v>0.48053660218278615</v>
      </c>
      <c r="C196" s="35">
        <f>IF(correlations!C229&lt;&gt;0,Sheet1!C$6,0)</f>
        <v>0.41443820151070604</v>
      </c>
      <c r="D196" s="35">
        <f>IF(correlations!D229&lt;&gt;0,Sheet1!D$6,0)</f>
        <v>0.37322578372742299</v>
      </c>
      <c r="E196" s="35">
        <f>IF(correlations!E229&lt;&gt;0,Sheet1!E$6,0)</f>
        <v>0.28275572409412869</v>
      </c>
      <c r="F196" s="35">
        <f>IF(correlations!F229&lt;&gt;0,Sheet1!F$6,0)</f>
        <v>0</v>
      </c>
      <c r="G196" s="35">
        <f>IF(correlations!G229&lt;&gt;0,Sheet1!G$6,0)</f>
        <v>0.39943642888722536</v>
      </c>
      <c r="H196" s="35">
        <f>IF(correlations!H229&lt;&gt;0,Sheet1!H$6,0)</f>
        <v>0.2271298649307886</v>
      </c>
      <c r="I196" s="35">
        <f>IF(correlations!I229&lt;&gt;0,Sheet1!I$6,0)</f>
        <v>0.22921932957789437</v>
      </c>
      <c r="J196" s="35">
        <f>IF(correlations!J229&lt;&gt;0,Sheet1!J$6,0)</f>
        <v>0</v>
      </c>
      <c r="K196" s="35">
        <f>IF(correlations!K229&lt;&gt;0,Sheet1!K$6,0)</f>
        <v>0.25252866387786765</v>
      </c>
      <c r="L196" s="35">
        <f>IF(correlations!L229&lt;&gt;0,Sheet1!L$6,0)</f>
        <v>0</v>
      </c>
      <c r="M196" s="35">
        <f>IF(correlations!M229&lt;&gt;0,Sheet1!M$6,0)</f>
        <v>0.25252866387786765</v>
      </c>
      <c r="N196" s="35">
        <f>IF(correlations!N229&lt;&gt;0,Sheet1!N$6,0)</f>
        <v>0.26126836282372301</v>
      </c>
      <c r="O196" s="35">
        <f>IF(correlations!O229&lt;&gt;0,Sheet1!O$6,0)</f>
        <v>0.52599044278760332</v>
      </c>
      <c r="P196" s="35">
        <f>IF(correlations!P229&lt;&gt;0,Sheet1!P$6,0)</f>
        <v>0.28039233696684568</v>
      </c>
      <c r="Q196" s="35">
        <f>IF(correlations!Q229&lt;&gt;0,Sheet1!Q$6,0)</f>
        <v>0.42322462884387124</v>
      </c>
      <c r="R196" s="35">
        <f>IF(correlations!R229&lt;&gt;0,Sheet1!R$6,0)</f>
        <v>0.39943642888722536</v>
      </c>
      <c r="S196" s="35">
        <f>IF(correlations!S229&lt;&gt;0,Sheet1!S$6,0)</f>
        <v>0.37267558897264119</v>
      </c>
      <c r="T196" s="35">
        <f>IF(correlations!T229&lt;&gt;0,Sheet1!T$6,0)</f>
        <v>0.40704352695380308</v>
      </c>
      <c r="U196" s="35">
        <f>IF(correlations!U229&lt;&gt;0,Sheet1!U$6,0)</f>
        <v>0.30580326092025339</v>
      </c>
      <c r="V196" s="35">
        <f>IF(correlations!V229&lt;&gt;0,Sheet1!V$6,0)</f>
        <v>0</v>
      </c>
      <c r="W196" s="35">
        <f>IF(correlations!W229&lt;&gt;0,Sheet1!W$6,0)</f>
        <v>0.26252037536330569</v>
      </c>
      <c r="X196" s="35">
        <f>IF(correlations!X229&lt;&gt;0,Sheet1!X$6,0)</f>
        <v>0.45527378286540937</v>
      </c>
      <c r="Y196" s="35">
        <f>IF(correlations!Y229&lt;&gt;0,Sheet1!Y$6,0)</f>
        <v>0.46411014776485626</v>
      </c>
      <c r="Z196" s="35">
        <f>IF(correlations!Z229&lt;&gt;0,Sheet1!Z$6,0)</f>
        <v>0.37426379831369133</v>
      </c>
      <c r="AA196" s="35"/>
      <c r="AB196" s="35"/>
      <c r="AC196" s="35"/>
    </row>
    <row r="197" spans="1:29">
      <c r="A197" s="1" t="str">
        <f t="shared" si="36"/>
        <v>393: Kill Bill: Vol. 2 (2004)</v>
      </c>
      <c r="B197" s="35">
        <f>IF(correlations!B230&lt;&gt;0,Sheet1!B$7,0)</f>
        <v>0.46460996868120108</v>
      </c>
      <c r="C197" s="35">
        <f>IF(correlations!C230&lt;&gt;0,Sheet1!C$7,0)</f>
        <v>0</v>
      </c>
      <c r="D197" s="35">
        <f>IF(correlations!D230&lt;&gt;0,Sheet1!D$7,0)</f>
        <v>0.36756756756756787</v>
      </c>
      <c r="E197" s="35">
        <f>IF(correlations!E230&lt;&gt;0,Sheet1!E$7,0)</f>
        <v>0.25965984359917371</v>
      </c>
      <c r="F197" s="35">
        <f>IF(correlations!F230&lt;&gt;0,Sheet1!F$7,0)</f>
        <v>0.37985626502293046</v>
      </c>
      <c r="G197" s="35">
        <f>IF(correlations!G230&lt;&gt;0,Sheet1!G$7,0)</f>
        <v>0.38713264586848378</v>
      </c>
      <c r="H197" s="35">
        <f>IF(correlations!H230&lt;&gt;0,Sheet1!H$7,0)</f>
        <v>0.19365960183726966</v>
      </c>
      <c r="I197" s="35">
        <f>IF(correlations!I230&lt;&gt;0,Sheet1!I$7,0)</f>
        <v>0.21476007349626267</v>
      </c>
      <c r="J197" s="35">
        <f>IF(correlations!J230&lt;&gt;0,Sheet1!J$7,0)</f>
        <v>0.36005629545020651</v>
      </c>
      <c r="K197" s="35">
        <f>IF(correlations!K230&lt;&gt;0,Sheet1!K$7,0)</f>
        <v>0.21087949693739588</v>
      </c>
      <c r="L197" s="35">
        <f>IF(correlations!L230&lt;&gt;0,Sheet1!L$7,0)</f>
        <v>0.24328325135114928</v>
      </c>
      <c r="M197" s="35">
        <f>IF(correlations!M230&lt;&gt;0,Sheet1!M$7,0)</f>
        <v>0.19710516591041297</v>
      </c>
      <c r="N197" s="35">
        <f>IF(correlations!N230&lt;&gt;0,Sheet1!N$7,0)</f>
        <v>0.18121021790485745</v>
      </c>
      <c r="O197" s="35">
        <f>IF(correlations!O230&lt;&gt;0,Sheet1!O$7,0)</f>
        <v>0.47549485227568483</v>
      </c>
      <c r="P197" s="35">
        <f>IF(correlations!P230&lt;&gt;0,Sheet1!P$7,0)</f>
        <v>0.26252037536330569</v>
      </c>
      <c r="Q197" s="35">
        <f>IF(correlations!Q230&lt;&gt;0,Sheet1!Q$7,0)</f>
        <v>0</v>
      </c>
      <c r="R197" s="35">
        <f>IF(correlations!R230&lt;&gt;0,Sheet1!R$7,0)</f>
        <v>0.37426379831369133</v>
      </c>
      <c r="S197" s="35">
        <f>IF(correlations!S230&lt;&gt;0,Sheet1!S$7,0)</f>
        <v>0.36064387194709613</v>
      </c>
      <c r="T197" s="35">
        <f>IF(correlations!T230&lt;&gt;0,Sheet1!T$7,0)</f>
        <v>0.40380887559327872</v>
      </c>
      <c r="U197" s="35">
        <f>IF(correlations!U230&lt;&gt;0,Sheet1!U$7,0)</f>
        <v>0.28039233696684568</v>
      </c>
      <c r="V197" s="35">
        <f>IF(correlations!V230&lt;&gt;0,Sheet1!V$7,0)</f>
        <v>0.14367186460137429</v>
      </c>
      <c r="W197" s="35">
        <f>IF(correlations!W230&lt;&gt;0,Sheet1!W$7,0)</f>
        <v>0.24072770522228643</v>
      </c>
      <c r="X197" s="35">
        <f>IF(correlations!X230&lt;&gt;0,Sheet1!X$7,0)</f>
        <v>0.44902524381160436</v>
      </c>
      <c r="Y197" s="35">
        <f>IF(correlations!Y230&lt;&gt;0,Sheet1!Y$7,0)</f>
        <v>0.42322462884387124</v>
      </c>
      <c r="Z197" s="35">
        <f>IF(correlations!Z230&lt;&gt;0,Sheet1!Z$7,0)</f>
        <v>0.27967705678590876</v>
      </c>
      <c r="AA197" s="35"/>
      <c r="AB197" s="35"/>
      <c r="AC197" s="35"/>
    </row>
    <row r="198" spans="1:29">
      <c r="A198" s="28" t="s">
        <v>37</v>
      </c>
      <c r="B198" s="35">
        <f>IF(correlations!B231&lt;&gt;0,Sheet1!B$3,0)</f>
        <v>0</v>
      </c>
      <c r="C198" s="35">
        <f>IF(correlations!C231&lt;&gt;0,Sheet1!C$3,0)</f>
        <v>0</v>
      </c>
      <c r="D198" s="35">
        <f>IF(correlations!D231&lt;&gt;0,Sheet1!D$3,0)</f>
        <v>0</v>
      </c>
      <c r="E198" s="35">
        <f>IF(correlations!E231&lt;&gt;0,Sheet1!E$3,0)</f>
        <v>0.51761980439715483</v>
      </c>
      <c r="F198" s="35">
        <f>IF(correlations!F231&lt;&gt;0,Sheet1!F$3,0)</f>
        <v>0.47668328054517961</v>
      </c>
      <c r="G198" s="35">
        <f>IF(correlations!G231&lt;&gt;0,Sheet1!G$3,0)</f>
        <v>0</v>
      </c>
      <c r="H198" s="35">
        <f>IF(correlations!H231&lt;&gt;0,Sheet1!H$3,0)</f>
        <v>0</v>
      </c>
      <c r="I198" s="35">
        <f>IF(correlations!I231&lt;&gt;0,Sheet1!I$3,0)</f>
        <v>0.38334847991865839</v>
      </c>
      <c r="J198" s="35">
        <f>IF(correlations!J231&lt;&gt;0,Sheet1!J$3,0)</f>
        <v>0.47571090136593314</v>
      </c>
      <c r="K198" s="35">
        <f>IF(correlations!K231&lt;&gt;0,Sheet1!K$3,0)</f>
        <v>0</v>
      </c>
      <c r="L198" s="35">
        <f>IF(correlations!L231&lt;&gt;0,Sheet1!L$3,0)</f>
        <v>0.31257295249758305</v>
      </c>
      <c r="M198" s="35">
        <f>IF(correlations!M231&lt;&gt;0,Sheet1!M$3,0)</f>
        <v>0</v>
      </c>
      <c r="N198" s="35">
        <f>IF(correlations!N231&lt;&gt;0,Sheet1!N$3,0)</f>
        <v>0.32349910970108381</v>
      </c>
      <c r="O198" s="35">
        <f>IF(correlations!O231&lt;&gt;0,Sheet1!O$3,0)</f>
        <v>0</v>
      </c>
      <c r="P198" s="35">
        <f>IF(correlations!P231&lt;&gt;0,Sheet1!P$3,0)</f>
        <v>0.41443820151070604</v>
      </c>
      <c r="Q198" s="35">
        <f>IF(correlations!Q231&lt;&gt;0,Sheet1!Q$3,0)</f>
        <v>0</v>
      </c>
      <c r="R198" s="35">
        <f>IF(correlations!R231&lt;&gt;0,Sheet1!R$3,0)</f>
        <v>0.49300760515325925</v>
      </c>
      <c r="S198" s="35">
        <f>IF(correlations!S231&lt;&gt;0,Sheet1!S$3,0)</f>
        <v>0.47668328054517961</v>
      </c>
      <c r="T198" s="35">
        <f>IF(correlations!T231&lt;&gt;0,Sheet1!T$3,0)</f>
        <v>0.55108883721563151</v>
      </c>
      <c r="U198" s="35">
        <f>IF(correlations!U231&lt;&gt;0,Sheet1!U$3,0)</f>
        <v>0</v>
      </c>
      <c r="V198" s="35">
        <f>IF(correlations!V231&lt;&gt;0,Sheet1!V$3,0)</f>
        <v>0.27092801416163931</v>
      </c>
      <c r="W198" s="35">
        <f>IF(correlations!W231&lt;&gt;0,Sheet1!W$3,0)</f>
        <v>0.50324684492481753</v>
      </c>
      <c r="X198" s="35">
        <f>IF(correlations!X231&lt;&gt;0,Sheet1!X$3,0)</f>
        <v>0</v>
      </c>
      <c r="Y198" s="35">
        <f>IF(correlations!Y231&lt;&gt;0,Sheet1!Y$3,0)</f>
        <v>0</v>
      </c>
      <c r="Z198" s="35">
        <f>IF(correlations!Z231&lt;&gt;0,Sheet1!Z$3,0)</f>
        <v>0</v>
      </c>
      <c r="AA198" s="35"/>
      <c r="AB198" s="35"/>
      <c r="AC198" s="35"/>
    </row>
    <row r="199" spans="1:29">
      <c r="A199" s="1" t="str">
        <f t="shared" ref="A199:A202" si="37">A198</f>
        <v>414: Batman Forever (1995)</v>
      </c>
      <c r="B199" s="35">
        <f>IF(correlations!B232&lt;&gt;0,Sheet1!B$4,0)</f>
        <v>0</v>
      </c>
      <c r="C199" s="35">
        <f>IF(correlations!C232&lt;&gt;0,Sheet1!C$4,0)</f>
        <v>0.48860698263640312</v>
      </c>
      <c r="D199" s="35">
        <f>IF(correlations!D232&lt;&gt;0,Sheet1!D$4,0)</f>
        <v>0.47097212266638172</v>
      </c>
      <c r="E199" s="35">
        <f>IF(correlations!E232&lt;&gt;0,Sheet1!E$4,0)</f>
        <v>0</v>
      </c>
      <c r="F199" s="35">
        <f>IF(correlations!F232&lt;&gt;0,Sheet1!F$4,0)</f>
        <v>0</v>
      </c>
      <c r="G199" s="35">
        <f>IF(correlations!G232&lt;&gt;0,Sheet1!G$4,0)</f>
        <v>0.48053660218278615</v>
      </c>
      <c r="H199" s="35">
        <f>IF(correlations!H232&lt;&gt;0,Sheet1!H$4,0)</f>
        <v>0.40027450425381639</v>
      </c>
      <c r="I199" s="35">
        <f>IF(correlations!I232&lt;&gt;0,Sheet1!I$4,0)</f>
        <v>0</v>
      </c>
      <c r="J199" s="35">
        <f>IF(correlations!J232&lt;&gt;0,Sheet1!J$4,0)</f>
        <v>0</v>
      </c>
      <c r="K199" s="35">
        <f>IF(correlations!K232&lt;&gt;0,Sheet1!K$4,0)</f>
        <v>0</v>
      </c>
      <c r="L199" s="35">
        <f>IF(correlations!L232&lt;&gt;0,Sheet1!L$4,0)</f>
        <v>0</v>
      </c>
      <c r="M199" s="35">
        <f>IF(correlations!M232&lt;&gt;0,Sheet1!M$4,0)</f>
        <v>0</v>
      </c>
      <c r="N199" s="35">
        <f>IF(correlations!N232&lt;&gt;0,Sheet1!N$4,0)</f>
        <v>0.31010409033155772</v>
      </c>
      <c r="O199" s="35">
        <f>IF(correlations!O232&lt;&gt;0,Sheet1!O$4,0)</f>
        <v>0.56244873874488854</v>
      </c>
      <c r="P199" s="35">
        <f>IF(correlations!P232&lt;&gt;0,Sheet1!P$4,0)</f>
        <v>0</v>
      </c>
      <c r="Q199" s="35">
        <f>IF(correlations!Q232&lt;&gt;0,Sheet1!Q$4,0)</f>
        <v>0.48860698263640312</v>
      </c>
      <c r="R199" s="35">
        <f>IF(correlations!R232&lt;&gt;0,Sheet1!R$4,0)</f>
        <v>0</v>
      </c>
      <c r="S199" s="35">
        <f>IF(correlations!S232&lt;&gt;0,Sheet1!S$4,0)</f>
        <v>0</v>
      </c>
      <c r="T199" s="35">
        <f>IF(correlations!T232&lt;&gt;0,Sheet1!T$4,0)</f>
        <v>0</v>
      </c>
      <c r="U199" s="35">
        <f>IF(correlations!U232&lt;&gt;0,Sheet1!U$4,0)</f>
        <v>0.43899155441463594</v>
      </c>
      <c r="V199" s="35">
        <f>IF(correlations!V232&lt;&gt;0,Sheet1!V$4,0)</f>
        <v>0</v>
      </c>
      <c r="W199" s="35">
        <f>IF(correlations!W232&lt;&gt;0,Sheet1!W$4,0)</f>
        <v>0.40859237613621341</v>
      </c>
      <c r="X199" s="35">
        <f>IF(correlations!X232&lt;&gt;0,Sheet1!X$4,0)</f>
        <v>0</v>
      </c>
      <c r="Y199" s="35">
        <f>IF(correlations!Y232&lt;&gt;0,Sheet1!Y$4,0)</f>
        <v>0</v>
      </c>
      <c r="Z199" s="35">
        <f>IF(correlations!Z232&lt;&gt;0,Sheet1!Z$4,0)</f>
        <v>0.39006674934025765</v>
      </c>
      <c r="AA199" s="35"/>
      <c r="AB199" s="35"/>
      <c r="AC199" s="35"/>
    </row>
    <row r="200" spans="1:29">
      <c r="A200" s="1" t="str">
        <f t="shared" si="37"/>
        <v>414: Batman Forever (1995)</v>
      </c>
      <c r="B200" s="35">
        <f>IF(correlations!B233&lt;&gt;0,Sheet1!B$5,0)</f>
        <v>0.49300760515325925</v>
      </c>
      <c r="C200" s="35">
        <f>IF(correlations!C233&lt;&gt;0,Sheet1!C$5,0)</f>
        <v>0.42223642660835542</v>
      </c>
      <c r="D200" s="35">
        <f>IF(correlations!D233&lt;&gt;0,Sheet1!D$5,0)</f>
        <v>0.46833329437099369</v>
      </c>
      <c r="E200" s="35">
        <f>IF(correlations!E233&lt;&gt;0,Sheet1!E$5,0)</f>
        <v>0</v>
      </c>
      <c r="F200" s="35">
        <f>IF(correlations!F233&lt;&gt;0,Sheet1!F$5,0)</f>
        <v>0.43899155441463594</v>
      </c>
      <c r="G200" s="35">
        <f>IF(correlations!G233&lt;&gt;0,Sheet1!G$5,0)</f>
        <v>0</v>
      </c>
      <c r="H200" s="35">
        <f>IF(correlations!H233&lt;&gt;0,Sheet1!H$5,0)</f>
        <v>0</v>
      </c>
      <c r="I200" s="35">
        <f>IF(correlations!I233&lt;&gt;0,Sheet1!I$5,0)</f>
        <v>0.26424949075041737</v>
      </c>
      <c r="J200" s="35">
        <f>IF(correlations!J233&lt;&gt;0,Sheet1!J$5,0)</f>
        <v>0.38713264586848378</v>
      </c>
      <c r="K200" s="35">
        <f>IF(correlations!K233&lt;&gt;0,Sheet1!K$5,0)</f>
        <v>0</v>
      </c>
      <c r="L200" s="35">
        <f>IF(correlations!L233&lt;&gt;0,Sheet1!L$5,0)</f>
        <v>0</v>
      </c>
      <c r="M200" s="35">
        <f>IF(correlations!M233&lt;&gt;0,Sheet1!M$5,0)</f>
        <v>0.26442478716072465</v>
      </c>
      <c r="N200" s="35">
        <f>IF(correlations!N233&lt;&gt;0,Sheet1!N$5,0)</f>
        <v>0</v>
      </c>
      <c r="O200" s="35">
        <f>IF(correlations!O233&lt;&gt;0,Sheet1!O$5,0)</f>
        <v>0.53906585139435703</v>
      </c>
      <c r="P200" s="35">
        <f>IF(correlations!P233&lt;&gt;0,Sheet1!P$5,0)</f>
        <v>0</v>
      </c>
      <c r="Q200" s="35">
        <f>IF(correlations!Q233&lt;&gt;0,Sheet1!Q$5,0)</f>
        <v>0.47571090136593314</v>
      </c>
      <c r="R200" s="35">
        <f>IF(correlations!R233&lt;&gt;0,Sheet1!R$5,0)</f>
        <v>0</v>
      </c>
      <c r="S200" s="35">
        <f>IF(correlations!S233&lt;&gt;0,Sheet1!S$5,0)</f>
        <v>0.42223642660835542</v>
      </c>
      <c r="T200" s="35">
        <f>IF(correlations!T233&lt;&gt;0,Sheet1!T$5,0)</f>
        <v>0</v>
      </c>
      <c r="U200" s="35">
        <f>IF(correlations!U233&lt;&gt;0,Sheet1!U$5,0)</f>
        <v>0</v>
      </c>
      <c r="V200" s="35">
        <f>IF(correlations!V233&lt;&gt;0,Sheet1!V$5,0)</f>
        <v>0</v>
      </c>
      <c r="W200" s="35">
        <f>IF(correlations!W233&lt;&gt;0,Sheet1!W$5,0)</f>
        <v>0.31571202585390812</v>
      </c>
      <c r="X200" s="35">
        <f>IF(correlations!X233&lt;&gt;0,Sheet1!X$5,0)</f>
        <v>0</v>
      </c>
      <c r="Y200" s="35">
        <f>IF(correlations!Y233&lt;&gt;0,Sheet1!Y$5,0)</f>
        <v>0.47236055541883315</v>
      </c>
      <c r="Z200" s="35">
        <f>IF(correlations!Z233&lt;&gt;0,Sheet1!Z$5,0)</f>
        <v>0.37985626502293046</v>
      </c>
      <c r="AA200" s="35"/>
      <c r="AB200" s="35"/>
      <c r="AC200" s="35"/>
    </row>
    <row r="201" spans="1:29">
      <c r="A201" s="1" t="str">
        <f t="shared" si="37"/>
        <v>414: Batman Forever (1995)</v>
      </c>
      <c r="B201" s="35">
        <f>IF(correlations!B234&lt;&gt;0,Sheet1!B$6,0)</f>
        <v>0.48053660218278615</v>
      </c>
      <c r="C201" s="35">
        <f>IF(correlations!C234&lt;&gt;0,Sheet1!C$6,0)</f>
        <v>0.41443820151070604</v>
      </c>
      <c r="D201" s="35">
        <f>IF(correlations!D234&lt;&gt;0,Sheet1!D$6,0)</f>
        <v>0.37322578372742299</v>
      </c>
      <c r="E201" s="35">
        <f>IF(correlations!E234&lt;&gt;0,Sheet1!E$6,0)</f>
        <v>0</v>
      </c>
      <c r="F201" s="35">
        <f>IF(correlations!F234&lt;&gt;0,Sheet1!F$6,0)</f>
        <v>0</v>
      </c>
      <c r="G201" s="35">
        <f>IF(correlations!G234&lt;&gt;0,Sheet1!G$6,0)</f>
        <v>0.39943642888722536</v>
      </c>
      <c r="H201" s="35">
        <f>IF(correlations!H234&lt;&gt;0,Sheet1!H$6,0)</f>
        <v>0.2271298649307886</v>
      </c>
      <c r="I201" s="35">
        <f>IF(correlations!I234&lt;&gt;0,Sheet1!I$6,0)</f>
        <v>0</v>
      </c>
      <c r="J201" s="35">
        <f>IF(correlations!J234&lt;&gt;0,Sheet1!J$6,0)</f>
        <v>0</v>
      </c>
      <c r="K201" s="35">
        <f>IF(correlations!K234&lt;&gt;0,Sheet1!K$6,0)</f>
        <v>0.25252866387786765</v>
      </c>
      <c r="L201" s="35">
        <f>IF(correlations!L234&lt;&gt;0,Sheet1!L$6,0)</f>
        <v>0</v>
      </c>
      <c r="M201" s="35">
        <f>IF(correlations!M234&lt;&gt;0,Sheet1!M$6,0)</f>
        <v>0.25252866387786765</v>
      </c>
      <c r="N201" s="35">
        <f>IF(correlations!N234&lt;&gt;0,Sheet1!N$6,0)</f>
        <v>0.26126836282372301</v>
      </c>
      <c r="O201" s="35">
        <f>IF(correlations!O234&lt;&gt;0,Sheet1!O$6,0)</f>
        <v>0</v>
      </c>
      <c r="P201" s="35">
        <f>IF(correlations!P234&lt;&gt;0,Sheet1!P$6,0)</f>
        <v>0.28039233696684568</v>
      </c>
      <c r="Q201" s="35">
        <f>IF(correlations!Q234&lt;&gt;0,Sheet1!Q$6,0)</f>
        <v>0</v>
      </c>
      <c r="R201" s="35">
        <f>IF(correlations!R234&lt;&gt;0,Sheet1!R$6,0)</f>
        <v>0.39943642888722536</v>
      </c>
      <c r="S201" s="35">
        <f>IF(correlations!S234&lt;&gt;0,Sheet1!S$6,0)</f>
        <v>0</v>
      </c>
      <c r="T201" s="35">
        <f>IF(correlations!T234&lt;&gt;0,Sheet1!T$6,0)</f>
        <v>0</v>
      </c>
      <c r="U201" s="35">
        <f>IF(correlations!U234&lt;&gt;0,Sheet1!U$6,0)</f>
        <v>0.30580326092025339</v>
      </c>
      <c r="V201" s="35">
        <f>IF(correlations!V234&lt;&gt;0,Sheet1!V$6,0)</f>
        <v>0</v>
      </c>
      <c r="W201" s="35">
        <f>IF(correlations!W234&lt;&gt;0,Sheet1!W$6,0)</f>
        <v>0.26252037536330569</v>
      </c>
      <c r="X201" s="35">
        <f>IF(correlations!X234&lt;&gt;0,Sheet1!X$6,0)</f>
        <v>0.45527378286540937</v>
      </c>
      <c r="Y201" s="35">
        <f>IF(correlations!Y234&lt;&gt;0,Sheet1!Y$6,0)</f>
        <v>0.46411014776485626</v>
      </c>
      <c r="Z201" s="35">
        <f>IF(correlations!Z234&lt;&gt;0,Sheet1!Z$6,0)</f>
        <v>0.37426379831369133</v>
      </c>
      <c r="AA201" s="35"/>
      <c r="AB201" s="35"/>
      <c r="AC201" s="35"/>
    </row>
    <row r="202" spans="1:29">
      <c r="A202" s="1" t="str">
        <f t="shared" si="37"/>
        <v>414: Batman Forever (1995)</v>
      </c>
      <c r="B202" s="35">
        <f>IF(correlations!B235&lt;&gt;0,Sheet1!B$7,0)</f>
        <v>0</v>
      </c>
      <c r="C202" s="35">
        <f>IF(correlations!C235&lt;&gt;0,Sheet1!C$7,0)</f>
        <v>0</v>
      </c>
      <c r="D202" s="35">
        <f>IF(correlations!D235&lt;&gt;0,Sheet1!D$7,0)</f>
        <v>0.36756756756756787</v>
      </c>
      <c r="E202" s="35">
        <f>IF(correlations!E235&lt;&gt;0,Sheet1!E$7,0)</f>
        <v>0</v>
      </c>
      <c r="F202" s="35">
        <f>IF(correlations!F235&lt;&gt;0,Sheet1!F$7,0)</f>
        <v>0</v>
      </c>
      <c r="G202" s="35">
        <f>IF(correlations!G235&lt;&gt;0,Sheet1!G$7,0)</f>
        <v>0.38713264586848378</v>
      </c>
      <c r="H202" s="35">
        <f>IF(correlations!H235&lt;&gt;0,Sheet1!H$7,0)</f>
        <v>0</v>
      </c>
      <c r="I202" s="35">
        <f>IF(correlations!I235&lt;&gt;0,Sheet1!I$7,0)</f>
        <v>0</v>
      </c>
      <c r="J202" s="35">
        <f>IF(correlations!J235&lt;&gt;0,Sheet1!J$7,0)</f>
        <v>0.36005629545020651</v>
      </c>
      <c r="K202" s="35">
        <f>IF(correlations!K235&lt;&gt;0,Sheet1!K$7,0)</f>
        <v>0.21087949693739588</v>
      </c>
      <c r="L202" s="35">
        <f>IF(correlations!L235&lt;&gt;0,Sheet1!L$7,0)</f>
        <v>0.24328325135114928</v>
      </c>
      <c r="M202" s="35">
        <f>IF(correlations!M235&lt;&gt;0,Sheet1!M$7,0)</f>
        <v>0.19710516591041297</v>
      </c>
      <c r="N202" s="35">
        <f>IF(correlations!N235&lt;&gt;0,Sheet1!N$7,0)</f>
        <v>0</v>
      </c>
      <c r="O202" s="35">
        <f>IF(correlations!O235&lt;&gt;0,Sheet1!O$7,0)</f>
        <v>0.47549485227568483</v>
      </c>
      <c r="P202" s="35">
        <f>IF(correlations!P235&lt;&gt;0,Sheet1!P$7,0)</f>
        <v>0</v>
      </c>
      <c r="Q202" s="35">
        <f>IF(correlations!Q235&lt;&gt;0,Sheet1!Q$7,0)</f>
        <v>0</v>
      </c>
      <c r="R202" s="35">
        <f>IF(correlations!R235&lt;&gt;0,Sheet1!R$7,0)</f>
        <v>0</v>
      </c>
      <c r="S202" s="35">
        <f>IF(correlations!S235&lt;&gt;0,Sheet1!S$7,0)</f>
        <v>0.36064387194709613</v>
      </c>
      <c r="T202" s="35">
        <f>IF(correlations!T235&lt;&gt;0,Sheet1!T$7,0)</f>
        <v>0.40380887559327872</v>
      </c>
      <c r="U202" s="35">
        <f>IF(correlations!U235&lt;&gt;0,Sheet1!U$7,0)</f>
        <v>0.28039233696684568</v>
      </c>
      <c r="V202" s="35">
        <f>IF(correlations!V235&lt;&gt;0,Sheet1!V$7,0)</f>
        <v>0</v>
      </c>
      <c r="W202" s="35">
        <f>IF(correlations!W235&lt;&gt;0,Sheet1!W$7,0)</f>
        <v>0.24072770522228643</v>
      </c>
      <c r="X202" s="35">
        <f>IF(correlations!X235&lt;&gt;0,Sheet1!X$7,0)</f>
        <v>0.44902524381160436</v>
      </c>
      <c r="Y202" s="35">
        <f>IF(correlations!Y235&lt;&gt;0,Sheet1!Y$7,0)</f>
        <v>0.42322462884387124</v>
      </c>
      <c r="Z202" s="35">
        <f>IF(correlations!Z235&lt;&gt;0,Sheet1!Z$7,0)</f>
        <v>0.27967705678590876</v>
      </c>
      <c r="AA202" s="35"/>
      <c r="AB202" s="35"/>
      <c r="AC202" s="35"/>
    </row>
    <row r="203" spans="1:29">
      <c r="A203" s="28" t="s">
        <v>38</v>
      </c>
      <c r="B203" s="35">
        <f>IF(correlations!B236&lt;&gt;0,Sheet1!B$3,0)</f>
        <v>0</v>
      </c>
      <c r="C203" s="35">
        <f>IF(correlations!C236&lt;&gt;0,Sheet1!C$3,0)</f>
        <v>0</v>
      </c>
      <c r="D203" s="35">
        <f>IF(correlations!D236&lt;&gt;0,Sheet1!D$3,0)</f>
        <v>0.66716825348801723</v>
      </c>
      <c r="E203" s="35">
        <f>IF(correlations!E236&lt;&gt;0,Sheet1!E$3,0)</f>
        <v>0.51761980439715483</v>
      </c>
      <c r="F203" s="35">
        <f>IF(correlations!F236&lt;&gt;0,Sheet1!F$3,0)</f>
        <v>0</v>
      </c>
      <c r="G203" s="35">
        <f>IF(correlations!G236&lt;&gt;0,Sheet1!G$3,0)</f>
        <v>0</v>
      </c>
      <c r="H203" s="35">
        <f>IF(correlations!H236&lt;&gt;0,Sheet1!H$3,0)</f>
        <v>0</v>
      </c>
      <c r="I203" s="35">
        <f>IF(correlations!I236&lt;&gt;0,Sheet1!I$3,0)</f>
        <v>0.38334847991865839</v>
      </c>
      <c r="J203" s="35">
        <f>IF(correlations!J236&lt;&gt;0,Sheet1!J$3,0)</f>
        <v>0.47571090136593314</v>
      </c>
      <c r="K203" s="35">
        <f>IF(correlations!K236&lt;&gt;0,Sheet1!K$3,0)</f>
        <v>0</v>
      </c>
      <c r="L203" s="35">
        <f>IF(correlations!L236&lt;&gt;0,Sheet1!L$3,0)</f>
        <v>0.31257295249758305</v>
      </c>
      <c r="M203" s="35">
        <f>IF(correlations!M236&lt;&gt;0,Sheet1!M$3,0)</f>
        <v>0</v>
      </c>
      <c r="N203" s="35">
        <f>IF(correlations!N236&lt;&gt;0,Sheet1!N$3,0)</f>
        <v>0</v>
      </c>
      <c r="O203" s="35">
        <f>IF(correlations!O236&lt;&gt;0,Sheet1!O$3,0)</f>
        <v>0</v>
      </c>
      <c r="P203" s="35">
        <f>IF(correlations!P236&lt;&gt;0,Sheet1!P$3,0)</f>
        <v>0.41443820151070604</v>
      </c>
      <c r="Q203" s="35">
        <f>IF(correlations!Q236&lt;&gt;0,Sheet1!Q$3,0)</f>
        <v>0</v>
      </c>
      <c r="R203" s="35">
        <f>IF(correlations!R236&lt;&gt;0,Sheet1!R$3,0)</f>
        <v>0.49300760515325925</v>
      </c>
      <c r="S203" s="35">
        <f>IF(correlations!S236&lt;&gt;0,Sheet1!S$3,0)</f>
        <v>0</v>
      </c>
      <c r="T203" s="35">
        <f>IF(correlations!T236&lt;&gt;0,Sheet1!T$3,0)</f>
        <v>0.55108883721563151</v>
      </c>
      <c r="U203" s="35">
        <f>IF(correlations!U236&lt;&gt;0,Sheet1!U$3,0)</f>
        <v>0.47236055541883315</v>
      </c>
      <c r="V203" s="35">
        <f>IF(correlations!V236&lt;&gt;0,Sheet1!V$3,0)</f>
        <v>0.27092801416163931</v>
      </c>
      <c r="W203" s="35">
        <f>IF(correlations!W236&lt;&gt;0,Sheet1!W$3,0)</f>
        <v>0.50324684492481753</v>
      </c>
      <c r="X203" s="35">
        <f>IF(correlations!X236&lt;&gt;0,Sheet1!X$3,0)</f>
        <v>0</v>
      </c>
      <c r="Y203" s="35">
        <f>IF(correlations!Y236&lt;&gt;0,Sheet1!Y$3,0)</f>
        <v>0</v>
      </c>
      <c r="Z203" s="35">
        <f>IF(correlations!Z236&lt;&gt;0,Sheet1!Z$3,0)</f>
        <v>0</v>
      </c>
      <c r="AA203" s="35"/>
      <c r="AB203" s="35"/>
      <c r="AC203" s="35"/>
    </row>
    <row r="204" spans="1:29">
      <c r="A204" s="1" t="str">
        <f t="shared" ref="A204:A207" si="38">A203</f>
        <v>424: Schindler's List (1993)</v>
      </c>
      <c r="B204" s="35">
        <f>IF(correlations!B237&lt;&gt;0,Sheet1!B$4,0)</f>
        <v>0</v>
      </c>
      <c r="C204" s="35">
        <f>IF(correlations!C237&lt;&gt;0,Sheet1!C$4,0)</f>
        <v>0.48860698263640312</v>
      </c>
      <c r="D204" s="35">
        <f>IF(correlations!D237&lt;&gt;0,Sheet1!D$4,0)</f>
        <v>0.47097212266638172</v>
      </c>
      <c r="E204" s="35">
        <f>IF(correlations!E237&lt;&gt;0,Sheet1!E$4,0)</f>
        <v>0</v>
      </c>
      <c r="F204" s="35">
        <f>IF(correlations!F237&lt;&gt;0,Sheet1!F$4,0)</f>
        <v>0.46411014776485626</v>
      </c>
      <c r="G204" s="35">
        <f>IF(correlations!G237&lt;&gt;0,Sheet1!G$4,0)</f>
        <v>0.48053660218278615</v>
      </c>
      <c r="H204" s="35">
        <f>IF(correlations!H237&lt;&gt;0,Sheet1!H$4,0)</f>
        <v>0</v>
      </c>
      <c r="I204" s="35">
        <f>IF(correlations!I237&lt;&gt;0,Sheet1!I$4,0)</f>
        <v>0.31257295249758305</v>
      </c>
      <c r="J204" s="35">
        <f>IF(correlations!J237&lt;&gt;0,Sheet1!J$4,0)</f>
        <v>0</v>
      </c>
      <c r="K204" s="35">
        <f>IF(correlations!K237&lt;&gt;0,Sheet1!K$4,0)</f>
        <v>0</v>
      </c>
      <c r="L204" s="35">
        <f>IF(correlations!L237&lt;&gt;0,Sheet1!L$4,0)</f>
        <v>0</v>
      </c>
      <c r="M204" s="35">
        <f>IF(correlations!M237&lt;&gt;0,Sheet1!M$4,0)</f>
        <v>0.28040224837668803</v>
      </c>
      <c r="N204" s="35">
        <f>IF(correlations!N237&lt;&gt;0,Sheet1!N$4,0)</f>
        <v>0</v>
      </c>
      <c r="O204" s="35">
        <f>IF(correlations!O237&lt;&gt;0,Sheet1!O$4,0)</f>
        <v>0.56244873874488854</v>
      </c>
      <c r="P204" s="35">
        <f>IF(correlations!P237&lt;&gt;0,Sheet1!P$4,0)</f>
        <v>0</v>
      </c>
      <c r="Q204" s="35">
        <f>IF(correlations!Q237&lt;&gt;0,Sheet1!Q$4,0)</f>
        <v>0.48860698263640312</v>
      </c>
      <c r="R204" s="35">
        <f>IF(correlations!R237&lt;&gt;0,Sheet1!R$4,0)</f>
        <v>0</v>
      </c>
      <c r="S204" s="35">
        <f>IF(correlations!S237&lt;&gt;0,Sheet1!S$4,0)</f>
        <v>0</v>
      </c>
      <c r="T204" s="35">
        <f>IF(correlations!T237&lt;&gt;0,Sheet1!T$4,0)</f>
        <v>0</v>
      </c>
      <c r="U204" s="35">
        <f>IF(correlations!U237&lt;&gt;0,Sheet1!U$4,0)</f>
        <v>0</v>
      </c>
      <c r="V204" s="35">
        <f>IF(correlations!V237&lt;&gt;0,Sheet1!V$4,0)</f>
        <v>0</v>
      </c>
      <c r="W204" s="35">
        <f>IF(correlations!W237&lt;&gt;0,Sheet1!W$4,0)</f>
        <v>0.40859237613621341</v>
      </c>
      <c r="X204" s="35">
        <f>IF(correlations!X237&lt;&gt;0,Sheet1!X$4,0)</f>
        <v>0.54219187817609293</v>
      </c>
      <c r="Y204" s="35">
        <f>IF(correlations!Y237&lt;&gt;0,Sheet1!Y$4,0)</f>
        <v>0</v>
      </c>
      <c r="Z204" s="35">
        <f>IF(correlations!Z237&lt;&gt;0,Sheet1!Z$4,0)</f>
        <v>0.39006674934025765</v>
      </c>
      <c r="AA204" s="35"/>
      <c r="AB204" s="35"/>
      <c r="AC204" s="35"/>
    </row>
    <row r="205" spans="1:29">
      <c r="A205" s="1" t="str">
        <f t="shared" si="38"/>
        <v>424: Schindler's List (1993)</v>
      </c>
      <c r="B205" s="35">
        <f>IF(correlations!B238&lt;&gt;0,Sheet1!B$3,0)</f>
        <v>0.55108883721563151</v>
      </c>
      <c r="C205" s="35">
        <f>IF(correlations!C238&lt;&gt;0,Sheet1!C$3,0)</f>
        <v>0</v>
      </c>
      <c r="D205" s="35">
        <f>IF(correlations!D238&lt;&gt;0,Sheet1!D$3,0)</f>
        <v>0</v>
      </c>
      <c r="E205" s="35">
        <f>IF(correlations!E238&lt;&gt;0,Sheet1!E$3,0)</f>
        <v>0.51761980439715483</v>
      </c>
      <c r="F205" s="35">
        <f>IF(correlations!F238&lt;&gt;0,Sheet1!F$3,0)</f>
        <v>0.47668328054517961</v>
      </c>
      <c r="G205" s="35">
        <f>IF(correlations!G238&lt;&gt;0,Sheet1!G$3,0)</f>
        <v>0</v>
      </c>
      <c r="H205" s="35">
        <f>IF(correlations!H238&lt;&gt;0,Sheet1!H$3,0)</f>
        <v>0</v>
      </c>
      <c r="I205" s="35">
        <f>IF(correlations!I238&lt;&gt;0,Sheet1!I$3,0)</f>
        <v>0</v>
      </c>
      <c r="J205" s="35">
        <f>IF(correlations!J238&lt;&gt;0,Sheet1!J$3,0)</f>
        <v>0</v>
      </c>
      <c r="K205" s="35">
        <f>IF(correlations!K238&lt;&gt;0,Sheet1!K$3,0)</f>
        <v>0</v>
      </c>
      <c r="L205" s="35">
        <f>IF(correlations!L238&lt;&gt;0,Sheet1!L$3,0)</f>
        <v>0</v>
      </c>
      <c r="M205" s="35">
        <f>IF(correlations!M238&lt;&gt;0,Sheet1!M$3,0)</f>
        <v>0.40859237613621341</v>
      </c>
      <c r="N205" s="35">
        <f>IF(correlations!N238&lt;&gt;0,Sheet1!N$3,0)</f>
        <v>0</v>
      </c>
      <c r="O205" s="35">
        <f>IF(correlations!O238&lt;&gt;0,Sheet1!O$3,0)</f>
        <v>0</v>
      </c>
      <c r="P205" s="35">
        <f>IF(correlations!P238&lt;&gt;0,Sheet1!P$3,0)</f>
        <v>0</v>
      </c>
      <c r="Q205" s="35">
        <f>IF(correlations!Q238&lt;&gt;0,Sheet1!Q$3,0)</f>
        <v>0.50324684492481753</v>
      </c>
      <c r="R205" s="35">
        <f>IF(correlations!R238&lt;&gt;0,Sheet1!R$3,0)</f>
        <v>0</v>
      </c>
      <c r="S205" s="35">
        <f>IF(correlations!S238&lt;&gt;0,Sheet1!S$3,0)</f>
        <v>0.47668328054517961</v>
      </c>
      <c r="T205" s="35">
        <f>IF(correlations!T238&lt;&gt;0,Sheet1!T$3,0)</f>
        <v>0</v>
      </c>
      <c r="U205" s="35">
        <f>IF(correlations!U238&lt;&gt;0,Sheet1!U$3,0)</f>
        <v>0</v>
      </c>
      <c r="V205" s="35">
        <f>IF(correlations!V238&lt;&gt;0,Sheet1!V$3,0)</f>
        <v>0</v>
      </c>
      <c r="W205" s="35">
        <f>IF(correlations!W238&lt;&gt;0,Sheet1!W$3,0)</f>
        <v>0.50324684492481753</v>
      </c>
      <c r="X205" s="35">
        <f>IF(correlations!X238&lt;&gt;0,Sheet1!X$3,0)</f>
        <v>0</v>
      </c>
      <c r="Y205" s="35">
        <f>IF(correlations!Y238&lt;&gt;0,Sheet1!Y$3,0)</f>
        <v>0.66716825348801723</v>
      </c>
      <c r="Z205" s="35">
        <f>IF(correlations!Z238&lt;&gt;0,Sheet1!Z$3,0)</f>
        <v>0</v>
      </c>
      <c r="AA205" s="35"/>
      <c r="AB205" s="35"/>
      <c r="AC205" s="35"/>
    </row>
    <row r="206" spans="1:29">
      <c r="A206" s="1" t="str">
        <f t="shared" si="38"/>
        <v>424: Schindler's List (1993)</v>
      </c>
      <c r="B206" s="35">
        <f>IF(correlations!B239&lt;&gt;0,Sheet1!B$4,0)</f>
        <v>0</v>
      </c>
      <c r="C206" s="35">
        <f>IF(correlations!C239&lt;&gt;0,Sheet1!C$4,0)</f>
        <v>0.48860698263640312</v>
      </c>
      <c r="D206" s="35">
        <f>IF(correlations!D239&lt;&gt;0,Sheet1!D$4,0)</f>
        <v>0.47097212266638172</v>
      </c>
      <c r="E206" s="35">
        <f>IF(correlations!E239&lt;&gt;0,Sheet1!E$4,0)</f>
        <v>0.47497369617752921</v>
      </c>
      <c r="F206" s="35">
        <f>IF(correlations!F239&lt;&gt;0,Sheet1!F$4,0)</f>
        <v>0.46411014776485626</v>
      </c>
      <c r="G206" s="35">
        <f>IF(correlations!G239&lt;&gt;0,Sheet1!G$4,0)</f>
        <v>0.48053660218278615</v>
      </c>
      <c r="H206" s="35">
        <f>IF(correlations!H239&lt;&gt;0,Sheet1!H$4,0)</f>
        <v>0.40027450425381639</v>
      </c>
      <c r="I206" s="35">
        <f>IF(correlations!I239&lt;&gt;0,Sheet1!I$4,0)</f>
        <v>0.31257295249758305</v>
      </c>
      <c r="J206" s="35">
        <f>IF(correlations!J239&lt;&gt;0,Sheet1!J$4,0)</f>
        <v>0</v>
      </c>
      <c r="K206" s="35">
        <f>IF(correlations!K239&lt;&gt;0,Sheet1!K$4,0)</f>
        <v>0.26365446983714974</v>
      </c>
      <c r="L206" s="35">
        <f>IF(correlations!L239&lt;&gt;0,Sheet1!L$4,0)</f>
        <v>0</v>
      </c>
      <c r="M206" s="35">
        <f>IF(correlations!M239&lt;&gt;0,Sheet1!M$4,0)</f>
        <v>0.28040224837668803</v>
      </c>
      <c r="N206" s="35">
        <f>IF(correlations!N239&lt;&gt;0,Sheet1!N$4,0)</f>
        <v>0.31010409033155772</v>
      </c>
      <c r="O206" s="35">
        <f>IF(correlations!O239&lt;&gt;0,Sheet1!O$4,0)</f>
        <v>0</v>
      </c>
      <c r="P206" s="35">
        <f>IF(correlations!P239&lt;&gt;0,Sheet1!P$4,0)</f>
        <v>0.30413903573293405</v>
      </c>
      <c r="Q206" s="35">
        <f>IF(correlations!Q239&lt;&gt;0,Sheet1!Q$4,0)</f>
        <v>0.48860698263640312</v>
      </c>
      <c r="R206" s="35">
        <f>IF(correlations!R239&lt;&gt;0,Sheet1!R$4,0)</f>
        <v>0</v>
      </c>
      <c r="S206" s="35">
        <f>IF(correlations!S239&lt;&gt;0,Sheet1!S$4,0)</f>
        <v>0</v>
      </c>
      <c r="T206" s="35">
        <f>IF(correlations!T239&lt;&gt;0,Sheet1!T$4,0)</f>
        <v>0.52599044278760332</v>
      </c>
      <c r="U206" s="35">
        <f>IF(correlations!U239&lt;&gt;0,Sheet1!U$4,0)</f>
        <v>0.43899155441463594</v>
      </c>
      <c r="V206" s="35">
        <f>IF(correlations!V239&lt;&gt;0,Sheet1!V$4,0)</f>
        <v>0.17808764796017454</v>
      </c>
      <c r="W206" s="35">
        <f>IF(correlations!W239&lt;&gt;0,Sheet1!W$4,0)</f>
        <v>0.40859237613621341</v>
      </c>
      <c r="X206" s="35">
        <f>IF(correlations!X239&lt;&gt;0,Sheet1!X$4,0)</f>
        <v>0.54219187817609293</v>
      </c>
      <c r="Y206" s="35">
        <f>IF(correlations!Y239&lt;&gt;0,Sheet1!Y$4,0)</f>
        <v>0</v>
      </c>
      <c r="Z206" s="35">
        <f>IF(correlations!Z239&lt;&gt;0,Sheet1!Z$4,0)</f>
        <v>0.39006674934025765</v>
      </c>
      <c r="AA206" s="35"/>
      <c r="AB206" s="35"/>
      <c r="AC206" s="35"/>
    </row>
    <row r="207" spans="1:29">
      <c r="A207" s="1" t="str">
        <f t="shared" si="38"/>
        <v>424: Schindler's List (1993)</v>
      </c>
      <c r="B207" s="35">
        <f>IF(correlations!B240&lt;&gt;0,Sheet1!B$5,0)</f>
        <v>0</v>
      </c>
      <c r="C207" s="35">
        <f>IF(correlations!C240&lt;&gt;0,Sheet1!C$5,0)</f>
        <v>0</v>
      </c>
      <c r="D207" s="35">
        <f>IF(correlations!D240&lt;&gt;0,Sheet1!D$5,0)</f>
        <v>0.46833329437099369</v>
      </c>
      <c r="E207" s="35">
        <f>IF(correlations!E240&lt;&gt;0,Sheet1!E$5,0)</f>
        <v>0</v>
      </c>
      <c r="F207" s="35">
        <f>IF(correlations!F240&lt;&gt;0,Sheet1!F$5,0)</f>
        <v>0.43899155441463594</v>
      </c>
      <c r="G207" s="35">
        <f>IF(correlations!G240&lt;&gt;0,Sheet1!G$5,0)</f>
        <v>0.46833329437099369</v>
      </c>
      <c r="H207" s="35">
        <f>IF(correlations!H240&lt;&gt;0,Sheet1!H$5,0)</f>
        <v>0.24769327229404767</v>
      </c>
      <c r="I207" s="35">
        <f>IF(correlations!I240&lt;&gt;0,Sheet1!I$5,0)</f>
        <v>0</v>
      </c>
      <c r="J207" s="35">
        <f>IF(correlations!J240&lt;&gt;0,Sheet1!J$5,0)</f>
        <v>0.38713264586848378</v>
      </c>
      <c r="K207" s="35">
        <f>IF(correlations!K240&lt;&gt;0,Sheet1!K$5,0)</f>
        <v>0.25886569181649749</v>
      </c>
      <c r="L207" s="35">
        <f>IF(correlations!L240&lt;&gt;0,Sheet1!L$5,0)</f>
        <v>0.27833468677407003</v>
      </c>
      <c r="M207" s="35">
        <f>IF(correlations!M240&lt;&gt;0,Sheet1!M$5,0)</f>
        <v>0.26442478716072465</v>
      </c>
      <c r="N207" s="35">
        <f>IF(correlations!N240&lt;&gt;0,Sheet1!N$5,0)</f>
        <v>0.290591240789001</v>
      </c>
      <c r="O207" s="35">
        <f>IF(correlations!O240&lt;&gt;0,Sheet1!O$5,0)</f>
        <v>0.53906585139435703</v>
      </c>
      <c r="P207" s="35">
        <f>IF(correlations!P240&lt;&gt;0,Sheet1!P$5,0)</f>
        <v>0</v>
      </c>
      <c r="Q207" s="35">
        <f>IF(correlations!Q240&lt;&gt;0,Sheet1!Q$5,0)</f>
        <v>0</v>
      </c>
      <c r="R207" s="35">
        <f>IF(correlations!R240&lt;&gt;0,Sheet1!R$5,0)</f>
        <v>0.45527378286540937</v>
      </c>
      <c r="S207" s="35">
        <f>IF(correlations!S240&lt;&gt;0,Sheet1!S$5,0)</f>
        <v>0.42223642660835542</v>
      </c>
      <c r="T207" s="35">
        <f>IF(correlations!T240&lt;&gt;0,Sheet1!T$5,0)</f>
        <v>0.42805472768971564</v>
      </c>
      <c r="U207" s="35">
        <f>IF(correlations!U240&lt;&gt;0,Sheet1!U$5,0)</f>
        <v>0.40380887559327872</v>
      </c>
      <c r="V207" s="35">
        <f>IF(correlations!V240&lt;&gt;0,Sheet1!V$5,0)</f>
        <v>0.14924669844661778</v>
      </c>
      <c r="W207" s="35">
        <f>IF(correlations!W240&lt;&gt;0,Sheet1!W$5,0)</f>
        <v>0.31571202585390812</v>
      </c>
      <c r="X207" s="35">
        <f>IF(correlations!X240&lt;&gt;0,Sheet1!X$5,0)</f>
        <v>0</v>
      </c>
      <c r="Y207" s="35">
        <f>IF(correlations!Y240&lt;&gt;0,Sheet1!Y$5,0)</f>
        <v>0.47236055541883315</v>
      </c>
      <c r="Z207" s="35">
        <f>IF(correlations!Z240&lt;&gt;0,Sheet1!Z$5,0)</f>
        <v>0</v>
      </c>
      <c r="AA207" s="35"/>
      <c r="AB207" s="35"/>
      <c r="AC207" s="35"/>
    </row>
    <row r="208" spans="1:29">
      <c r="A208" s="28" t="s">
        <v>39</v>
      </c>
      <c r="B208" s="35">
        <f>IF(correlations!B241&lt;&gt;0,Sheet1!B$6,0)</f>
        <v>0.48053660218278615</v>
      </c>
      <c r="C208" s="35">
        <f>IF(correlations!C241&lt;&gt;0,Sheet1!C$6,0)</f>
        <v>0.41443820151070604</v>
      </c>
      <c r="D208" s="35">
        <f>IF(correlations!D241&lt;&gt;0,Sheet1!D$6,0)</f>
        <v>0.37322578372742299</v>
      </c>
      <c r="E208" s="35">
        <f>IF(correlations!E241&lt;&gt;0,Sheet1!E$6,0)</f>
        <v>0.28275572409412869</v>
      </c>
      <c r="F208" s="35">
        <f>IF(correlations!F241&lt;&gt;0,Sheet1!F$6,0)</f>
        <v>0</v>
      </c>
      <c r="G208" s="35">
        <f>IF(correlations!G241&lt;&gt;0,Sheet1!G$6,0)</f>
        <v>0.39943642888722536</v>
      </c>
      <c r="H208" s="35">
        <f>IF(correlations!H241&lt;&gt;0,Sheet1!H$6,0)</f>
        <v>0.2271298649307886</v>
      </c>
      <c r="I208" s="35">
        <f>IF(correlations!I241&lt;&gt;0,Sheet1!I$6,0)</f>
        <v>0.22921932957789437</v>
      </c>
      <c r="J208" s="35">
        <f>IF(correlations!J241&lt;&gt;0,Sheet1!J$6,0)</f>
        <v>0.36756756756756787</v>
      </c>
      <c r="K208" s="35">
        <f>IF(correlations!K241&lt;&gt;0,Sheet1!K$6,0)</f>
        <v>0.25252866387786765</v>
      </c>
      <c r="L208" s="35">
        <f>IF(correlations!L241&lt;&gt;0,Sheet1!L$6,0)</f>
        <v>0.2685953793136418</v>
      </c>
      <c r="M208" s="35">
        <f>IF(correlations!M241&lt;&gt;0,Sheet1!M$6,0)</f>
        <v>0.25252866387786765</v>
      </c>
      <c r="N208" s="35">
        <f>IF(correlations!N241&lt;&gt;0,Sheet1!N$6,0)</f>
        <v>0</v>
      </c>
      <c r="O208" s="35">
        <f>IF(correlations!O241&lt;&gt;0,Sheet1!O$6,0)</f>
        <v>0.52599044278760332</v>
      </c>
      <c r="P208" s="35">
        <f>IF(correlations!P241&lt;&gt;0,Sheet1!P$6,0)</f>
        <v>0.28039233696684568</v>
      </c>
      <c r="Q208" s="35">
        <f>IF(correlations!Q241&lt;&gt;0,Sheet1!Q$6,0)</f>
        <v>0.42322462884387124</v>
      </c>
      <c r="R208" s="35">
        <f>IF(correlations!R241&lt;&gt;0,Sheet1!R$6,0)</f>
        <v>0.39943642888722536</v>
      </c>
      <c r="S208" s="35">
        <f>IF(correlations!S241&lt;&gt;0,Sheet1!S$6,0)</f>
        <v>0.37267558897264119</v>
      </c>
      <c r="T208" s="35">
        <f>IF(correlations!T241&lt;&gt;0,Sheet1!T$6,0)</f>
        <v>0.40704352695380308</v>
      </c>
      <c r="U208" s="35">
        <f>IF(correlations!U241&lt;&gt;0,Sheet1!U$6,0)</f>
        <v>0.30580326092025339</v>
      </c>
      <c r="V208" s="35">
        <f>IF(correlations!V241&lt;&gt;0,Sheet1!V$6,0)</f>
        <v>0</v>
      </c>
      <c r="W208" s="35">
        <f>IF(correlations!W241&lt;&gt;0,Sheet1!W$6,0)</f>
        <v>0.26252037536330569</v>
      </c>
      <c r="X208" s="35">
        <f>IF(correlations!X241&lt;&gt;0,Sheet1!X$6,0)</f>
        <v>0.45527378286540937</v>
      </c>
      <c r="Y208" s="35">
        <f>IF(correlations!Y241&lt;&gt;0,Sheet1!Y$6,0)</f>
        <v>0.46411014776485626</v>
      </c>
      <c r="Z208" s="35">
        <f>IF(correlations!Z241&lt;&gt;0,Sheet1!Z$6,0)</f>
        <v>0.37426379831369133</v>
      </c>
      <c r="AA208" s="35"/>
      <c r="AB208" s="35"/>
      <c r="AC208" s="35"/>
    </row>
    <row r="209" spans="1:29">
      <c r="A209" s="1" t="str">
        <f t="shared" ref="A209:A212" si="39">A208</f>
        <v>453: A Beautiful Mind (2001)</v>
      </c>
      <c r="B209" s="35">
        <f>IF(correlations!B242&lt;&gt;0,Sheet1!B$7,0)</f>
        <v>0.46460996868120108</v>
      </c>
      <c r="C209" s="35">
        <f>IF(correlations!C242&lt;&gt;0,Sheet1!C$7,0)</f>
        <v>0.41167618541813644</v>
      </c>
      <c r="D209" s="35">
        <f>IF(correlations!D242&lt;&gt;0,Sheet1!D$7,0)</f>
        <v>0</v>
      </c>
      <c r="E209" s="35">
        <f>IF(correlations!E242&lt;&gt;0,Sheet1!E$7,0)</f>
        <v>0.25965984359917371</v>
      </c>
      <c r="F209" s="35">
        <f>IF(correlations!F242&lt;&gt;0,Sheet1!F$7,0)</f>
        <v>0.37985626502293046</v>
      </c>
      <c r="G209" s="35">
        <f>IF(correlations!G242&lt;&gt;0,Sheet1!G$7,0)</f>
        <v>0.38713264586848378</v>
      </c>
      <c r="H209" s="35">
        <f>IF(correlations!H242&lt;&gt;0,Sheet1!H$7,0)</f>
        <v>0.19365960183726966</v>
      </c>
      <c r="I209" s="35">
        <f>IF(correlations!I242&lt;&gt;0,Sheet1!I$7,0)</f>
        <v>0.21476007349626267</v>
      </c>
      <c r="J209" s="35">
        <f>IF(correlations!J242&lt;&gt;0,Sheet1!J$7,0)</f>
        <v>0.36005629545020651</v>
      </c>
      <c r="K209" s="35">
        <f>IF(correlations!K242&lt;&gt;0,Sheet1!K$7,0)</f>
        <v>0.21087949693739588</v>
      </c>
      <c r="L209" s="35">
        <f>IF(correlations!L242&lt;&gt;0,Sheet1!L$7,0)</f>
        <v>0.24328325135114928</v>
      </c>
      <c r="M209" s="35">
        <f>IF(correlations!M242&lt;&gt;0,Sheet1!M$7,0)</f>
        <v>0.19710516591041297</v>
      </c>
      <c r="N209" s="35">
        <f>IF(correlations!N242&lt;&gt;0,Sheet1!N$7,0)</f>
        <v>0.18121021790485745</v>
      </c>
      <c r="O209" s="35">
        <f>IF(correlations!O242&lt;&gt;0,Sheet1!O$7,0)</f>
        <v>0.47549485227568483</v>
      </c>
      <c r="P209" s="35">
        <f>IF(correlations!P242&lt;&gt;0,Sheet1!P$7,0)</f>
        <v>0.26252037536330569</v>
      </c>
      <c r="Q209" s="35">
        <f>IF(correlations!Q242&lt;&gt;0,Sheet1!Q$7,0)</f>
        <v>0.37322578372742299</v>
      </c>
      <c r="R209" s="35">
        <f>IF(correlations!R242&lt;&gt;0,Sheet1!R$7,0)</f>
        <v>0.37426379831369133</v>
      </c>
      <c r="S209" s="35">
        <f>IF(correlations!S242&lt;&gt;0,Sheet1!S$7,0)</f>
        <v>0.36064387194709613</v>
      </c>
      <c r="T209" s="35">
        <f>IF(correlations!T242&lt;&gt;0,Sheet1!T$7,0)</f>
        <v>0.40380887559327872</v>
      </c>
      <c r="U209" s="35">
        <f>IF(correlations!U242&lt;&gt;0,Sheet1!U$7,0)</f>
        <v>0.28039233696684568</v>
      </c>
      <c r="V209" s="35">
        <f>IF(correlations!V242&lt;&gt;0,Sheet1!V$7,0)</f>
        <v>0.14367186460137429</v>
      </c>
      <c r="W209" s="35">
        <f>IF(correlations!W242&lt;&gt;0,Sheet1!W$7,0)</f>
        <v>0.24072770522228643</v>
      </c>
      <c r="X209" s="35">
        <f>IF(correlations!X242&lt;&gt;0,Sheet1!X$7,0)</f>
        <v>0.44902524381160436</v>
      </c>
      <c r="Y209" s="35">
        <f>IF(correlations!Y242&lt;&gt;0,Sheet1!Y$7,0)</f>
        <v>0.42322462884387124</v>
      </c>
      <c r="Z209" s="35">
        <f>IF(correlations!Z242&lt;&gt;0,Sheet1!Z$7,0)</f>
        <v>0.27967705678590876</v>
      </c>
      <c r="AA209" s="35"/>
      <c r="AB209" s="35"/>
      <c r="AC209" s="35"/>
    </row>
    <row r="210" spans="1:29">
      <c r="A210" s="1" t="str">
        <f t="shared" si="39"/>
        <v>453: A Beautiful Mind (2001)</v>
      </c>
      <c r="B210" s="35">
        <f>IF(correlations!B243&lt;&gt;0,Sheet1!B$3,0)</f>
        <v>0</v>
      </c>
      <c r="C210" s="35">
        <f>IF(correlations!C243&lt;&gt;0,Sheet1!C$3,0)</f>
        <v>0</v>
      </c>
      <c r="D210" s="35">
        <f>IF(correlations!D243&lt;&gt;0,Sheet1!D$3,0)</f>
        <v>0</v>
      </c>
      <c r="E210" s="35">
        <f>IF(correlations!E243&lt;&gt;0,Sheet1!E$3,0)</f>
        <v>0.51761980439715483</v>
      </c>
      <c r="F210" s="35">
        <f>IF(correlations!F243&lt;&gt;0,Sheet1!F$3,0)</f>
        <v>0.47668328054517961</v>
      </c>
      <c r="G210" s="35">
        <f>IF(correlations!G243&lt;&gt;0,Sheet1!G$3,0)</f>
        <v>0.53906585139435703</v>
      </c>
      <c r="H210" s="35">
        <f>IF(correlations!H243&lt;&gt;0,Sheet1!H$3,0)</f>
        <v>0.46291004988627577</v>
      </c>
      <c r="I210" s="35">
        <f>IF(correlations!I243&lt;&gt;0,Sheet1!I$3,0)</f>
        <v>0.38334847991865839</v>
      </c>
      <c r="J210" s="35">
        <f>IF(correlations!J243&lt;&gt;0,Sheet1!J$3,0)</f>
        <v>0</v>
      </c>
      <c r="K210" s="35">
        <f>IF(correlations!K243&lt;&gt;0,Sheet1!K$3,0)</f>
        <v>0.31571202585390812</v>
      </c>
      <c r="L210" s="35">
        <f>IF(correlations!L243&lt;&gt;0,Sheet1!L$3,0)</f>
        <v>0.31257295249758305</v>
      </c>
      <c r="M210" s="35">
        <f>IF(correlations!M243&lt;&gt;0,Sheet1!M$3,0)</f>
        <v>0.40859237613621341</v>
      </c>
      <c r="N210" s="35">
        <f>IF(correlations!N243&lt;&gt;0,Sheet1!N$3,0)</f>
        <v>0.32349910970108381</v>
      </c>
      <c r="O210" s="35">
        <f>IF(correlations!O243&lt;&gt;0,Sheet1!O$3,0)</f>
        <v>0</v>
      </c>
      <c r="P210" s="35">
        <f>IF(correlations!P243&lt;&gt;0,Sheet1!P$3,0)</f>
        <v>0.41443820151070604</v>
      </c>
      <c r="Q210" s="35">
        <f>IF(correlations!Q243&lt;&gt;0,Sheet1!Q$3,0)</f>
        <v>0.50324684492481753</v>
      </c>
      <c r="R210" s="35">
        <f>IF(correlations!R243&lt;&gt;0,Sheet1!R$3,0)</f>
        <v>0.49300760515325925</v>
      </c>
      <c r="S210" s="35">
        <f>IF(correlations!S243&lt;&gt;0,Sheet1!S$3,0)</f>
        <v>0.47668328054517961</v>
      </c>
      <c r="T210" s="35">
        <f>IF(correlations!T243&lt;&gt;0,Sheet1!T$3,0)</f>
        <v>0.55108883721563151</v>
      </c>
      <c r="U210" s="35">
        <f>IF(correlations!U243&lt;&gt;0,Sheet1!U$3,0)</f>
        <v>0.47236055541883315</v>
      </c>
      <c r="V210" s="35">
        <f>IF(correlations!V243&lt;&gt;0,Sheet1!V$3,0)</f>
        <v>0.27092801416163931</v>
      </c>
      <c r="W210" s="35">
        <f>IF(correlations!W243&lt;&gt;0,Sheet1!W$3,0)</f>
        <v>0.50324684492481753</v>
      </c>
      <c r="X210" s="35">
        <f>IF(correlations!X243&lt;&gt;0,Sheet1!X$3,0)</f>
        <v>0.66851595362183669</v>
      </c>
      <c r="Y210" s="35">
        <f>IF(correlations!Y243&lt;&gt;0,Sheet1!Y$3,0)</f>
        <v>0.66716825348801723</v>
      </c>
      <c r="Z210" s="35">
        <f>IF(correlations!Z243&lt;&gt;0,Sheet1!Z$3,0)</f>
        <v>0.43552033876932245</v>
      </c>
      <c r="AA210" s="35"/>
      <c r="AB210" s="35"/>
      <c r="AC210" s="35"/>
    </row>
    <row r="211" spans="1:29">
      <c r="A211" s="1" t="str">
        <f t="shared" si="39"/>
        <v>453: A Beautiful Mind (2001)</v>
      </c>
      <c r="B211" s="35">
        <f>IF(correlations!B244&lt;&gt;0,Sheet1!B$4,0)</f>
        <v>0</v>
      </c>
      <c r="C211" s="35">
        <f>IF(correlations!C244&lt;&gt;0,Sheet1!C$4,0)</f>
        <v>0.48860698263640312</v>
      </c>
      <c r="D211" s="35">
        <f>IF(correlations!D244&lt;&gt;0,Sheet1!D$4,0)</f>
        <v>0.47097212266638172</v>
      </c>
      <c r="E211" s="35">
        <f>IF(correlations!E244&lt;&gt;0,Sheet1!E$4,0)</f>
        <v>0.47497369617752921</v>
      </c>
      <c r="F211" s="35">
        <f>IF(correlations!F244&lt;&gt;0,Sheet1!F$4,0)</f>
        <v>0.46411014776485626</v>
      </c>
      <c r="G211" s="35">
        <f>IF(correlations!G244&lt;&gt;0,Sheet1!G$4,0)</f>
        <v>0</v>
      </c>
      <c r="H211" s="35">
        <f>IF(correlations!H244&lt;&gt;0,Sheet1!H$4,0)</f>
        <v>0.40027450425381639</v>
      </c>
      <c r="I211" s="35">
        <f>IF(correlations!I244&lt;&gt;0,Sheet1!I$4,0)</f>
        <v>0.31257295249758305</v>
      </c>
      <c r="J211" s="35">
        <f>IF(correlations!J244&lt;&gt;0,Sheet1!J$4,0)</f>
        <v>0.47549485227568483</v>
      </c>
      <c r="K211" s="35">
        <f>IF(correlations!K244&lt;&gt;0,Sheet1!K$4,0)</f>
        <v>0.26365446983714974</v>
      </c>
      <c r="L211" s="35">
        <f>IF(correlations!L244&lt;&gt;0,Sheet1!L$4,0)</f>
        <v>0.28275572409412869</v>
      </c>
      <c r="M211" s="35">
        <f>IF(correlations!M244&lt;&gt;0,Sheet1!M$4,0)</f>
        <v>0.28040224837668803</v>
      </c>
      <c r="N211" s="35">
        <f>IF(correlations!N244&lt;&gt;0,Sheet1!N$4,0)</f>
        <v>0.31010409033155772</v>
      </c>
      <c r="O211" s="35">
        <f>IF(correlations!O244&lt;&gt;0,Sheet1!O$4,0)</f>
        <v>0.56244873874488854</v>
      </c>
      <c r="P211" s="35">
        <f>IF(correlations!P244&lt;&gt;0,Sheet1!P$4,0)</f>
        <v>0.30413903573293405</v>
      </c>
      <c r="Q211" s="35">
        <f>IF(correlations!Q244&lt;&gt;0,Sheet1!Q$4,0)</f>
        <v>0.48860698263640312</v>
      </c>
      <c r="R211" s="35">
        <f>IF(correlations!R244&lt;&gt;0,Sheet1!R$4,0)</f>
        <v>0</v>
      </c>
      <c r="S211" s="35">
        <f>IF(correlations!S244&lt;&gt;0,Sheet1!S$4,0)</f>
        <v>0.44902524381160436</v>
      </c>
      <c r="T211" s="35">
        <f>IF(correlations!T244&lt;&gt;0,Sheet1!T$4,0)</f>
        <v>0.52599044278760332</v>
      </c>
      <c r="U211" s="35">
        <f>IF(correlations!U244&lt;&gt;0,Sheet1!U$4,0)</f>
        <v>0.43899155441463594</v>
      </c>
      <c r="V211" s="35">
        <f>IF(correlations!V244&lt;&gt;0,Sheet1!V$4,0)</f>
        <v>0.17808764796017454</v>
      </c>
      <c r="W211" s="35">
        <f>IF(correlations!W244&lt;&gt;0,Sheet1!W$4,0)</f>
        <v>0.40859237613621341</v>
      </c>
      <c r="X211" s="35">
        <f>IF(correlations!X244&lt;&gt;0,Sheet1!X$4,0)</f>
        <v>0</v>
      </c>
      <c r="Y211" s="35">
        <f>IF(correlations!Y244&lt;&gt;0,Sheet1!Y$4,0)</f>
        <v>0.54219187817609293</v>
      </c>
      <c r="Z211" s="35">
        <f>IF(correlations!Z244&lt;&gt;0,Sheet1!Z$4,0)</f>
        <v>0</v>
      </c>
      <c r="AA211" s="35"/>
      <c r="AB211" s="35"/>
      <c r="AC211" s="35"/>
    </row>
    <row r="212" spans="1:29">
      <c r="A212" s="1" t="str">
        <f t="shared" si="39"/>
        <v>453: A Beautiful Mind (2001)</v>
      </c>
      <c r="B212" s="35">
        <f>IF(correlations!B245&lt;&gt;0,Sheet1!B$5,0)</f>
        <v>0.49300760515325925</v>
      </c>
      <c r="C212" s="35">
        <f>IF(correlations!C245&lt;&gt;0,Sheet1!C$5,0)</f>
        <v>0.42223642660835542</v>
      </c>
      <c r="D212" s="35">
        <f>IF(correlations!D245&lt;&gt;0,Sheet1!D$5,0)</f>
        <v>0.46833329437099369</v>
      </c>
      <c r="E212" s="35">
        <f>IF(correlations!E245&lt;&gt;0,Sheet1!E$5,0)</f>
        <v>0.46291004988627577</v>
      </c>
      <c r="F212" s="35">
        <f>IF(correlations!F245&lt;&gt;0,Sheet1!F$5,0)</f>
        <v>0.43899155441463594</v>
      </c>
      <c r="G212" s="35">
        <f>IF(correlations!G245&lt;&gt;0,Sheet1!G$5,0)</f>
        <v>0.46833329437099369</v>
      </c>
      <c r="H212" s="35">
        <f>IF(correlations!H245&lt;&gt;0,Sheet1!H$5,0)</f>
        <v>0.24769327229404767</v>
      </c>
      <c r="I212" s="35">
        <f>IF(correlations!I245&lt;&gt;0,Sheet1!I$5,0)</f>
        <v>0.26424949075041737</v>
      </c>
      <c r="J212" s="35">
        <f>IF(correlations!J245&lt;&gt;0,Sheet1!J$5,0)</f>
        <v>0.38713264586848378</v>
      </c>
      <c r="K212" s="35">
        <f>IF(correlations!K245&lt;&gt;0,Sheet1!K$5,0)</f>
        <v>0.25886569181649749</v>
      </c>
      <c r="L212" s="35">
        <f>IF(correlations!L245&lt;&gt;0,Sheet1!L$5,0)</f>
        <v>0.27833468677407003</v>
      </c>
      <c r="M212" s="35">
        <f>IF(correlations!M245&lt;&gt;0,Sheet1!M$5,0)</f>
        <v>0.26442478716072465</v>
      </c>
      <c r="N212" s="35">
        <f>IF(correlations!N245&lt;&gt;0,Sheet1!N$5,0)</f>
        <v>0.290591240789001</v>
      </c>
      <c r="O212" s="35">
        <f>IF(correlations!O245&lt;&gt;0,Sheet1!O$5,0)</f>
        <v>0.53906585139435703</v>
      </c>
      <c r="P212" s="35">
        <f>IF(correlations!P245&lt;&gt;0,Sheet1!P$5,0)</f>
        <v>0.29682614716644024</v>
      </c>
      <c r="Q212" s="35">
        <f>IF(correlations!Q245&lt;&gt;0,Sheet1!Q$5,0)</f>
        <v>0.47571090136593314</v>
      </c>
      <c r="R212" s="35">
        <f>IF(correlations!R245&lt;&gt;0,Sheet1!R$5,0)</f>
        <v>0.45527378286540937</v>
      </c>
      <c r="S212" s="35">
        <f>IF(correlations!S245&lt;&gt;0,Sheet1!S$5,0)</f>
        <v>0.42223642660835542</v>
      </c>
      <c r="T212" s="35">
        <f>IF(correlations!T245&lt;&gt;0,Sheet1!T$5,0)</f>
        <v>0.42805472768971564</v>
      </c>
      <c r="U212" s="35">
        <f>IF(correlations!U245&lt;&gt;0,Sheet1!U$5,0)</f>
        <v>0.40380887559327872</v>
      </c>
      <c r="V212" s="35">
        <f>IF(correlations!V245&lt;&gt;0,Sheet1!V$5,0)</f>
        <v>0.14924669844661778</v>
      </c>
      <c r="W212" s="35">
        <f>IF(correlations!W245&lt;&gt;0,Sheet1!W$5,0)</f>
        <v>0.31571202585390812</v>
      </c>
      <c r="X212" s="35">
        <f>IF(correlations!X245&lt;&gt;0,Sheet1!X$5,0)</f>
        <v>0</v>
      </c>
      <c r="Y212" s="35">
        <f>IF(correlations!Y245&lt;&gt;0,Sheet1!Y$5,0)</f>
        <v>0.47236055541883315</v>
      </c>
      <c r="Z212" s="35">
        <f>IF(correlations!Z245&lt;&gt;0,Sheet1!Z$5,0)</f>
        <v>0</v>
      </c>
      <c r="AA212" s="35"/>
      <c r="AB212" s="35"/>
      <c r="AC212" s="35"/>
    </row>
    <row r="213" spans="1:29">
      <c r="A213" s="28" t="s">
        <v>40</v>
      </c>
      <c r="B213" s="35">
        <f>IF(correlations!B246&lt;&gt;0,Sheet1!B$6,0)</f>
        <v>0</v>
      </c>
      <c r="C213" s="35">
        <f>IF(correlations!C246&lt;&gt;0,Sheet1!C$6,0)</f>
        <v>0</v>
      </c>
      <c r="D213" s="35">
        <f>IF(correlations!D246&lt;&gt;0,Sheet1!D$6,0)</f>
        <v>0</v>
      </c>
      <c r="E213" s="35">
        <f>IF(correlations!E246&lt;&gt;0,Sheet1!E$6,0)</f>
        <v>0</v>
      </c>
      <c r="F213" s="35">
        <f>IF(correlations!F246&lt;&gt;0,Sheet1!F$6,0)</f>
        <v>0</v>
      </c>
      <c r="G213" s="35">
        <f>IF(correlations!G246&lt;&gt;0,Sheet1!G$6,0)</f>
        <v>0</v>
      </c>
      <c r="H213" s="35">
        <f>IF(correlations!H246&lt;&gt;0,Sheet1!H$6,0)</f>
        <v>0</v>
      </c>
      <c r="I213" s="35">
        <f>IF(correlations!I246&lt;&gt;0,Sheet1!I$6,0)</f>
        <v>0</v>
      </c>
      <c r="J213" s="35">
        <f>IF(correlations!J246&lt;&gt;0,Sheet1!J$6,0)</f>
        <v>0.36756756756756787</v>
      </c>
      <c r="K213" s="35">
        <f>IF(correlations!K246&lt;&gt;0,Sheet1!K$6,0)</f>
        <v>0.25252866387786765</v>
      </c>
      <c r="L213" s="35">
        <f>IF(correlations!L246&lt;&gt;0,Sheet1!L$6,0)</f>
        <v>0.2685953793136418</v>
      </c>
      <c r="M213" s="35">
        <f>IF(correlations!M246&lt;&gt;0,Sheet1!M$6,0)</f>
        <v>0.25252866387786765</v>
      </c>
      <c r="N213" s="35">
        <f>IF(correlations!N246&lt;&gt;0,Sheet1!N$6,0)</f>
        <v>0</v>
      </c>
      <c r="O213" s="35">
        <f>IF(correlations!O246&lt;&gt;0,Sheet1!O$6,0)</f>
        <v>0</v>
      </c>
      <c r="P213" s="35">
        <f>IF(correlations!P246&lt;&gt;0,Sheet1!P$6,0)</f>
        <v>0.28039233696684568</v>
      </c>
      <c r="Q213" s="35">
        <f>IF(correlations!Q246&lt;&gt;0,Sheet1!Q$6,0)</f>
        <v>0.42322462884387124</v>
      </c>
      <c r="R213" s="35">
        <f>IF(correlations!R246&lt;&gt;0,Sheet1!R$6,0)</f>
        <v>0</v>
      </c>
      <c r="S213" s="35">
        <f>IF(correlations!S246&lt;&gt;0,Sheet1!S$6,0)</f>
        <v>0.37267558897264119</v>
      </c>
      <c r="T213" s="35">
        <f>IF(correlations!T246&lt;&gt;0,Sheet1!T$6,0)</f>
        <v>0</v>
      </c>
      <c r="U213" s="35">
        <f>IF(correlations!U246&lt;&gt;0,Sheet1!U$6,0)</f>
        <v>0</v>
      </c>
      <c r="V213" s="35">
        <f>IF(correlations!V246&lt;&gt;0,Sheet1!V$6,0)</f>
        <v>0</v>
      </c>
      <c r="W213" s="35">
        <f>IF(correlations!W246&lt;&gt;0,Sheet1!W$6,0)</f>
        <v>0.26252037536330569</v>
      </c>
      <c r="X213" s="35">
        <f>IF(correlations!X246&lt;&gt;0,Sheet1!X$6,0)</f>
        <v>0</v>
      </c>
      <c r="Y213" s="35">
        <f>IF(correlations!Y246&lt;&gt;0,Sheet1!Y$6,0)</f>
        <v>0</v>
      </c>
      <c r="Z213" s="35">
        <f>IF(correlations!Z246&lt;&gt;0,Sheet1!Z$6,0)</f>
        <v>0</v>
      </c>
      <c r="AA213" s="35"/>
      <c r="AB213" s="35"/>
      <c r="AC213" s="35"/>
    </row>
    <row r="214" spans="1:29">
      <c r="A214" s="1" t="str">
        <f t="shared" ref="A214:A217" si="40">A213</f>
        <v>462: Erin Brockovich (2000)</v>
      </c>
      <c r="B214" s="35">
        <f>IF(correlations!B247&lt;&gt;0,Sheet1!B$7,0)</f>
        <v>0</v>
      </c>
      <c r="C214" s="35">
        <f>IF(correlations!C247&lt;&gt;0,Sheet1!C$7,0)</f>
        <v>0.41167618541813644</v>
      </c>
      <c r="D214" s="35">
        <f>IF(correlations!D247&lt;&gt;0,Sheet1!D$7,0)</f>
        <v>0</v>
      </c>
      <c r="E214" s="35">
        <f>IF(correlations!E247&lt;&gt;0,Sheet1!E$7,0)</f>
        <v>0</v>
      </c>
      <c r="F214" s="35">
        <f>IF(correlations!F247&lt;&gt;0,Sheet1!F$7,0)</f>
        <v>0</v>
      </c>
      <c r="G214" s="35">
        <f>IF(correlations!G247&lt;&gt;0,Sheet1!G$7,0)</f>
        <v>0</v>
      </c>
      <c r="H214" s="35">
        <f>IF(correlations!H247&lt;&gt;0,Sheet1!H$7,0)</f>
        <v>0.19365960183726966</v>
      </c>
      <c r="I214" s="35">
        <f>IF(correlations!I247&lt;&gt;0,Sheet1!I$7,0)</f>
        <v>0.21476007349626267</v>
      </c>
      <c r="J214" s="35">
        <f>IF(correlations!J247&lt;&gt;0,Sheet1!J$7,0)</f>
        <v>0</v>
      </c>
      <c r="K214" s="35">
        <f>IF(correlations!K247&lt;&gt;0,Sheet1!K$7,0)</f>
        <v>0</v>
      </c>
      <c r="L214" s="35">
        <f>IF(correlations!L247&lt;&gt;0,Sheet1!L$7,0)</f>
        <v>0</v>
      </c>
      <c r="M214" s="35">
        <f>IF(correlations!M247&lt;&gt;0,Sheet1!M$7,0)</f>
        <v>0</v>
      </c>
      <c r="N214" s="35">
        <f>IF(correlations!N247&lt;&gt;0,Sheet1!N$7,0)</f>
        <v>0.18121021790485745</v>
      </c>
      <c r="O214" s="35">
        <f>IF(correlations!O247&lt;&gt;0,Sheet1!O$7,0)</f>
        <v>0.47549485227568483</v>
      </c>
      <c r="P214" s="35">
        <f>IF(correlations!P247&lt;&gt;0,Sheet1!P$7,0)</f>
        <v>0</v>
      </c>
      <c r="Q214" s="35">
        <f>IF(correlations!Q247&lt;&gt;0,Sheet1!Q$7,0)</f>
        <v>0.37322578372742299</v>
      </c>
      <c r="R214" s="35">
        <f>IF(correlations!R247&lt;&gt;0,Sheet1!R$7,0)</f>
        <v>0</v>
      </c>
      <c r="S214" s="35">
        <f>IF(correlations!S247&lt;&gt;0,Sheet1!S$7,0)</f>
        <v>0</v>
      </c>
      <c r="T214" s="35">
        <f>IF(correlations!T247&lt;&gt;0,Sheet1!T$7,0)</f>
        <v>0</v>
      </c>
      <c r="U214" s="35">
        <f>IF(correlations!U247&lt;&gt;0,Sheet1!U$7,0)</f>
        <v>0.28039233696684568</v>
      </c>
      <c r="V214" s="35">
        <f>IF(correlations!V247&lt;&gt;0,Sheet1!V$7,0)</f>
        <v>0</v>
      </c>
      <c r="W214" s="35">
        <f>IF(correlations!W247&lt;&gt;0,Sheet1!W$7,0)</f>
        <v>0</v>
      </c>
      <c r="X214" s="35">
        <f>IF(correlations!X247&lt;&gt;0,Sheet1!X$7,0)</f>
        <v>0</v>
      </c>
      <c r="Y214" s="35">
        <f>IF(correlations!Y247&lt;&gt;0,Sheet1!Y$7,0)</f>
        <v>0</v>
      </c>
      <c r="Z214" s="35">
        <f>IF(correlations!Z247&lt;&gt;0,Sheet1!Z$7,0)</f>
        <v>0.27967705678590876</v>
      </c>
      <c r="AA214" s="35"/>
      <c r="AB214" s="35"/>
      <c r="AC214" s="35"/>
    </row>
    <row r="215" spans="1:29">
      <c r="A215" s="1" t="str">
        <f t="shared" si="40"/>
        <v>462: Erin Brockovich (2000)</v>
      </c>
      <c r="B215" s="35">
        <f>IF(correlations!B248&lt;&gt;0,Sheet1!B$3,0)</f>
        <v>0</v>
      </c>
      <c r="C215" s="35">
        <f>IF(correlations!C248&lt;&gt;0,Sheet1!C$3,0)</f>
        <v>0</v>
      </c>
      <c r="D215" s="35">
        <f>IF(correlations!D248&lt;&gt;0,Sheet1!D$3,0)</f>
        <v>0</v>
      </c>
      <c r="E215" s="35">
        <f>IF(correlations!E248&lt;&gt;0,Sheet1!E$3,0)</f>
        <v>0</v>
      </c>
      <c r="F215" s="35">
        <f>IF(correlations!F248&lt;&gt;0,Sheet1!F$3,0)</f>
        <v>0.47668328054517961</v>
      </c>
      <c r="G215" s="35">
        <f>IF(correlations!G248&lt;&gt;0,Sheet1!G$3,0)</f>
        <v>0</v>
      </c>
      <c r="H215" s="35">
        <f>IF(correlations!H248&lt;&gt;0,Sheet1!H$3,0)</f>
        <v>0</v>
      </c>
      <c r="I215" s="35">
        <f>IF(correlations!I248&lt;&gt;0,Sheet1!I$3,0)</f>
        <v>0.38334847991865839</v>
      </c>
      <c r="J215" s="35">
        <f>IF(correlations!J248&lt;&gt;0,Sheet1!J$3,0)</f>
        <v>0</v>
      </c>
      <c r="K215" s="35">
        <f>IF(correlations!K248&lt;&gt;0,Sheet1!K$3,0)</f>
        <v>0</v>
      </c>
      <c r="L215" s="35">
        <f>IF(correlations!L248&lt;&gt;0,Sheet1!L$3,0)</f>
        <v>0</v>
      </c>
      <c r="M215" s="35">
        <f>IF(correlations!M248&lt;&gt;0,Sheet1!M$3,0)</f>
        <v>0</v>
      </c>
      <c r="N215" s="35">
        <f>IF(correlations!N248&lt;&gt;0,Sheet1!N$3,0)</f>
        <v>0</v>
      </c>
      <c r="O215" s="35">
        <f>IF(correlations!O248&lt;&gt;0,Sheet1!O$3,0)</f>
        <v>0</v>
      </c>
      <c r="P215" s="35">
        <f>IF(correlations!P248&lt;&gt;0,Sheet1!P$3,0)</f>
        <v>0</v>
      </c>
      <c r="Q215" s="35">
        <f>IF(correlations!Q248&lt;&gt;0,Sheet1!Q$3,0)</f>
        <v>0.50324684492481753</v>
      </c>
      <c r="R215" s="35">
        <f>IF(correlations!R248&lt;&gt;0,Sheet1!R$3,0)</f>
        <v>0</v>
      </c>
      <c r="S215" s="35">
        <f>IF(correlations!S248&lt;&gt;0,Sheet1!S$3,0)</f>
        <v>0.47668328054517961</v>
      </c>
      <c r="T215" s="35">
        <f>IF(correlations!T248&lt;&gt;0,Sheet1!T$3,0)</f>
        <v>0</v>
      </c>
      <c r="U215" s="35">
        <f>IF(correlations!U248&lt;&gt;0,Sheet1!U$3,0)</f>
        <v>0</v>
      </c>
      <c r="V215" s="35">
        <f>IF(correlations!V248&lt;&gt;0,Sheet1!V$3,0)</f>
        <v>0</v>
      </c>
      <c r="W215" s="35">
        <f>IF(correlations!W248&lt;&gt;0,Sheet1!W$3,0)</f>
        <v>0.50324684492481753</v>
      </c>
      <c r="X215" s="35">
        <f>IF(correlations!X248&lt;&gt;0,Sheet1!X$3,0)</f>
        <v>0</v>
      </c>
      <c r="Y215" s="35">
        <f>IF(correlations!Y248&lt;&gt;0,Sheet1!Y$3,0)</f>
        <v>0.66716825348801723</v>
      </c>
      <c r="Z215" s="35">
        <f>IF(correlations!Z248&lt;&gt;0,Sheet1!Z$3,0)</f>
        <v>0.43552033876932245</v>
      </c>
      <c r="AA215" s="35"/>
      <c r="AB215" s="35"/>
      <c r="AC215" s="35"/>
    </row>
    <row r="216" spans="1:29">
      <c r="A216" s="1" t="str">
        <f t="shared" si="40"/>
        <v>462: Erin Brockovich (2000)</v>
      </c>
      <c r="B216" s="35">
        <f>IF(correlations!B249&lt;&gt;0,Sheet1!B$4,0)</f>
        <v>0</v>
      </c>
      <c r="C216" s="35">
        <f>IF(correlations!C249&lt;&gt;0,Sheet1!C$4,0)</f>
        <v>0</v>
      </c>
      <c r="D216" s="35">
        <f>IF(correlations!D249&lt;&gt;0,Sheet1!D$4,0)</f>
        <v>0.47097212266638172</v>
      </c>
      <c r="E216" s="35">
        <f>IF(correlations!E249&lt;&gt;0,Sheet1!E$4,0)</f>
        <v>0.47497369617752921</v>
      </c>
      <c r="F216" s="35">
        <f>IF(correlations!F249&lt;&gt;0,Sheet1!F$4,0)</f>
        <v>0</v>
      </c>
      <c r="G216" s="35">
        <f>IF(correlations!G249&lt;&gt;0,Sheet1!G$4,0)</f>
        <v>0</v>
      </c>
      <c r="H216" s="35">
        <f>IF(correlations!H249&lt;&gt;0,Sheet1!H$4,0)</f>
        <v>0</v>
      </c>
      <c r="I216" s="35">
        <f>IF(correlations!I249&lt;&gt;0,Sheet1!I$4,0)</f>
        <v>0.31257295249758305</v>
      </c>
      <c r="J216" s="35">
        <f>IF(correlations!J249&lt;&gt;0,Sheet1!J$4,0)</f>
        <v>0</v>
      </c>
      <c r="K216" s="35">
        <f>IF(correlations!K249&lt;&gt;0,Sheet1!K$4,0)</f>
        <v>0</v>
      </c>
      <c r="L216" s="35">
        <f>IF(correlations!L249&lt;&gt;0,Sheet1!L$4,0)</f>
        <v>0</v>
      </c>
      <c r="M216" s="35">
        <f>IF(correlations!M249&lt;&gt;0,Sheet1!M$4,0)</f>
        <v>0.28040224837668803</v>
      </c>
      <c r="N216" s="35">
        <f>IF(correlations!N249&lt;&gt;0,Sheet1!N$4,0)</f>
        <v>0</v>
      </c>
      <c r="O216" s="35">
        <f>IF(correlations!O249&lt;&gt;0,Sheet1!O$4,0)</f>
        <v>0</v>
      </c>
      <c r="P216" s="35">
        <f>IF(correlations!P249&lt;&gt;0,Sheet1!P$4,0)</f>
        <v>0.30413903573293405</v>
      </c>
      <c r="Q216" s="35">
        <f>IF(correlations!Q249&lt;&gt;0,Sheet1!Q$4,0)</f>
        <v>0</v>
      </c>
      <c r="R216" s="35">
        <f>IF(correlations!R249&lt;&gt;0,Sheet1!R$4,0)</f>
        <v>0</v>
      </c>
      <c r="S216" s="35">
        <f>IF(correlations!S249&lt;&gt;0,Sheet1!S$4,0)</f>
        <v>0</v>
      </c>
      <c r="T216" s="35">
        <f>IF(correlations!T249&lt;&gt;0,Sheet1!T$4,0)</f>
        <v>0</v>
      </c>
      <c r="U216" s="35">
        <f>IF(correlations!U249&lt;&gt;0,Sheet1!U$4,0)</f>
        <v>0.43899155441463594</v>
      </c>
      <c r="V216" s="35">
        <f>IF(correlations!V249&lt;&gt;0,Sheet1!V$4,0)</f>
        <v>0</v>
      </c>
      <c r="W216" s="35">
        <f>IF(correlations!W249&lt;&gt;0,Sheet1!W$4,0)</f>
        <v>0</v>
      </c>
      <c r="X216" s="35">
        <f>IF(correlations!X249&lt;&gt;0,Sheet1!X$4,0)</f>
        <v>0</v>
      </c>
      <c r="Y216" s="35">
        <f>IF(correlations!Y249&lt;&gt;0,Sheet1!Y$4,0)</f>
        <v>0.54219187817609293</v>
      </c>
      <c r="Z216" s="35">
        <f>IF(correlations!Z249&lt;&gt;0,Sheet1!Z$4,0)</f>
        <v>0</v>
      </c>
      <c r="AA216" s="35"/>
      <c r="AB216" s="35"/>
      <c r="AC216" s="35"/>
    </row>
    <row r="217" spans="1:29">
      <c r="A217" s="1" t="str">
        <f t="shared" si="40"/>
        <v>462: Erin Brockovich (2000)</v>
      </c>
      <c r="B217" s="35">
        <f>IF(correlations!B250&lt;&gt;0,Sheet1!B$5,0)</f>
        <v>0</v>
      </c>
      <c r="C217" s="35">
        <f>IF(correlations!C250&lt;&gt;0,Sheet1!C$5,0)</f>
        <v>0</v>
      </c>
      <c r="D217" s="35">
        <f>IF(correlations!D250&lt;&gt;0,Sheet1!D$5,0)</f>
        <v>0.46833329437099369</v>
      </c>
      <c r="E217" s="35">
        <f>IF(correlations!E250&lt;&gt;0,Sheet1!E$5,0)</f>
        <v>0</v>
      </c>
      <c r="F217" s="35">
        <f>IF(correlations!F250&lt;&gt;0,Sheet1!F$5,0)</f>
        <v>0.43899155441463594</v>
      </c>
      <c r="G217" s="35">
        <f>IF(correlations!G250&lt;&gt;0,Sheet1!G$5,0)</f>
        <v>0.46833329437099369</v>
      </c>
      <c r="H217" s="35">
        <f>IF(correlations!H250&lt;&gt;0,Sheet1!H$5,0)</f>
        <v>0</v>
      </c>
      <c r="I217" s="35">
        <f>IF(correlations!I250&lt;&gt;0,Sheet1!I$5,0)</f>
        <v>0</v>
      </c>
      <c r="J217" s="35">
        <f>IF(correlations!J250&lt;&gt;0,Sheet1!J$5,0)</f>
        <v>0.38713264586848378</v>
      </c>
      <c r="K217" s="35">
        <f>IF(correlations!K250&lt;&gt;0,Sheet1!K$5,0)</f>
        <v>0.25886569181649749</v>
      </c>
      <c r="L217" s="35">
        <f>IF(correlations!L250&lt;&gt;0,Sheet1!L$5,0)</f>
        <v>0.27833468677407003</v>
      </c>
      <c r="M217" s="35">
        <f>IF(correlations!M250&lt;&gt;0,Sheet1!M$5,0)</f>
        <v>0</v>
      </c>
      <c r="N217" s="35">
        <f>IF(correlations!N250&lt;&gt;0,Sheet1!N$5,0)</f>
        <v>0</v>
      </c>
      <c r="O217" s="35">
        <f>IF(correlations!O250&lt;&gt;0,Sheet1!O$5,0)</f>
        <v>0.53906585139435703</v>
      </c>
      <c r="P217" s="35">
        <f>IF(correlations!P250&lt;&gt;0,Sheet1!P$5,0)</f>
        <v>0.29682614716644024</v>
      </c>
      <c r="Q217" s="35">
        <f>IF(correlations!Q250&lt;&gt;0,Sheet1!Q$5,0)</f>
        <v>0</v>
      </c>
      <c r="R217" s="35">
        <f>IF(correlations!R250&lt;&gt;0,Sheet1!R$5,0)</f>
        <v>0.45527378286540937</v>
      </c>
      <c r="S217" s="35">
        <f>IF(correlations!S250&lt;&gt;0,Sheet1!S$5,0)</f>
        <v>0</v>
      </c>
      <c r="T217" s="35">
        <f>IF(correlations!T250&lt;&gt;0,Sheet1!T$5,0)</f>
        <v>0.42805472768971564</v>
      </c>
      <c r="U217" s="35">
        <f>IF(correlations!U250&lt;&gt;0,Sheet1!U$5,0)</f>
        <v>0</v>
      </c>
      <c r="V217" s="35">
        <f>IF(correlations!V250&lt;&gt;0,Sheet1!V$5,0)</f>
        <v>0</v>
      </c>
      <c r="W217" s="35">
        <f>IF(correlations!W250&lt;&gt;0,Sheet1!W$5,0)</f>
        <v>0.31571202585390812</v>
      </c>
      <c r="X217" s="35">
        <f>IF(correlations!X250&lt;&gt;0,Sheet1!X$5,0)</f>
        <v>0</v>
      </c>
      <c r="Y217" s="35">
        <f>IF(correlations!Y250&lt;&gt;0,Sheet1!Y$5,0)</f>
        <v>0.47236055541883315</v>
      </c>
      <c r="Z217" s="35">
        <f>IF(correlations!Z250&lt;&gt;0,Sheet1!Z$5,0)</f>
        <v>0</v>
      </c>
      <c r="AA217" s="35"/>
      <c r="AB217" s="35"/>
      <c r="AC217" s="35"/>
    </row>
    <row r="218" spans="1:29">
      <c r="A218" s="28" t="s">
        <v>41</v>
      </c>
      <c r="B218" s="35">
        <f>IF(correlations!B251&lt;&gt;0,Sheet1!B$6,0)</f>
        <v>0.48053660218278615</v>
      </c>
      <c r="C218" s="35">
        <f>IF(correlations!C251&lt;&gt;0,Sheet1!C$6,0)</f>
        <v>0.41443820151070604</v>
      </c>
      <c r="D218" s="35">
        <f>IF(correlations!D251&lt;&gt;0,Sheet1!D$6,0)</f>
        <v>0</v>
      </c>
      <c r="E218" s="35">
        <f>IF(correlations!E251&lt;&gt;0,Sheet1!E$6,0)</f>
        <v>0</v>
      </c>
      <c r="F218" s="35">
        <f>IF(correlations!F251&lt;&gt;0,Sheet1!F$6,0)</f>
        <v>0</v>
      </c>
      <c r="G218" s="35">
        <f>IF(correlations!G251&lt;&gt;0,Sheet1!G$6,0)</f>
        <v>0.39943642888722536</v>
      </c>
      <c r="H218" s="35">
        <f>IF(correlations!H251&lt;&gt;0,Sheet1!H$6,0)</f>
        <v>0.2271298649307886</v>
      </c>
      <c r="I218" s="35">
        <f>IF(correlations!I251&lt;&gt;0,Sheet1!I$6,0)</f>
        <v>0</v>
      </c>
      <c r="J218" s="35">
        <f>IF(correlations!J251&lt;&gt;0,Sheet1!J$6,0)</f>
        <v>0.36756756756756787</v>
      </c>
      <c r="K218" s="35">
        <f>IF(correlations!K251&lt;&gt;0,Sheet1!K$6,0)</f>
        <v>0.25252866387786765</v>
      </c>
      <c r="L218" s="35">
        <f>IF(correlations!L251&lt;&gt;0,Sheet1!L$6,0)</f>
        <v>0.2685953793136418</v>
      </c>
      <c r="M218" s="35">
        <f>IF(correlations!M251&lt;&gt;0,Sheet1!M$6,0)</f>
        <v>0.25252866387786765</v>
      </c>
      <c r="N218" s="35">
        <f>IF(correlations!N251&lt;&gt;0,Sheet1!N$6,0)</f>
        <v>0.26126836282372301</v>
      </c>
      <c r="O218" s="35">
        <f>IF(correlations!O251&lt;&gt;0,Sheet1!O$6,0)</f>
        <v>0</v>
      </c>
      <c r="P218" s="35">
        <f>IF(correlations!P251&lt;&gt;0,Sheet1!P$6,0)</f>
        <v>0.28039233696684568</v>
      </c>
      <c r="Q218" s="35">
        <f>IF(correlations!Q251&lt;&gt;0,Sheet1!Q$6,0)</f>
        <v>0.42322462884387124</v>
      </c>
      <c r="R218" s="35">
        <f>IF(correlations!R251&lt;&gt;0,Sheet1!R$6,0)</f>
        <v>0</v>
      </c>
      <c r="S218" s="35">
        <f>IF(correlations!S251&lt;&gt;0,Sheet1!S$6,0)</f>
        <v>0.37267558897264119</v>
      </c>
      <c r="T218" s="35">
        <f>IF(correlations!T251&lt;&gt;0,Sheet1!T$6,0)</f>
        <v>0</v>
      </c>
      <c r="U218" s="35">
        <f>IF(correlations!U251&lt;&gt;0,Sheet1!U$6,0)</f>
        <v>0</v>
      </c>
      <c r="V218" s="35">
        <f>IF(correlations!V251&lt;&gt;0,Sheet1!V$6,0)</f>
        <v>0.14601110225769576</v>
      </c>
      <c r="W218" s="35">
        <f>IF(correlations!W251&lt;&gt;0,Sheet1!W$6,0)</f>
        <v>0.26252037536330569</v>
      </c>
      <c r="X218" s="35">
        <f>IF(correlations!X251&lt;&gt;0,Sheet1!X$6,0)</f>
        <v>0.45527378286540937</v>
      </c>
      <c r="Y218" s="35">
        <f>IF(correlations!Y251&lt;&gt;0,Sheet1!Y$6,0)</f>
        <v>0</v>
      </c>
      <c r="Z218" s="35">
        <f>IF(correlations!Z251&lt;&gt;0,Sheet1!Z$6,0)</f>
        <v>0</v>
      </c>
      <c r="AA218" s="35"/>
      <c r="AB218" s="35"/>
      <c r="AC218" s="35"/>
    </row>
    <row r="219" spans="1:29">
      <c r="A219" s="1" t="str">
        <f t="shared" ref="A219:A222" si="41">A218</f>
        <v>550: Fight Club (1999)</v>
      </c>
      <c r="B219" s="35">
        <f>IF(correlations!B252&lt;&gt;0,Sheet1!B$7,0)</f>
        <v>0.46460996868120108</v>
      </c>
      <c r="C219" s="35">
        <f>IF(correlations!C252&lt;&gt;0,Sheet1!C$7,0)</f>
        <v>0.41167618541813644</v>
      </c>
      <c r="D219" s="35">
        <f>IF(correlations!D252&lt;&gt;0,Sheet1!D$7,0)</f>
        <v>0.36756756756756787</v>
      </c>
      <c r="E219" s="35">
        <f>IF(correlations!E252&lt;&gt;0,Sheet1!E$7,0)</f>
        <v>0</v>
      </c>
      <c r="F219" s="35">
        <f>IF(correlations!F252&lt;&gt;0,Sheet1!F$7,0)</f>
        <v>0</v>
      </c>
      <c r="G219" s="35">
        <f>IF(correlations!G252&lt;&gt;0,Sheet1!G$7,0)</f>
        <v>0</v>
      </c>
      <c r="H219" s="35">
        <f>IF(correlations!H252&lt;&gt;0,Sheet1!H$7,0)</f>
        <v>0.19365960183726966</v>
      </c>
      <c r="I219" s="35">
        <f>IF(correlations!I252&lt;&gt;0,Sheet1!I$7,0)</f>
        <v>0.21476007349626267</v>
      </c>
      <c r="J219" s="35">
        <f>IF(correlations!J252&lt;&gt;0,Sheet1!J$7,0)</f>
        <v>0.36005629545020651</v>
      </c>
      <c r="K219" s="35">
        <f>IF(correlations!K252&lt;&gt;0,Sheet1!K$7,0)</f>
        <v>0.21087949693739588</v>
      </c>
      <c r="L219" s="35">
        <f>IF(correlations!L252&lt;&gt;0,Sheet1!L$7,0)</f>
        <v>0.24328325135114928</v>
      </c>
      <c r="M219" s="35">
        <f>IF(correlations!M252&lt;&gt;0,Sheet1!M$7,0)</f>
        <v>0</v>
      </c>
      <c r="N219" s="35">
        <f>IF(correlations!N252&lt;&gt;0,Sheet1!N$7,0)</f>
        <v>0.18121021790485745</v>
      </c>
      <c r="O219" s="35">
        <f>IF(correlations!O252&lt;&gt;0,Sheet1!O$7,0)</f>
        <v>0.47549485227568483</v>
      </c>
      <c r="P219" s="35">
        <f>IF(correlations!P252&lt;&gt;0,Sheet1!P$7,0)</f>
        <v>0</v>
      </c>
      <c r="Q219" s="35">
        <f>IF(correlations!Q252&lt;&gt;0,Sheet1!Q$7,0)</f>
        <v>0.37322578372742299</v>
      </c>
      <c r="R219" s="35">
        <f>IF(correlations!R252&lt;&gt;0,Sheet1!R$7,0)</f>
        <v>0</v>
      </c>
      <c r="S219" s="35">
        <f>IF(correlations!S252&lt;&gt;0,Sheet1!S$7,0)</f>
        <v>0</v>
      </c>
      <c r="T219" s="35">
        <f>IF(correlations!T252&lt;&gt;0,Sheet1!T$7,0)</f>
        <v>0.40380887559327872</v>
      </c>
      <c r="U219" s="35">
        <f>IF(correlations!U252&lt;&gt;0,Sheet1!U$7,0)</f>
        <v>0.28039233696684568</v>
      </c>
      <c r="V219" s="35">
        <f>IF(correlations!V252&lt;&gt;0,Sheet1!V$7,0)</f>
        <v>0.14367186460137429</v>
      </c>
      <c r="W219" s="35">
        <f>IF(correlations!W252&lt;&gt;0,Sheet1!W$7,0)</f>
        <v>0.24072770522228643</v>
      </c>
      <c r="X219" s="35">
        <f>IF(correlations!X252&lt;&gt;0,Sheet1!X$7,0)</f>
        <v>0</v>
      </c>
      <c r="Y219" s="35">
        <f>IF(correlations!Y252&lt;&gt;0,Sheet1!Y$7,0)</f>
        <v>0</v>
      </c>
      <c r="Z219" s="35">
        <f>IF(correlations!Z252&lt;&gt;0,Sheet1!Z$7,0)</f>
        <v>0.27967705678590876</v>
      </c>
      <c r="AA219" s="35"/>
      <c r="AB219" s="35"/>
      <c r="AC219" s="35"/>
    </row>
    <row r="220" spans="1:29">
      <c r="A220" s="1" t="str">
        <f t="shared" si="41"/>
        <v>550: Fight Club (1999)</v>
      </c>
      <c r="B220" s="35">
        <f>IF(correlations!B253&lt;&gt;0,Sheet1!B$3,0)</f>
        <v>0.55108883721563151</v>
      </c>
      <c r="C220" s="35">
        <f>IF(correlations!C253&lt;&gt;0,Sheet1!C$3,0)</f>
        <v>0</v>
      </c>
      <c r="D220" s="35">
        <f>IF(correlations!D253&lt;&gt;0,Sheet1!D$3,0)</f>
        <v>0.66716825348801723</v>
      </c>
      <c r="E220" s="35">
        <f>IF(correlations!E253&lt;&gt;0,Sheet1!E$3,0)</f>
        <v>0</v>
      </c>
      <c r="F220" s="35">
        <f>IF(correlations!F253&lt;&gt;0,Sheet1!F$3,0)</f>
        <v>0.47668328054517961</v>
      </c>
      <c r="G220" s="35">
        <f>IF(correlations!G253&lt;&gt;0,Sheet1!G$3,0)</f>
        <v>0</v>
      </c>
      <c r="H220" s="35">
        <f>IF(correlations!H253&lt;&gt;0,Sheet1!H$3,0)</f>
        <v>0.46291004988627577</v>
      </c>
      <c r="I220" s="35">
        <f>IF(correlations!I253&lt;&gt;0,Sheet1!I$3,0)</f>
        <v>0.38334847991865839</v>
      </c>
      <c r="J220" s="35">
        <f>IF(correlations!J253&lt;&gt;0,Sheet1!J$3,0)</f>
        <v>0.47571090136593314</v>
      </c>
      <c r="K220" s="35">
        <f>IF(correlations!K253&lt;&gt;0,Sheet1!K$3,0)</f>
        <v>0.31571202585390812</v>
      </c>
      <c r="L220" s="35">
        <f>IF(correlations!L253&lt;&gt;0,Sheet1!L$3,0)</f>
        <v>0.31257295249758305</v>
      </c>
      <c r="M220" s="35">
        <f>IF(correlations!M253&lt;&gt;0,Sheet1!M$3,0)</f>
        <v>0</v>
      </c>
      <c r="N220" s="35">
        <f>IF(correlations!N253&lt;&gt;0,Sheet1!N$3,0)</f>
        <v>0.32349910970108381</v>
      </c>
      <c r="O220" s="35">
        <f>IF(correlations!O253&lt;&gt;0,Sheet1!O$3,0)</f>
        <v>0.66851595362183669</v>
      </c>
      <c r="P220" s="35">
        <f>IF(correlations!P253&lt;&gt;0,Sheet1!P$3,0)</f>
        <v>0.41443820151070604</v>
      </c>
      <c r="Q220" s="35">
        <f>IF(correlations!Q253&lt;&gt;0,Sheet1!Q$3,0)</f>
        <v>0.50324684492481753</v>
      </c>
      <c r="R220" s="35">
        <f>IF(correlations!R253&lt;&gt;0,Sheet1!R$3,0)</f>
        <v>0</v>
      </c>
      <c r="S220" s="35">
        <f>IF(correlations!S253&lt;&gt;0,Sheet1!S$3,0)</f>
        <v>0.47668328054517961</v>
      </c>
      <c r="T220" s="35">
        <f>IF(correlations!T253&lt;&gt;0,Sheet1!T$3,0)</f>
        <v>0</v>
      </c>
      <c r="U220" s="35">
        <f>IF(correlations!U253&lt;&gt;0,Sheet1!U$3,0)</f>
        <v>0.47236055541883315</v>
      </c>
      <c r="V220" s="35">
        <f>IF(correlations!V253&lt;&gt;0,Sheet1!V$3,0)</f>
        <v>0.27092801416163931</v>
      </c>
      <c r="W220" s="35">
        <f>IF(correlations!W253&lt;&gt;0,Sheet1!W$3,0)</f>
        <v>0.50324684492481753</v>
      </c>
      <c r="X220" s="35">
        <f>IF(correlations!X253&lt;&gt;0,Sheet1!X$3,0)</f>
        <v>0.66851595362183669</v>
      </c>
      <c r="Y220" s="35">
        <f>IF(correlations!Y253&lt;&gt;0,Sheet1!Y$3,0)</f>
        <v>0.66716825348801723</v>
      </c>
      <c r="Z220" s="35">
        <f>IF(correlations!Z253&lt;&gt;0,Sheet1!Z$3,0)</f>
        <v>0.43552033876932245</v>
      </c>
      <c r="AA220" s="35"/>
      <c r="AB220" s="35"/>
      <c r="AC220" s="35"/>
    </row>
    <row r="221" spans="1:29">
      <c r="A221" s="1" t="str">
        <f t="shared" si="41"/>
        <v>550: Fight Club (1999)</v>
      </c>
      <c r="B221" s="35">
        <f>IF(correlations!B254&lt;&gt;0,Sheet1!B$4,0)</f>
        <v>0.51761980439715483</v>
      </c>
      <c r="C221" s="35">
        <f>IF(correlations!C254&lt;&gt;0,Sheet1!C$4,0)</f>
        <v>0.48860698263640312</v>
      </c>
      <c r="D221" s="35">
        <f>IF(correlations!D254&lt;&gt;0,Sheet1!D$4,0)</f>
        <v>0.47097212266638172</v>
      </c>
      <c r="E221" s="35">
        <f>IF(correlations!E254&lt;&gt;0,Sheet1!E$4,0)</f>
        <v>0.47497369617752921</v>
      </c>
      <c r="F221" s="35">
        <f>IF(correlations!F254&lt;&gt;0,Sheet1!F$4,0)</f>
        <v>0</v>
      </c>
      <c r="G221" s="35">
        <f>IF(correlations!G254&lt;&gt;0,Sheet1!G$4,0)</f>
        <v>0.48053660218278615</v>
      </c>
      <c r="H221" s="35">
        <f>IF(correlations!H254&lt;&gt;0,Sheet1!H$4,0)</f>
        <v>0.40027450425381639</v>
      </c>
      <c r="I221" s="35">
        <f>IF(correlations!I254&lt;&gt;0,Sheet1!I$4,0)</f>
        <v>0.31257295249758305</v>
      </c>
      <c r="J221" s="35">
        <f>IF(correlations!J254&lt;&gt;0,Sheet1!J$4,0)</f>
        <v>0</v>
      </c>
      <c r="K221" s="35">
        <f>IF(correlations!K254&lt;&gt;0,Sheet1!K$4,0)</f>
        <v>0.26365446983714974</v>
      </c>
      <c r="L221" s="35">
        <f>IF(correlations!L254&lt;&gt;0,Sheet1!L$4,0)</f>
        <v>0</v>
      </c>
      <c r="M221" s="35">
        <f>IF(correlations!M254&lt;&gt;0,Sheet1!M$4,0)</f>
        <v>0.28040224837668803</v>
      </c>
      <c r="N221" s="35">
        <f>IF(correlations!N254&lt;&gt;0,Sheet1!N$4,0)</f>
        <v>0</v>
      </c>
      <c r="O221" s="35">
        <f>IF(correlations!O254&lt;&gt;0,Sheet1!O$4,0)</f>
        <v>0.56244873874488854</v>
      </c>
      <c r="P221" s="35">
        <f>IF(correlations!P254&lt;&gt;0,Sheet1!P$4,0)</f>
        <v>0.30413903573293405</v>
      </c>
      <c r="Q221" s="35">
        <f>IF(correlations!Q254&lt;&gt;0,Sheet1!Q$4,0)</f>
        <v>0</v>
      </c>
      <c r="R221" s="35">
        <f>IF(correlations!R254&lt;&gt;0,Sheet1!R$4,0)</f>
        <v>0.47097212266638172</v>
      </c>
      <c r="S221" s="35">
        <f>IF(correlations!S254&lt;&gt;0,Sheet1!S$4,0)</f>
        <v>0.44902524381160436</v>
      </c>
      <c r="T221" s="35">
        <f>IF(correlations!T254&lt;&gt;0,Sheet1!T$4,0)</f>
        <v>0</v>
      </c>
      <c r="U221" s="35">
        <f>IF(correlations!U254&lt;&gt;0,Sheet1!U$4,0)</f>
        <v>0.43899155441463594</v>
      </c>
      <c r="V221" s="35">
        <f>IF(correlations!V254&lt;&gt;0,Sheet1!V$4,0)</f>
        <v>0</v>
      </c>
      <c r="W221" s="35">
        <f>IF(correlations!W254&lt;&gt;0,Sheet1!W$4,0)</f>
        <v>0.40859237613621341</v>
      </c>
      <c r="X221" s="35">
        <f>IF(correlations!X254&lt;&gt;0,Sheet1!X$4,0)</f>
        <v>0.54219187817609293</v>
      </c>
      <c r="Y221" s="35">
        <f>IF(correlations!Y254&lt;&gt;0,Sheet1!Y$4,0)</f>
        <v>0.54219187817609293</v>
      </c>
      <c r="Z221" s="35">
        <f>IF(correlations!Z254&lt;&gt;0,Sheet1!Z$4,0)</f>
        <v>0.39006674934025765</v>
      </c>
      <c r="AA221" s="35"/>
      <c r="AB221" s="35"/>
      <c r="AC221" s="35"/>
    </row>
    <row r="222" spans="1:29">
      <c r="A222" s="1" t="str">
        <f t="shared" si="41"/>
        <v>550: Fight Club (1999)</v>
      </c>
      <c r="B222" s="35">
        <f>IF(correlations!B255&lt;&gt;0,Sheet1!B$5,0)</f>
        <v>0.49300760515325925</v>
      </c>
      <c r="C222" s="35">
        <f>IF(correlations!C255&lt;&gt;0,Sheet1!C$5,0)</f>
        <v>0</v>
      </c>
      <c r="D222" s="35">
        <f>IF(correlations!D255&lt;&gt;0,Sheet1!D$5,0)</f>
        <v>0.46833329437099369</v>
      </c>
      <c r="E222" s="35">
        <f>IF(correlations!E255&lt;&gt;0,Sheet1!E$5,0)</f>
        <v>0.46291004988627577</v>
      </c>
      <c r="F222" s="35">
        <f>IF(correlations!F255&lt;&gt;0,Sheet1!F$5,0)</f>
        <v>0.43899155441463594</v>
      </c>
      <c r="G222" s="35">
        <f>IF(correlations!G255&lt;&gt;0,Sheet1!G$5,0)</f>
        <v>0.46833329437099369</v>
      </c>
      <c r="H222" s="35">
        <f>IF(correlations!H255&lt;&gt;0,Sheet1!H$5,0)</f>
        <v>0</v>
      </c>
      <c r="I222" s="35">
        <f>IF(correlations!I255&lt;&gt;0,Sheet1!I$5,0)</f>
        <v>0.26424949075041737</v>
      </c>
      <c r="J222" s="35">
        <f>IF(correlations!J255&lt;&gt;0,Sheet1!J$5,0)</f>
        <v>0.38713264586848378</v>
      </c>
      <c r="K222" s="35">
        <f>IF(correlations!K255&lt;&gt;0,Sheet1!K$5,0)</f>
        <v>0.25886569181649749</v>
      </c>
      <c r="L222" s="35">
        <f>IF(correlations!L255&lt;&gt;0,Sheet1!L$5,0)</f>
        <v>0.27833468677407003</v>
      </c>
      <c r="M222" s="35">
        <f>IF(correlations!M255&lt;&gt;0,Sheet1!M$5,0)</f>
        <v>0.26442478716072465</v>
      </c>
      <c r="N222" s="35">
        <f>IF(correlations!N255&lt;&gt;0,Sheet1!N$5,0)</f>
        <v>0</v>
      </c>
      <c r="O222" s="35">
        <f>IF(correlations!O255&lt;&gt;0,Sheet1!O$5,0)</f>
        <v>0.53906585139435703</v>
      </c>
      <c r="P222" s="35">
        <f>IF(correlations!P255&lt;&gt;0,Sheet1!P$5,0)</f>
        <v>0.29682614716644024</v>
      </c>
      <c r="Q222" s="35">
        <f>IF(correlations!Q255&lt;&gt;0,Sheet1!Q$5,0)</f>
        <v>0</v>
      </c>
      <c r="R222" s="35">
        <f>IF(correlations!R255&lt;&gt;0,Sheet1!R$5,0)</f>
        <v>0.45527378286540937</v>
      </c>
      <c r="S222" s="35">
        <f>IF(correlations!S255&lt;&gt;0,Sheet1!S$5,0)</f>
        <v>0</v>
      </c>
      <c r="T222" s="35">
        <f>IF(correlations!T255&lt;&gt;0,Sheet1!T$5,0)</f>
        <v>0.42805472768971564</v>
      </c>
      <c r="U222" s="35">
        <f>IF(correlations!U255&lt;&gt;0,Sheet1!U$5,0)</f>
        <v>0.40380887559327872</v>
      </c>
      <c r="V222" s="35">
        <f>IF(correlations!V255&lt;&gt;0,Sheet1!V$5,0)</f>
        <v>0</v>
      </c>
      <c r="W222" s="35">
        <f>IF(correlations!W255&lt;&gt;0,Sheet1!W$5,0)</f>
        <v>0.31571202585390812</v>
      </c>
      <c r="X222" s="35">
        <f>IF(correlations!X255&lt;&gt;0,Sheet1!X$5,0)</f>
        <v>0</v>
      </c>
      <c r="Y222" s="35">
        <f>IF(correlations!Y255&lt;&gt;0,Sheet1!Y$5,0)</f>
        <v>0.47236055541883315</v>
      </c>
      <c r="Z222" s="35">
        <f>IF(correlations!Z255&lt;&gt;0,Sheet1!Z$5,0)</f>
        <v>0.37985626502293046</v>
      </c>
      <c r="AA222" s="35"/>
      <c r="AB222" s="35"/>
      <c r="AC222" s="35"/>
    </row>
    <row r="223" spans="1:29">
      <c r="A223" s="28" t="s">
        <v>42</v>
      </c>
      <c r="B223" s="35">
        <f>IF(correlations!B256&lt;&gt;0,Sheet1!B$6,0)</f>
        <v>0</v>
      </c>
      <c r="C223" s="35">
        <f>IF(correlations!C256&lt;&gt;0,Sheet1!C$6,0)</f>
        <v>0.41443820151070604</v>
      </c>
      <c r="D223" s="35">
        <f>IF(correlations!D256&lt;&gt;0,Sheet1!D$6,0)</f>
        <v>0</v>
      </c>
      <c r="E223" s="35">
        <f>IF(correlations!E256&lt;&gt;0,Sheet1!E$6,0)</f>
        <v>0.28275572409412869</v>
      </c>
      <c r="F223" s="35">
        <f>IF(correlations!F256&lt;&gt;0,Sheet1!F$6,0)</f>
        <v>0.40027450425381639</v>
      </c>
      <c r="G223" s="35">
        <f>IF(correlations!G256&lt;&gt;0,Sheet1!G$6,0)</f>
        <v>0.39943642888722536</v>
      </c>
      <c r="H223" s="35">
        <f>IF(correlations!H256&lt;&gt;0,Sheet1!H$6,0)</f>
        <v>0</v>
      </c>
      <c r="I223" s="35">
        <f>IF(correlations!I256&lt;&gt;0,Sheet1!I$6,0)</f>
        <v>0.22921932957789437</v>
      </c>
      <c r="J223" s="35">
        <f>IF(correlations!J256&lt;&gt;0,Sheet1!J$6,0)</f>
        <v>0.36756756756756787</v>
      </c>
      <c r="K223" s="35">
        <f>IF(correlations!K256&lt;&gt;0,Sheet1!K$6,0)</f>
        <v>0</v>
      </c>
      <c r="L223" s="35">
        <f>IF(correlations!L256&lt;&gt;0,Sheet1!L$6,0)</f>
        <v>0.2685953793136418</v>
      </c>
      <c r="M223" s="35">
        <f>IF(correlations!M256&lt;&gt;0,Sheet1!M$6,0)</f>
        <v>0</v>
      </c>
      <c r="N223" s="35">
        <f>IF(correlations!N256&lt;&gt;0,Sheet1!N$6,0)</f>
        <v>0.26126836282372301</v>
      </c>
      <c r="O223" s="35">
        <f>IF(correlations!O256&lt;&gt;0,Sheet1!O$6,0)</f>
        <v>0.52599044278760332</v>
      </c>
      <c r="P223" s="35">
        <f>IF(correlations!P256&lt;&gt;0,Sheet1!P$6,0)</f>
        <v>0.28039233696684568</v>
      </c>
      <c r="Q223" s="35">
        <f>IF(correlations!Q256&lt;&gt;0,Sheet1!Q$6,0)</f>
        <v>0</v>
      </c>
      <c r="R223" s="35">
        <f>IF(correlations!R256&lt;&gt;0,Sheet1!R$6,0)</f>
        <v>0.39943642888722536</v>
      </c>
      <c r="S223" s="35">
        <f>IF(correlations!S256&lt;&gt;0,Sheet1!S$6,0)</f>
        <v>0.37267558897264119</v>
      </c>
      <c r="T223" s="35">
        <f>IF(correlations!T256&lt;&gt;0,Sheet1!T$6,0)</f>
        <v>0.40704352695380308</v>
      </c>
      <c r="U223" s="35">
        <f>IF(correlations!U256&lt;&gt;0,Sheet1!U$6,0)</f>
        <v>0</v>
      </c>
      <c r="V223" s="35">
        <f>IF(correlations!V256&lt;&gt;0,Sheet1!V$6,0)</f>
        <v>0.14601110225769576</v>
      </c>
      <c r="W223" s="35">
        <f>IF(correlations!W256&lt;&gt;0,Sheet1!W$6,0)</f>
        <v>0.26252037536330569</v>
      </c>
      <c r="X223" s="35">
        <f>IF(correlations!X256&lt;&gt;0,Sheet1!X$6,0)</f>
        <v>0.45527378286540937</v>
      </c>
      <c r="Y223" s="35">
        <f>IF(correlations!Y256&lt;&gt;0,Sheet1!Y$6,0)</f>
        <v>0</v>
      </c>
      <c r="Z223" s="35">
        <f>IF(correlations!Z256&lt;&gt;0,Sheet1!Z$6,0)</f>
        <v>0.37426379831369133</v>
      </c>
      <c r="AA223" s="35"/>
      <c r="AB223" s="35"/>
      <c r="AC223" s="35"/>
    </row>
    <row r="224" spans="1:29">
      <c r="A224" s="1" t="str">
        <f t="shared" ref="A224:A227" si="42">A223</f>
        <v>557: Spider-Man (2002)</v>
      </c>
      <c r="B224" s="35">
        <f>IF(correlations!B257&lt;&gt;0,Sheet1!B$7,0)</f>
        <v>0</v>
      </c>
      <c r="C224" s="35">
        <f>IF(correlations!C257&lt;&gt;0,Sheet1!C$7,0)</f>
        <v>0.41167618541813644</v>
      </c>
      <c r="D224" s="35">
        <f>IF(correlations!D257&lt;&gt;0,Sheet1!D$7,0)</f>
        <v>0.36756756756756787</v>
      </c>
      <c r="E224" s="35">
        <f>IF(correlations!E257&lt;&gt;0,Sheet1!E$7,0)</f>
        <v>0.25965984359917371</v>
      </c>
      <c r="F224" s="35">
        <f>IF(correlations!F257&lt;&gt;0,Sheet1!F$7,0)</f>
        <v>0</v>
      </c>
      <c r="G224" s="35">
        <f>IF(correlations!G257&lt;&gt;0,Sheet1!G$7,0)</f>
        <v>0.38713264586848378</v>
      </c>
      <c r="H224" s="35">
        <f>IF(correlations!H257&lt;&gt;0,Sheet1!H$7,0)</f>
        <v>0.19365960183726966</v>
      </c>
      <c r="I224" s="35">
        <f>IF(correlations!I257&lt;&gt;0,Sheet1!I$7,0)</f>
        <v>0.21476007349626267</v>
      </c>
      <c r="J224" s="35">
        <f>IF(correlations!J257&lt;&gt;0,Sheet1!J$7,0)</f>
        <v>0.36005629545020651</v>
      </c>
      <c r="K224" s="35">
        <f>IF(correlations!K257&lt;&gt;0,Sheet1!K$7,0)</f>
        <v>0</v>
      </c>
      <c r="L224" s="35">
        <f>IF(correlations!L257&lt;&gt;0,Sheet1!L$7,0)</f>
        <v>0</v>
      </c>
      <c r="M224" s="35">
        <f>IF(correlations!M257&lt;&gt;0,Sheet1!M$7,0)</f>
        <v>0</v>
      </c>
      <c r="N224" s="35">
        <f>IF(correlations!N257&lt;&gt;0,Sheet1!N$7,0)</f>
        <v>0.18121021790485745</v>
      </c>
      <c r="O224" s="35">
        <f>IF(correlations!O257&lt;&gt;0,Sheet1!O$7,0)</f>
        <v>0.47549485227568483</v>
      </c>
      <c r="P224" s="35">
        <f>IF(correlations!P257&lt;&gt;0,Sheet1!P$7,0)</f>
        <v>0</v>
      </c>
      <c r="Q224" s="35">
        <f>IF(correlations!Q257&lt;&gt;0,Sheet1!Q$7,0)</f>
        <v>0.37322578372742299</v>
      </c>
      <c r="R224" s="35">
        <f>IF(correlations!R257&lt;&gt;0,Sheet1!R$7,0)</f>
        <v>0</v>
      </c>
      <c r="S224" s="35">
        <f>IF(correlations!S257&lt;&gt;0,Sheet1!S$7,0)</f>
        <v>0.36064387194709613</v>
      </c>
      <c r="T224" s="35">
        <f>IF(correlations!T257&lt;&gt;0,Sheet1!T$7,0)</f>
        <v>0.40380887559327872</v>
      </c>
      <c r="U224" s="35">
        <f>IF(correlations!U257&lt;&gt;0,Sheet1!U$7,0)</f>
        <v>0.28039233696684568</v>
      </c>
      <c r="V224" s="35">
        <f>IF(correlations!V257&lt;&gt;0,Sheet1!V$7,0)</f>
        <v>0.14367186460137429</v>
      </c>
      <c r="W224" s="35">
        <f>IF(correlations!W257&lt;&gt;0,Sheet1!W$7,0)</f>
        <v>0.24072770522228643</v>
      </c>
      <c r="X224" s="35">
        <f>IF(correlations!X257&lt;&gt;0,Sheet1!X$7,0)</f>
        <v>0</v>
      </c>
      <c r="Y224" s="35">
        <f>IF(correlations!Y257&lt;&gt;0,Sheet1!Y$7,0)</f>
        <v>0.42322462884387124</v>
      </c>
      <c r="Z224" s="35">
        <f>IF(correlations!Z257&lt;&gt;0,Sheet1!Z$7,0)</f>
        <v>0.27967705678590876</v>
      </c>
      <c r="AA224" s="35"/>
      <c r="AB224" s="35"/>
      <c r="AC224" s="35"/>
    </row>
    <row r="225" spans="1:29">
      <c r="A225" s="1" t="str">
        <f t="shared" si="42"/>
        <v>557: Spider-Man (2002)</v>
      </c>
      <c r="B225" s="35">
        <f>IF(correlations!B258&lt;&gt;0,Sheet1!B$3,0)</f>
        <v>0.55108883721563151</v>
      </c>
      <c r="C225" s="35">
        <f>IF(correlations!C258&lt;&gt;0,Sheet1!C$3,0)</f>
        <v>0.56244873874488854</v>
      </c>
      <c r="D225" s="35">
        <f>IF(correlations!D258&lt;&gt;0,Sheet1!D$3,0)</f>
        <v>0.66716825348801723</v>
      </c>
      <c r="E225" s="35">
        <f>IF(correlations!E258&lt;&gt;0,Sheet1!E$3,0)</f>
        <v>0</v>
      </c>
      <c r="F225" s="35">
        <f>IF(correlations!F258&lt;&gt;0,Sheet1!F$3,0)</f>
        <v>0.47668328054517961</v>
      </c>
      <c r="G225" s="35">
        <f>IF(correlations!G258&lt;&gt;0,Sheet1!G$3,0)</f>
        <v>0</v>
      </c>
      <c r="H225" s="35">
        <f>IF(correlations!H258&lt;&gt;0,Sheet1!H$3,0)</f>
        <v>0</v>
      </c>
      <c r="I225" s="35">
        <f>IF(correlations!I258&lt;&gt;0,Sheet1!I$3,0)</f>
        <v>0.38334847991865839</v>
      </c>
      <c r="J225" s="35">
        <f>IF(correlations!J258&lt;&gt;0,Sheet1!J$3,0)</f>
        <v>0.47571090136593314</v>
      </c>
      <c r="K225" s="35">
        <f>IF(correlations!K258&lt;&gt;0,Sheet1!K$3,0)</f>
        <v>0.31571202585390812</v>
      </c>
      <c r="L225" s="35">
        <f>IF(correlations!L258&lt;&gt;0,Sheet1!L$3,0)</f>
        <v>0.31257295249758305</v>
      </c>
      <c r="M225" s="35">
        <f>IF(correlations!M258&lt;&gt;0,Sheet1!M$3,0)</f>
        <v>0.40859237613621341</v>
      </c>
      <c r="N225" s="35">
        <f>IF(correlations!N258&lt;&gt;0,Sheet1!N$3,0)</f>
        <v>0.32349910970108381</v>
      </c>
      <c r="O225" s="35">
        <f>IF(correlations!O258&lt;&gt;0,Sheet1!O$3,0)</f>
        <v>0.66851595362183669</v>
      </c>
      <c r="P225" s="35">
        <f>IF(correlations!P258&lt;&gt;0,Sheet1!P$3,0)</f>
        <v>0.41443820151070604</v>
      </c>
      <c r="Q225" s="35">
        <f>IF(correlations!Q258&lt;&gt;0,Sheet1!Q$3,0)</f>
        <v>0.50324684492481753</v>
      </c>
      <c r="R225" s="35">
        <f>IF(correlations!R258&lt;&gt;0,Sheet1!R$3,0)</f>
        <v>0.49300760515325925</v>
      </c>
      <c r="S225" s="35">
        <f>IF(correlations!S258&lt;&gt;0,Sheet1!S$3,0)</f>
        <v>0.47668328054517961</v>
      </c>
      <c r="T225" s="35">
        <f>IF(correlations!T258&lt;&gt;0,Sheet1!T$3,0)</f>
        <v>0.55108883721563151</v>
      </c>
      <c r="U225" s="35">
        <f>IF(correlations!U258&lt;&gt;0,Sheet1!U$3,0)</f>
        <v>0</v>
      </c>
      <c r="V225" s="35">
        <f>IF(correlations!V258&lt;&gt;0,Sheet1!V$3,0)</f>
        <v>0</v>
      </c>
      <c r="W225" s="35">
        <f>IF(correlations!W258&lt;&gt;0,Sheet1!W$3,0)</f>
        <v>0.50324684492481753</v>
      </c>
      <c r="X225" s="35">
        <f>IF(correlations!X258&lt;&gt;0,Sheet1!X$3,0)</f>
        <v>0</v>
      </c>
      <c r="Y225" s="35">
        <f>IF(correlations!Y258&lt;&gt;0,Sheet1!Y$3,0)</f>
        <v>0.66716825348801723</v>
      </c>
      <c r="Z225" s="35">
        <f>IF(correlations!Z258&lt;&gt;0,Sheet1!Z$3,0)</f>
        <v>0.43552033876932245</v>
      </c>
      <c r="AA225" s="35"/>
      <c r="AB225" s="35"/>
      <c r="AC225" s="35"/>
    </row>
    <row r="226" spans="1:29">
      <c r="A226" s="1" t="str">
        <f t="shared" si="42"/>
        <v>557: Spider-Man (2002)</v>
      </c>
      <c r="B226" s="35">
        <f>IF(correlations!B259&lt;&gt;0,Sheet1!B$4,0)</f>
        <v>0.51761980439715483</v>
      </c>
      <c r="C226" s="35">
        <f>IF(correlations!C259&lt;&gt;0,Sheet1!C$4,0)</f>
        <v>0.48860698263640312</v>
      </c>
      <c r="D226" s="35">
        <f>IF(correlations!D259&lt;&gt;0,Sheet1!D$4,0)</f>
        <v>0.47097212266638172</v>
      </c>
      <c r="E226" s="35">
        <f>IF(correlations!E259&lt;&gt;0,Sheet1!E$4,0)</f>
        <v>0.47497369617752921</v>
      </c>
      <c r="F226" s="35">
        <f>IF(correlations!F259&lt;&gt;0,Sheet1!F$4,0)</f>
        <v>0</v>
      </c>
      <c r="G226" s="35">
        <f>IF(correlations!G259&lt;&gt;0,Sheet1!G$4,0)</f>
        <v>0.48053660218278615</v>
      </c>
      <c r="H226" s="35">
        <f>IF(correlations!H259&lt;&gt;0,Sheet1!H$4,0)</f>
        <v>0.40027450425381639</v>
      </c>
      <c r="I226" s="35">
        <f>IF(correlations!I259&lt;&gt;0,Sheet1!I$4,0)</f>
        <v>0.31257295249758305</v>
      </c>
      <c r="J226" s="35">
        <f>IF(correlations!J259&lt;&gt;0,Sheet1!J$4,0)</f>
        <v>0</v>
      </c>
      <c r="K226" s="35">
        <f>IF(correlations!K259&lt;&gt;0,Sheet1!K$4,0)</f>
        <v>0.26365446983714974</v>
      </c>
      <c r="L226" s="35">
        <f>IF(correlations!L259&lt;&gt;0,Sheet1!L$4,0)</f>
        <v>0.28275572409412869</v>
      </c>
      <c r="M226" s="35">
        <f>IF(correlations!M259&lt;&gt;0,Sheet1!M$4,0)</f>
        <v>0.28040224837668803</v>
      </c>
      <c r="N226" s="35">
        <f>IF(correlations!N259&lt;&gt;0,Sheet1!N$4,0)</f>
        <v>0.31010409033155772</v>
      </c>
      <c r="O226" s="35">
        <f>IF(correlations!O259&lt;&gt;0,Sheet1!O$4,0)</f>
        <v>0</v>
      </c>
      <c r="P226" s="35">
        <f>IF(correlations!P259&lt;&gt;0,Sheet1!P$4,0)</f>
        <v>0.30413903573293405</v>
      </c>
      <c r="Q226" s="35">
        <f>IF(correlations!Q259&lt;&gt;0,Sheet1!Q$4,0)</f>
        <v>0</v>
      </c>
      <c r="R226" s="35">
        <f>IF(correlations!R259&lt;&gt;0,Sheet1!R$4,0)</f>
        <v>0.47097212266638172</v>
      </c>
      <c r="S226" s="35">
        <f>IF(correlations!S259&lt;&gt;0,Sheet1!S$4,0)</f>
        <v>0.44902524381160436</v>
      </c>
      <c r="T226" s="35">
        <f>IF(correlations!T259&lt;&gt;0,Sheet1!T$4,0)</f>
        <v>0</v>
      </c>
      <c r="U226" s="35">
        <f>IF(correlations!U259&lt;&gt;0,Sheet1!U$4,0)</f>
        <v>0.43899155441463594</v>
      </c>
      <c r="V226" s="35">
        <f>IF(correlations!V259&lt;&gt;0,Sheet1!V$4,0)</f>
        <v>0</v>
      </c>
      <c r="W226" s="35">
        <f>IF(correlations!W259&lt;&gt;0,Sheet1!W$4,0)</f>
        <v>0.40859237613621341</v>
      </c>
      <c r="X226" s="35">
        <f>IF(correlations!X259&lt;&gt;0,Sheet1!X$4,0)</f>
        <v>0.54219187817609293</v>
      </c>
      <c r="Y226" s="35">
        <f>IF(correlations!Y259&lt;&gt;0,Sheet1!Y$4,0)</f>
        <v>0.54219187817609293</v>
      </c>
      <c r="Z226" s="35">
        <f>IF(correlations!Z259&lt;&gt;0,Sheet1!Z$4,0)</f>
        <v>0.39006674934025765</v>
      </c>
      <c r="AA226" s="35"/>
      <c r="AB226" s="35"/>
      <c r="AC226" s="35"/>
    </row>
    <row r="227" spans="1:29">
      <c r="A227" s="1" t="str">
        <f t="shared" si="42"/>
        <v>557: Spider-Man (2002)</v>
      </c>
      <c r="B227" s="35">
        <f>IF(correlations!B260&lt;&gt;0,Sheet1!B$5,0)</f>
        <v>0.49300760515325925</v>
      </c>
      <c r="C227" s="35">
        <f>IF(correlations!C260&lt;&gt;0,Sheet1!C$5,0)</f>
        <v>0.42223642660835542</v>
      </c>
      <c r="D227" s="35">
        <f>IF(correlations!D260&lt;&gt;0,Sheet1!D$5,0)</f>
        <v>0.46833329437099369</v>
      </c>
      <c r="E227" s="35">
        <f>IF(correlations!E260&lt;&gt;0,Sheet1!E$5,0)</f>
        <v>0</v>
      </c>
      <c r="F227" s="35">
        <f>IF(correlations!F260&lt;&gt;0,Sheet1!F$5,0)</f>
        <v>0.43899155441463594</v>
      </c>
      <c r="G227" s="35">
        <f>IF(correlations!G260&lt;&gt;0,Sheet1!G$5,0)</f>
        <v>0.46833329437099369</v>
      </c>
      <c r="H227" s="35">
        <f>IF(correlations!H260&lt;&gt;0,Sheet1!H$5,0)</f>
        <v>0</v>
      </c>
      <c r="I227" s="35">
        <f>IF(correlations!I260&lt;&gt;0,Sheet1!I$5,0)</f>
        <v>0</v>
      </c>
      <c r="J227" s="35">
        <f>IF(correlations!J260&lt;&gt;0,Sheet1!J$5,0)</f>
        <v>0.38713264586848378</v>
      </c>
      <c r="K227" s="35">
        <f>IF(correlations!K260&lt;&gt;0,Sheet1!K$5,0)</f>
        <v>0.25886569181649749</v>
      </c>
      <c r="L227" s="35">
        <f>IF(correlations!L260&lt;&gt;0,Sheet1!L$5,0)</f>
        <v>0.27833468677407003</v>
      </c>
      <c r="M227" s="35">
        <f>IF(correlations!M260&lt;&gt;0,Sheet1!M$5,0)</f>
        <v>0.26442478716072465</v>
      </c>
      <c r="N227" s="35">
        <f>IF(correlations!N260&lt;&gt;0,Sheet1!N$5,0)</f>
        <v>0</v>
      </c>
      <c r="O227" s="35">
        <f>IF(correlations!O260&lt;&gt;0,Sheet1!O$5,0)</f>
        <v>0.53906585139435703</v>
      </c>
      <c r="P227" s="35">
        <f>IF(correlations!P260&lt;&gt;0,Sheet1!P$5,0)</f>
        <v>0</v>
      </c>
      <c r="Q227" s="35">
        <f>IF(correlations!Q260&lt;&gt;0,Sheet1!Q$5,0)</f>
        <v>0</v>
      </c>
      <c r="R227" s="35">
        <f>IF(correlations!R260&lt;&gt;0,Sheet1!R$5,0)</f>
        <v>0.45527378286540937</v>
      </c>
      <c r="S227" s="35">
        <f>IF(correlations!S260&lt;&gt;0,Sheet1!S$5,0)</f>
        <v>0.42223642660835542</v>
      </c>
      <c r="T227" s="35">
        <f>IF(correlations!T260&lt;&gt;0,Sheet1!T$5,0)</f>
        <v>0.42805472768971564</v>
      </c>
      <c r="U227" s="35">
        <f>IF(correlations!U260&lt;&gt;0,Sheet1!U$5,0)</f>
        <v>0.40380887559327872</v>
      </c>
      <c r="V227" s="35">
        <f>IF(correlations!V260&lt;&gt;0,Sheet1!V$5,0)</f>
        <v>0</v>
      </c>
      <c r="W227" s="35">
        <f>IF(correlations!W260&lt;&gt;0,Sheet1!W$5,0)</f>
        <v>0.31571202585390812</v>
      </c>
      <c r="X227" s="35">
        <f>IF(correlations!X260&lt;&gt;0,Sheet1!X$5,0)</f>
        <v>0.47497369617752921</v>
      </c>
      <c r="Y227" s="35">
        <f>IF(correlations!Y260&lt;&gt;0,Sheet1!Y$5,0)</f>
        <v>0.47236055541883315</v>
      </c>
      <c r="Z227" s="35">
        <f>IF(correlations!Z260&lt;&gt;0,Sheet1!Z$5,0)</f>
        <v>0.37985626502293046</v>
      </c>
      <c r="AA227" s="35"/>
      <c r="AB227" s="35"/>
      <c r="AC227" s="35"/>
    </row>
    <row r="228" spans="1:29">
      <c r="A228" s="28" t="s">
        <v>43</v>
      </c>
      <c r="B228" s="35">
        <f>IF(correlations!B261&lt;&gt;0,Sheet1!B$6,0)</f>
        <v>0.48053660218278615</v>
      </c>
      <c r="C228" s="35">
        <f>IF(correlations!C261&lt;&gt;0,Sheet1!C$6,0)</f>
        <v>0</v>
      </c>
      <c r="D228" s="35">
        <f>IF(correlations!D261&lt;&gt;0,Sheet1!D$6,0)</f>
        <v>0</v>
      </c>
      <c r="E228" s="35">
        <f>IF(correlations!E261&lt;&gt;0,Sheet1!E$6,0)</f>
        <v>0.28275572409412869</v>
      </c>
      <c r="F228" s="35">
        <f>IF(correlations!F261&lt;&gt;0,Sheet1!F$6,0)</f>
        <v>0.40027450425381639</v>
      </c>
      <c r="G228" s="35">
        <f>IF(correlations!G261&lt;&gt;0,Sheet1!G$6,0)</f>
        <v>0</v>
      </c>
      <c r="H228" s="35">
        <f>IF(correlations!H261&lt;&gt;0,Sheet1!H$6,0)</f>
        <v>0</v>
      </c>
      <c r="I228" s="35">
        <f>IF(correlations!I261&lt;&gt;0,Sheet1!I$6,0)</f>
        <v>0.22921932957789437</v>
      </c>
      <c r="J228" s="35">
        <f>IF(correlations!J261&lt;&gt;0,Sheet1!J$6,0)</f>
        <v>0.36756756756756787</v>
      </c>
      <c r="K228" s="35">
        <f>IF(correlations!K261&lt;&gt;0,Sheet1!K$6,0)</f>
        <v>0.25252866387786765</v>
      </c>
      <c r="L228" s="35">
        <f>IF(correlations!L261&lt;&gt;0,Sheet1!L$6,0)</f>
        <v>0.2685953793136418</v>
      </c>
      <c r="M228" s="35">
        <f>IF(correlations!M261&lt;&gt;0,Sheet1!M$6,0)</f>
        <v>0.25252866387786765</v>
      </c>
      <c r="N228" s="35">
        <f>IF(correlations!N261&lt;&gt;0,Sheet1!N$6,0)</f>
        <v>0</v>
      </c>
      <c r="O228" s="35">
        <f>IF(correlations!O261&lt;&gt;0,Sheet1!O$6,0)</f>
        <v>0.52599044278760332</v>
      </c>
      <c r="P228" s="35">
        <f>IF(correlations!P261&lt;&gt;0,Sheet1!P$6,0)</f>
        <v>0.28039233696684568</v>
      </c>
      <c r="Q228" s="35">
        <f>IF(correlations!Q261&lt;&gt;0,Sheet1!Q$6,0)</f>
        <v>0.42322462884387124</v>
      </c>
      <c r="R228" s="35">
        <f>IF(correlations!R261&lt;&gt;0,Sheet1!R$6,0)</f>
        <v>0.39943642888722536</v>
      </c>
      <c r="S228" s="35">
        <f>IF(correlations!S261&lt;&gt;0,Sheet1!S$6,0)</f>
        <v>0.37267558897264119</v>
      </c>
      <c r="T228" s="35">
        <f>IF(correlations!T261&lt;&gt;0,Sheet1!T$6,0)</f>
        <v>0.40704352695380308</v>
      </c>
      <c r="U228" s="35">
        <f>IF(correlations!U261&lt;&gt;0,Sheet1!U$6,0)</f>
        <v>0</v>
      </c>
      <c r="V228" s="35">
        <f>IF(correlations!V261&lt;&gt;0,Sheet1!V$6,0)</f>
        <v>0.14601110225769576</v>
      </c>
      <c r="W228" s="35">
        <f>IF(correlations!W261&lt;&gt;0,Sheet1!W$6,0)</f>
        <v>0.26252037536330569</v>
      </c>
      <c r="X228" s="35">
        <f>IF(correlations!X261&lt;&gt;0,Sheet1!X$6,0)</f>
        <v>0</v>
      </c>
      <c r="Y228" s="35">
        <f>IF(correlations!Y261&lt;&gt;0,Sheet1!Y$6,0)</f>
        <v>0</v>
      </c>
      <c r="Z228" s="35">
        <f>IF(correlations!Z261&lt;&gt;0,Sheet1!Z$6,0)</f>
        <v>0.37426379831369133</v>
      </c>
      <c r="AA228" s="35"/>
      <c r="AB228" s="35"/>
      <c r="AC228" s="35"/>
    </row>
    <row r="229" spans="1:29">
      <c r="A229" s="1" t="str">
        <f t="shared" ref="A229:A232" si="43">A228</f>
        <v>558: Spider-Man 2 (2004)</v>
      </c>
      <c r="B229" s="35">
        <f>IF(correlations!B262&lt;&gt;0,Sheet1!B$7,0)</f>
        <v>0</v>
      </c>
      <c r="C229" s="35">
        <f>IF(correlations!C262&lt;&gt;0,Sheet1!C$7,0)</f>
        <v>0.41167618541813644</v>
      </c>
      <c r="D229" s="35">
        <f>IF(correlations!D262&lt;&gt;0,Sheet1!D$7,0)</f>
        <v>0.36756756756756787</v>
      </c>
      <c r="E229" s="35">
        <f>IF(correlations!E262&lt;&gt;0,Sheet1!E$7,0)</f>
        <v>0.25965984359917371</v>
      </c>
      <c r="F229" s="35">
        <f>IF(correlations!F262&lt;&gt;0,Sheet1!F$7,0)</f>
        <v>0</v>
      </c>
      <c r="G229" s="35">
        <f>IF(correlations!G262&lt;&gt;0,Sheet1!G$7,0)</f>
        <v>0.38713264586848378</v>
      </c>
      <c r="H229" s="35">
        <f>IF(correlations!H262&lt;&gt;0,Sheet1!H$7,0)</f>
        <v>0.19365960183726966</v>
      </c>
      <c r="I229" s="35">
        <f>IF(correlations!I262&lt;&gt;0,Sheet1!I$7,0)</f>
        <v>0.21476007349626267</v>
      </c>
      <c r="J229" s="35">
        <f>IF(correlations!J262&lt;&gt;0,Sheet1!J$7,0)</f>
        <v>0</v>
      </c>
      <c r="K229" s="35">
        <f>IF(correlations!K262&lt;&gt;0,Sheet1!K$7,0)</f>
        <v>0.21087949693739588</v>
      </c>
      <c r="L229" s="35">
        <f>IF(correlations!L262&lt;&gt;0,Sheet1!L$7,0)</f>
        <v>0</v>
      </c>
      <c r="M229" s="35">
        <f>IF(correlations!M262&lt;&gt;0,Sheet1!M$7,0)</f>
        <v>0</v>
      </c>
      <c r="N229" s="35">
        <f>IF(correlations!N262&lt;&gt;0,Sheet1!N$7,0)</f>
        <v>0.18121021790485745</v>
      </c>
      <c r="O229" s="35">
        <f>IF(correlations!O262&lt;&gt;0,Sheet1!O$7,0)</f>
        <v>0.47549485227568483</v>
      </c>
      <c r="P229" s="35">
        <f>IF(correlations!P262&lt;&gt;0,Sheet1!P$7,0)</f>
        <v>0</v>
      </c>
      <c r="Q229" s="35">
        <f>IF(correlations!Q262&lt;&gt;0,Sheet1!Q$7,0)</f>
        <v>0.37322578372742299</v>
      </c>
      <c r="R229" s="35">
        <f>IF(correlations!R262&lt;&gt;0,Sheet1!R$7,0)</f>
        <v>0</v>
      </c>
      <c r="S229" s="35">
        <f>IF(correlations!S262&lt;&gt;0,Sheet1!S$7,0)</f>
        <v>0.36064387194709613</v>
      </c>
      <c r="T229" s="35">
        <f>IF(correlations!T262&lt;&gt;0,Sheet1!T$7,0)</f>
        <v>0</v>
      </c>
      <c r="U229" s="35">
        <f>IF(correlations!U262&lt;&gt;0,Sheet1!U$7,0)</f>
        <v>0.28039233696684568</v>
      </c>
      <c r="V229" s="35">
        <f>IF(correlations!V262&lt;&gt;0,Sheet1!V$7,0)</f>
        <v>0</v>
      </c>
      <c r="W229" s="35">
        <f>IF(correlations!W262&lt;&gt;0,Sheet1!W$7,0)</f>
        <v>0.24072770522228643</v>
      </c>
      <c r="X229" s="35">
        <f>IF(correlations!X262&lt;&gt;0,Sheet1!X$7,0)</f>
        <v>0</v>
      </c>
      <c r="Y229" s="35">
        <f>IF(correlations!Y262&lt;&gt;0,Sheet1!Y$7,0)</f>
        <v>0.42322462884387124</v>
      </c>
      <c r="Z229" s="35">
        <f>IF(correlations!Z262&lt;&gt;0,Sheet1!Z$7,0)</f>
        <v>0.27967705678590876</v>
      </c>
      <c r="AA229" s="35"/>
      <c r="AB229" s="35"/>
      <c r="AC229" s="35"/>
    </row>
    <row r="230" spans="1:29">
      <c r="A230" s="1" t="str">
        <f t="shared" si="43"/>
        <v>558: Spider-Man 2 (2004)</v>
      </c>
      <c r="B230" s="35">
        <f>IF(correlations!B263&lt;&gt;0,Sheet1!B$3,0)</f>
        <v>0.55108883721563151</v>
      </c>
      <c r="C230" s="35">
        <f>IF(correlations!C263&lt;&gt;0,Sheet1!C$3,0)</f>
        <v>0.56244873874488854</v>
      </c>
      <c r="D230" s="35">
        <f>IF(correlations!D263&lt;&gt;0,Sheet1!D$3,0)</f>
        <v>0</v>
      </c>
      <c r="E230" s="35">
        <f>IF(correlations!E263&lt;&gt;0,Sheet1!E$3,0)</f>
        <v>0.51761980439715483</v>
      </c>
      <c r="F230" s="35">
        <f>IF(correlations!F263&lt;&gt;0,Sheet1!F$3,0)</f>
        <v>0.47668328054517961</v>
      </c>
      <c r="G230" s="35">
        <f>IF(correlations!G263&lt;&gt;0,Sheet1!G$3,0)</f>
        <v>0</v>
      </c>
      <c r="H230" s="35">
        <f>IF(correlations!H263&lt;&gt;0,Sheet1!H$3,0)</f>
        <v>0.46291004988627577</v>
      </c>
      <c r="I230" s="35">
        <f>IF(correlations!I263&lt;&gt;0,Sheet1!I$3,0)</f>
        <v>0.38334847991865839</v>
      </c>
      <c r="J230" s="35">
        <f>IF(correlations!J263&lt;&gt;0,Sheet1!J$3,0)</f>
        <v>0</v>
      </c>
      <c r="K230" s="35">
        <f>IF(correlations!K263&lt;&gt;0,Sheet1!K$3,0)</f>
        <v>0</v>
      </c>
      <c r="L230" s="35">
        <f>IF(correlations!L263&lt;&gt;0,Sheet1!L$3,0)</f>
        <v>0</v>
      </c>
      <c r="M230" s="35">
        <f>IF(correlations!M263&lt;&gt;0,Sheet1!M$3,0)</f>
        <v>0.40859237613621341</v>
      </c>
      <c r="N230" s="35">
        <f>IF(correlations!N263&lt;&gt;0,Sheet1!N$3,0)</f>
        <v>0</v>
      </c>
      <c r="O230" s="35">
        <f>IF(correlations!O263&lt;&gt;0,Sheet1!O$3,0)</f>
        <v>0</v>
      </c>
      <c r="P230" s="35">
        <f>IF(correlations!P263&lt;&gt;0,Sheet1!P$3,0)</f>
        <v>0</v>
      </c>
      <c r="Q230" s="35">
        <f>IF(correlations!Q263&lt;&gt;0,Sheet1!Q$3,0)</f>
        <v>0.50324684492481753</v>
      </c>
      <c r="R230" s="35">
        <f>IF(correlations!R263&lt;&gt;0,Sheet1!R$3,0)</f>
        <v>0.49300760515325925</v>
      </c>
      <c r="S230" s="35">
        <f>IF(correlations!S263&lt;&gt;0,Sheet1!S$3,0)</f>
        <v>0.47668328054517961</v>
      </c>
      <c r="T230" s="35">
        <f>IF(correlations!T263&lt;&gt;0,Sheet1!T$3,0)</f>
        <v>0.55108883721563151</v>
      </c>
      <c r="U230" s="35">
        <f>IF(correlations!U263&lt;&gt;0,Sheet1!U$3,0)</f>
        <v>0.47236055541883315</v>
      </c>
      <c r="V230" s="35">
        <f>IF(correlations!V263&lt;&gt;0,Sheet1!V$3,0)</f>
        <v>0</v>
      </c>
      <c r="W230" s="35">
        <f>IF(correlations!W263&lt;&gt;0,Sheet1!W$3,0)</f>
        <v>0.50324684492481753</v>
      </c>
      <c r="X230" s="35">
        <f>IF(correlations!X263&lt;&gt;0,Sheet1!X$3,0)</f>
        <v>0</v>
      </c>
      <c r="Y230" s="35">
        <f>IF(correlations!Y263&lt;&gt;0,Sheet1!Y$3,0)</f>
        <v>0.66716825348801723</v>
      </c>
      <c r="Z230" s="35">
        <f>IF(correlations!Z263&lt;&gt;0,Sheet1!Z$3,0)</f>
        <v>0.43552033876932245</v>
      </c>
      <c r="AA230" s="35"/>
      <c r="AB230" s="35"/>
      <c r="AC230" s="35"/>
    </row>
    <row r="231" spans="1:29">
      <c r="A231" s="1" t="str">
        <f t="shared" si="43"/>
        <v>558: Spider-Man 2 (2004)</v>
      </c>
      <c r="B231" s="35">
        <f>IF(correlations!B264&lt;&gt;0,Sheet1!B$4,0)</f>
        <v>0</v>
      </c>
      <c r="C231" s="35">
        <f>IF(correlations!C264&lt;&gt;0,Sheet1!C$4,0)</f>
        <v>0.48860698263640312</v>
      </c>
      <c r="D231" s="35">
        <f>IF(correlations!D264&lt;&gt;0,Sheet1!D$4,0)</f>
        <v>0.47097212266638172</v>
      </c>
      <c r="E231" s="35">
        <f>IF(correlations!E264&lt;&gt;0,Sheet1!E$4,0)</f>
        <v>0.47497369617752921</v>
      </c>
      <c r="F231" s="35">
        <f>IF(correlations!F264&lt;&gt;0,Sheet1!F$4,0)</f>
        <v>0.46411014776485626</v>
      </c>
      <c r="G231" s="35">
        <f>IF(correlations!G264&lt;&gt;0,Sheet1!G$4,0)</f>
        <v>0.48053660218278615</v>
      </c>
      <c r="H231" s="35">
        <f>IF(correlations!H264&lt;&gt;0,Sheet1!H$4,0)</f>
        <v>0.40027450425381639</v>
      </c>
      <c r="I231" s="35">
        <f>IF(correlations!I264&lt;&gt;0,Sheet1!I$4,0)</f>
        <v>0.31257295249758305</v>
      </c>
      <c r="J231" s="35">
        <f>IF(correlations!J264&lt;&gt;0,Sheet1!J$4,0)</f>
        <v>0</v>
      </c>
      <c r="K231" s="35">
        <f>IF(correlations!K264&lt;&gt;0,Sheet1!K$4,0)</f>
        <v>0.26365446983714974</v>
      </c>
      <c r="L231" s="35">
        <f>IF(correlations!L264&lt;&gt;0,Sheet1!L$4,0)</f>
        <v>0.28275572409412869</v>
      </c>
      <c r="M231" s="35">
        <f>IF(correlations!M264&lt;&gt;0,Sheet1!M$4,0)</f>
        <v>0.28040224837668803</v>
      </c>
      <c r="N231" s="35">
        <f>IF(correlations!N264&lt;&gt;0,Sheet1!N$4,0)</f>
        <v>0.31010409033155772</v>
      </c>
      <c r="O231" s="35">
        <f>IF(correlations!O264&lt;&gt;0,Sheet1!O$4,0)</f>
        <v>0.56244873874488854</v>
      </c>
      <c r="P231" s="35">
        <f>IF(correlations!P264&lt;&gt;0,Sheet1!P$4,0)</f>
        <v>0.30413903573293405</v>
      </c>
      <c r="Q231" s="35">
        <f>IF(correlations!Q264&lt;&gt;0,Sheet1!Q$4,0)</f>
        <v>0</v>
      </c>
      <c r="R231" s="35">
        <f>IF(correlations!R264&lt;&gt;0,Sheet1!R$4,0)</f>
        <v>0</v>
      </c>
      <c r="S231" s="35">
        <f>IF(correlations!S264&lt;&gt;0,Sheet1!S$4,0)</f>
        <v>0</v>
      </c>
      <c r="T231" s="35">
        <f>IF(correlations!T264&lt;&gt;0,Sheet1!T$4,0)</f>
        <v>0</v>
      </c>
      <c r="U231" s="35">
        <f>IF(correlations!U264&lt;&gt;0,Sheet1!U$4,0)</f>
        <v>0.43899155441463594</v>
      </c>
      <c r="V231" s="35">
        <f>IF(correlations!V264&lt;&gt;0,Sheet1!V$4,0)</f>
        <v>0.17808764796017454</v>
      </c>
      <c r="W231" s="35">
        <f>IF(correlations!W264&lt;&gt;0,Sheet1!W$4,0)</f>
        <v>0.40859237613621341</v>
      </c>
      <c r="X231" s="35">
        <f>IF(correlations!X264&lt;&gt;0,Sheet1!X$4,0)</f>
        <v>0.54219187817609293</v>
      </c>
      <c r="Y231" s="35">
        <f>IF(correlations!Y264&lt;&gt;0,Sheet1!Y$4,0)</f>
        <v>0.54219187817609293</v>
      </c>
      <c r="Z231" s="35">
        <f>IF(correlations!Z264&lt;&gt;0,Sheet1!Z$4,0)</f>
        <v>0.39006674934025765</v>
      </c>
      <c r="AA231" s="35"/>
      <c r="AB231" s="35"/>
      <c r="AC231" s="35"/>
    </row>
    <row r="232" spans="1:29">
      <c r="A232" s="1" t="str">
        <f t="shared" si="43"/>
        <v>558: Spider-Man 2 (2004)</v>
      </c>
      <c r="B232" s="35">
        <f>IF(correlations!B265&lt;&gt;0,Sheet1!B$5,0)</f>
        <v>0</v>
      </c>
      <c r="C232" s="35">
        <f>IF(correlations!C265&lt;&gt;0,Sheet1!C$5,0)</f>
        <v>0.42223642660835542</v>
      </c>
      <c r="D232" s="35">
        <f>IF(correlations!D265&lt;&gt;0,Sheet1!D$5,0)</f>
        <v>0.46833329437099369</v>
      </c>
      <c r="E232" s="35">
        <f>IF(correlations!E265&lt;&gt;0,Sheet1!E$5,0)</f>
        <v>0.46291004988627577</v>
      </c>
      <c r="F232" s="35">
        <f>IF(correlations!F265&lt;&gt;0,Sheet1!F$5,0)</f>
        <v>0.43899155441463594</v>
      </c>
      <c r="G232" s="35">
        <f>IF(correlations!G265&lt;&gt;0,Sheet1!G$5,0)</f>
        <v>0.46833329437099369</v>
      </c>
      <c r="H232" s="35">
        <f>IF(correlations!H265&lt;&gt;0,Sheet1!H$5,0)</f>
        <v>0</v>
      </c>
      <c r="I232" s="35">
        <f>IF(correlations!I265&lt;&gt;0,Sheet1!I$5,0)</f>
        <v>0</v>
      </c>
      <c r="J232" s="35">
        <f>IF(correlations!J265&lt;&gt;0,Sheet1!J$5,0)</f>
        <v>0.38713264586848378</v>
      </c>
      <c r="K232" s="35">
        <f>IF(correlations!K265&lt;&gt;0,Sheet1!K$5,0)</f>
        <v>0.25886569181649749</v>
      </c>
      <c r="L232" s="35">
        <f>IF(correlations!L265&lt;&gt;0,Sheet1!L$5,0)</f>
        <v>0.27833468677407003</v>
      </c>
      <c r="M232" s="35">
        <f>IF(correlations!M265&lt;&gt;0,Sheet1!M$5,0)</f>
        <v>0.26442478716072465</v>
      </c>
      <c r="N232" s="35">
        <f>IF(correlations!N265&lt;&gt;0,Sheet1!N$5,0)</f>
        <v>0</v>
      </c>
      <c r="O232" s="35">
        <f>IF(correlations!O265&lt;&gt;0,Sheet1!O$5,0)</f>
        <v>0.53906585139435703</v>
      </c>
      <c r="P232" s="35">
        <f>IF(correlations!P265&lt;&gt;0,Sheet1!P$5,0)</f>
        <v>0.29682614716644024</v>
      </c>
      <c r="Q232" s="35">
        <f>IF(correlations!Q265&lt;&gt;0,Sheet1!Q$5,0)</f>
        <v>0</v>
      </c>
      <c r="R232" s="35">
        <f>IF(correlations!R265&lt;&gt;0,Sheet1!R$5,0)</f>
        <v>0.45527378286540937</v>
      </c>
      <c r="S232" s="35">
        <f>IF(correlations!S265&lt;&gt;0,Sheet1!S$5,0)</f>
        <v>0.42223642660835542</v>
      </c>
      <c r="T232" s="35">
        <f>IF(correlations!T265&lt;&gt;0,Sheet1!T$5,0)</f>
        <v>0.42805472768971564</v>
      </c>
      <c r="U232" s="35">
        <f>IF(correlations!U265&lt;&gt;0,Sheet1!U$5,0)</f>
        <v>0.40380887559327872</v>
      </c>
      <c r="V232" s="35">
        <f>IF(correlations!V265&lt;&gt;0,Sheet1!V$5,0)</f>
        <v>0</v>
      </c>
      <c r="W232" s="35">
        <f>IF(correlations!W265&lt;&gt;0,Sheet1!W$5,0)</f>
        <v>0.31571202585390812</v>
      </c>
      <c r="X232" s="35">
        <f>IF(correlations!X265&lt;&gt;0,Sheet1!X$5,0)</f>
        <v>0.47497369617752921</v>
      </c>
      <c r="Y232" s="35">
        <f>IF(correlations!Y265&lt;&gt;0,Sheet1!Y$5,0)</f>
        <v>0.47236055541883315</v>
      </c>
      <c r="Z232" s="35">
        <f>IF(correlations!Z265&lt;&gt;0,Sheet1!Z$5,0)</f>
        <v>0</v>
      </c>
      <c r="AA232" s="35"/>
      <c r="AB232" s="35"/>
      <c r="AC232" s="35"/>
    </row>
    <row r="233" spans="1:29">
      <c r="A233" s="28" t="s">
        <v>44</v>
      </c>
      <c r="B233" s="35">
        <f>IF(correlations!B266&lt;&gt;0,Sheet1!B$6,0)</f>
        <v>0.48053660218278615</v>
      </c>
      <c r="C233" s="35">
        <f>IF(correlations!C266&lt;&gt;0,Sheet1!C$6,0)</f>
        <v>0</v>
      </c>
      <c r="D233" s="35">
        <f>IF(correlations!D266&lt;&gt;0,Sheet1!D$6,0)</f>
        <v>0</v>
      </c>
      <c r="E233" s="35">
        <f>IF(correlations!E266&lt;&gt;0,Sheet1!E$6,0)</f>
        <v>0.28275572409412869</v>
      </c>
      <c r="F233" s="35">
        <f>IF(correlations!F266&lt;&gt;0,Sheet1!F$6,0)</f>
        <v>0.40027450425381639</v>
      </c>
      <c r="G233" s="35">
        <f>IF(correlations!G266&lt;&gt;0,Sheet1!G$6,0)</f>
        <v>0</v>
      </c>
      <c r="H233" s="35">
        <f>IF(correlations!H266&lt;&gt;0,Sheet1!H$6,0)</f>
        <v>0</v>
      </c>
      <c r="I233" s="35">
        <f>IF(correlations!I266&lt;&gt;0,Sheet1!I$6,0)</f>
        <v>0.22921932957789437</v>
      </c>
      <c r="J233" s="35">
        <f>IF(correlations!J266&lt;&gt;0,Sheet1!J$6,0)</f>
        <v>0.36756756756756787</v>
      </c>
      <c r="K233" s="35">
        <f>IF(correlations!K266&lt;&gt;0,Sheet1!K$6,0)</f>
        <v>0</v>
      </c>
      <c r="L233" s="35">
        <f>IF(correlations!L266&lt;&gt;0,Sheet1!L$6,0)</f>
        <v>0.2685953793136418</v>
      </c>
      <c r="M233" s="35">
        <f>IF(correlations!M266&lt;&gt;0,Sheet1!M$6,0)</f>
        <v>0</v>
      </c>
      <c r="N233" s="35">
        <f>IF(correlations!N266&lt;&gt;0,Sheet1!N$6,0)</f>
        <v>0.26126836282372301</v>
      </c>
      <c r="O233" s="35">
        <f>IF(correlations!O266&lt;&gt;0,Sheet1!O$6,0)</f>
        <v>0</v>
      </c>
      <c r="P233" s="35">
        <f>IF(correlations!P266&lt;&gt;0,Sheet1!P$6,0)</f>
        <v>0.28039233696684568</v>
      </c>
      <c r="Q233" s="35">
        <f>IF(correlations!Q266&lt;&gt;0,Sheet1!Q$6,0)</f>
        <v>0</v>
      </c>
      <c r="R233" s="35">
        <f>IF(correlations!R266&lt;&gt;0,Sheet1!R$6,0)</f>
        <v>0.39943642888722536</v>
      </c>
      <c r="S233" s="35">
        <f>IF(correlations!S266&lt;&gt;0,Sheet1!S$6,0)</f>
        <v>0</v>
      </c>
      <c r="T233" s="35">
        <f>IF(correlations!T266&lt;&gt;0,Sheet1!T$6,0)</f>
        <v>0.40704352695380308</v>
      </c>
      <c r="U233" s="35">
        <f>IF(correlations!U266&lt;&gt;0,Sheet1!U$6,0)</f>
        <v>0</v>
      </c>
      <c r="V233" s="35">
        <f>IF(correlations!V266&lt;&gt;0,Sheet1!V$6,0)</f>
        <v>0</v>
      </c>
      <c r="W233" s="35">
        <f>IF(correlations!W266&lt;&gt;0,Sheet1!W$6,0)</f>
        <v>0.26252037536330569</v>
      </c>
      <c r="X233" s="35">
        <f>IF(correlations!X266&lt;&gt;0,Sheet1!X$6,0)</f>
        <v>0</v>
      </c>
      <c r="Y233" s="35">
        <f>IF(correlations!Y266&lt;&gt;0,Sheet1!Y$6,0)</f>
        <v>0</v>
      </c>
      <c r="Z233" s="35">
        <f>IF(correlations!Z266&lt;&gt;0,Sheet1!Z$6,0)</f>
        <v>0</v>
      </c>
      <c r="AA233" s="35"/>
      <c r="AB233" s="35"/>
      <c r="AC233" s="35"/>
    </row>
    <row r="234" spans="1:29">
      <c r="A234" s="1" t="str">
        <f t="shared" ref="A234:A237" si="44">A233</f>
        <v>568: Apollo 13 (1995)</v>
      </c>
      <c r="B234" s="35">
        <f>IF(correlations!B267&lt;&gt;0,Sheet1!B$7,0)</f>
        <v>0</v>
      </c>
      <c r="C234" s="35">
        <f>IF(correlations!C267&lt;&gt;0,Sheet1!C$7,0)</f>
        <v>0.41167618541813644</v>
      </c>
      <c r="D234" s="35">
        <f>IF(correlations!D267&lt;&gt;0,Sheet1!D$7,0)</f>
        <v>0</v>
      </c>
      <c r="E234" s="35">
        <f>IF(correlations!E267&lt;&gt;0,Sheet1!E$7,0)</f>
        <v>0</v>
      </c>
      <c r="F234" s="35">
        <f>IF(correlations!F267&lt;&gt;0,Sheet1!F$7,0)</f>
        <v>0</v>
      </c>
      <c r="G234" s="35">
        <f>IF(correlations!G267&lt;&gt;0,Sheet1!G$7,0)</f>
        <v>0.38713264586848378</v>
      </c>
      <c r="H234" s="35">
        <f>IF(correlations!H267&lt;&gt;0,Sheet1!H$7,0)</f>
        <v>0</v>
      </c>
      <c r="I234" s="35">
        <f>IF(correlations!I267&lt;&gt;0,Sheet1!I$7,0)</f>
        <v>0</v>
      </c>
      <c r="J234" s="35">
        <f>IF(correlations!J267&lt;&gt;0,Sheet1!J$7,0)</f>
        <v>0</v>
      </c>
      <c r="K234" s="35">
        <f>IF(correlations!K267&lt;&gt;0,Sheet1!K$7,0)</f>
        <v>0.21087949693739588</v>
      </c>
      <c r="L234" s="35">
        <f>IF(correlations!L267&lt;&gt;0,Sheet1!L$7,0)</f>
        <v>0</v>
      </c>
      <c r="M234" s="35">
        <f>IF(correlations!M267&lt;&gt;0,Sheet1!M$7,0)</f>
        <v>0</v>
      </c>
      <c r="N234" s="35">
        <f>IF(correlations!N267&lt;&gt;0,Sheet1!N$7,0)</f>
        <v>0</v>
      </c>
      <c r="O234" s="35">
        <f>IF(correlations!O267&lt;&gt;0,Sheet1!O$7,0)</f>
        <v>0.47549485227568483</v>
      </c>
      <c r="P234" s="35">
        <f>IF(correlations!P267&lt;&gt;0,Sheet1!P$7,0)</f>
        <v>0</v>
      </c>
      <c r="Q234" s="35">
        <f>IF(correlations!Q267&lt;&gt;0,Sheet1!Q$7,0)</f>
        <v>0.37322578372742299</v>
      </c>
      <c r="R234" s="35">
        <f>IF(correlations!R267&lt;&gt;0,Sheet1!R$7,0)</f>
        <v>0</v>
      </c>
      <c r="S234" s="35">
        <f>IF(correlations!S267&lt;&gt;0,Sheet1!S$7,0)</f>
        <v>0</v>
      </c>
      <c r="T234" s="35">
        <f>IF(correlations!T267&lt;&gt;0,Sheet1!T$7,0)</f>
        <v>0</v>
      </c>
      <c r="U234" s="35">
        <f>IF(correlations!U267&lt;&gt;0,Sheet1!U$7,0)</f>
        <v>0</v>
      </c>
      <c r="V234" s="35">
        <f>IF(correlations!V267&lt;&gt;0,Sheet1!V$7,0)</f>
        <v>0</v>
      </c>
      <c r="W234" s="35">
        <f>IF(correlations!W267&lt;&gt;0,Sheet1!W$7,0)</f>
        <v>0.24072770522228643</v>
      </c>
      <c r="X234" s="35">
        <f>IF(correlations!X267&lt;&gt;0,Sheet1!X$7,0)</f>
        <v>0</v>
      </c>
      <c r="Y234" s="35">
        <f>IF(correlations!Y267&lt;&gt;0,Sheet1!Y$7,0)</f>
        <v>0</v>
      </c>
      <c r="Z234" s="35">
        <f>IF(correlations!Z267&lt;&gt;0,Sheet1!Z$7,0)</f>
        <v>0.27967705678590876</v>
      </c>
      <c r="AA234" s="35"/>
      <c r="AB234" s="35"/>
      <c r="AC234" s="35"/>
    </row>
    <row r="235" spans="1:29">
      <c r="A235" s="1" t="str">
        <f t="shared" si="44"/>
        <v>568: Apollo 13 (1995)</v>
      </c>
      <c r="B235" s="35">
        <f>IF(correlations!B268&lt;&gt;0,Sheet1!B$3,0)</f>
        <v>0</v>
      </c>
      <c r="C235" s="35">
        <f>IF(correlations!C268&lt;&gt;0,Sheet1!C$3,0)</f>
        <v>0.56244873874488854</v>
      </c>
      <c r="D235" s="35">
        <f>IF(correlations!D268&lt;&gt;0,Sheet1!D$3,0)</f>
        <v>0.66716825348801723</v>
      </c>
      <c r="E235" s="35">
        <f>IF(correlations!E268&lt;&gt;0,Sheet1!E$3,0)</f>
        <v>0.51761980439715483</v>
      </c>
      <c r="F235" s="35">
        <f>IF(correlations!F268&lt;&gt;0,Sheet1!F$3,0)</f>
        <v>0.47668328054517961</v>
      </c>
      <c r="G235" s="35">
        <f>IF(correlations!G268&lt;&gt;0,Sheet1!G$3,0)</f>
        <v>0</v>
      </c>
      <c r="H235" s="35">
        <f>IF(correlations!H268&lt;&gt;0,Sheet1!H$3,0)</f>
        <v>0.46291004988627577</v>
      </c>
      <c r="I235" s="35">
        <f>IF(correlations!I268&lt;&gt;0,Sheet1!I$3,0)</f>
        <v>0</v>
      </c>
      <c r="J235" s="35">
        <f>IF(correlations!J268&lt;&gt;0,Sheet1!J$3,0)</f>
        <v>0.47571090136593314</v>
      </c>
      <c r="K235" s="35">
        <f>IF(correlations!K268&lt;&gt;0,Sheet1!K$3,0)</f>
        <v>0</v>
      </c>
      <c r="L235" s="35">
        <f>IF(correlations!L268&lt;&gt;0,Sheet1!L$3,0)</f>
        <v>0</v>
      </c>
      <c r="M235" s="35">
        <f>IF(correlations!M268&lt;&gt;0,Sheet1!M$3,0)</f>
        <v>0.40859237613621341</v>
      </c>
      <c r="N235" s="35">
        <f>IF(correlations!N268&lt;&gt;0,Sheet1!N$3,0)</f>
        <v>0</v>
      </c>
      <c r="O235" s="35">
        <f>IF(correlations!O268&lt;&gt;0,Sheet1!O$3,0)</f>
        <v>0.66851595362183669</v>
      </c>
      <c r="P235" s="35">
        <f>IF(correlations!P268&lt;&gt;0,Sheet1!P$3,0)</f>
        <v>0</v>
      </c>
      <c r="Q235" s="35">
        <f>IF(correlations!Q268&lt;&gt;0,Sheet1!Q$3,0)</f>
        <v>0.50324684492481753</v>
      </c>
      <c r="R235" s="35">
        <f>IF(correlations!R268&lt;&gt;0,Sheet1!R$3,0)</f>
        <v>0</v>
      </c>
      <c r="S235" s="35">
        <f>IF(correlations!S268&lt;&gt;0,Sheet1!S$3,0)</f>
        <v>0.47668328054517961</v>
      </c>
      <c r="T235" s="35">
        <f>IF(correlations!T268&lt;&gt;0,Sheet1!T$3,0)</f>
        <v>0</v>
      </c>
      <c r="U235" s="35">
        <f>IF(correlations!U268&lt;&gt;0,Sheet1!U$3,0)</f>
        <v>0.47236055541883315</v>
      </c>
      <c r="V235" s="35">
        <f>IF(correlations!V268&lt;&gt;0,Sheet1!V$3,0)</f>
        <v>0</v>
      </c>
      <c r="W235" s="35">
        <f>IF(correlations!W268&lt;&gt;0,Sheet1!W$3,0)</f>
        <v>0.50324684492481753</v>
      </c>
      <c r="X235" s="35">
        <f>IF(correlations!X268&lt;&gt;0,Sheet1!X$3,0)</f>
        <v>0</v>
      </c>
      <c r="Y235" s="35">
        <f>IF(correlations!Y268&lt;&gt;0,Sheet1!Y$3,0)</f>
        <v>0.66716825348801723</v>
      </c>
      <c r="Z235" s="35">
        <f>IF(correlations!Z268&lt;&gt;0,Sheet1!Z$3,0)</f>
        <v>0</v>
      </c>
      <c r="AA235" s="35"/>
      <c r="AB235" s="35"/>
      <c r="AC235" s="35"/>
    </row>
    <row r="236" spans="1:29">
      <c r="A236" s="1" t="str">
        <f t="shared" si="44"/>
        <v>568: Apollo 13 (1995)</v>
      </c>
      <c r="B236" s="35">
        <f>IF(correlations!B269&lt;&gt;0,Sheet1!B$4,0)</f>
        <v>0.51761980439715483</v>
      </c>
      <c r="C236" s="35">
        <f>IF(correlations!C269&lt;&gt;0,Sheet1!C$4,0)</f>
        <v>0.48860698263640312</v>
      </c>
      <c r="D236" s="35">
        <f>IF(correlations!D269&lt;&gt;0,Sheet1!D$4,0)</f>
        <v>0.47097212266638172</v>
      </c>
      <c r="E236" s="35">
        <f>IF(correlations!E269&lt;&gt;0,Sheet1!E$4,0)</f>
        <v>0</v>
      </c>
      <c r="F236" s="35">
        <f>IF(correlations!F269&lt;&gt;0,Sheet1!F$4,0)</f>
        <v>0.46411014776485626</v>
      </c>
      <c r="G236" s="35">
        <f>IF(correlations!G269&lt;&gt;0,Sheet1!G$4,0)</f>
        <v>0</v>
      </c>
      <c r="H236" s="35">
        <f>IF(correlations!H269&lt;&gt;0,Sheet1!H$4,0)</f>
        <v>0.40027450425381639</v>
      </c>
      <c r="I236" s="35">
        <f>IF(correlations!I269&lt;&gt;0,Sheet1!I$4,0)</f>
        <v>0.31257295249758305</v>
      </c>
      <c r="J236" s="35">
        <f>IF(correlations!J269&lt;&gt;0,Sheet1!J$4,0)</f>
        <v>0</v>
      </c>
      <c r="K236" s="35">
        <f>IF(correlations!K269&lt;&gt;0,Sheet1!K$4,0)</f>
        <v>0.26365446983714974</v>
      </c>
      <c r="L236" s="35">
        <f>IF(correlations!L269&lt;&gt;0,Sheet1!L$4,0)</f>
        <v>0</v>
      </c>
      <c r="M236" s="35">
        <f>IF(correlations!M269&lt;&gt;0,Sheet1!M$4,0)</f>
        <v>0.28040224837668803</v>
      </c>
      <c r="N236" s="35">
        <f>IF(correlations!N269&lt;&gt;0,Sheet1!N$4,0)</f>
        <v>0.31010409033155772</v>
      </c>
      <c r="O236" s="35">
        <f>IF(correlations!O269&lt;&gt;0,Sheet1!O$4,0)</f>
        <v>0.56244873874488854</v>
      </c>
      <c r="P236" s="35">
        <f>IF(correlations!P269&lt;&gt;0,Sheet1!P$4,0)</f>
        <v>0.30413903573293405</v>
      </c>
      <c r="Q236" s="35">
        <f>IF(correlations!Q269&lt;&gt;0,Sheet1!Q$4,0)</f>
        <v>0</v>
      </c>
      <c r="R236" s="35">
        <f>IF(correlations!R269&lt;&gt;0,Sheet1!R$4,0)</f>
        <v>0.47097212266638172</v>
      </c>
      <c r="S236" s="35">
        <f>IF(correlations!S269&lt;&gt;0,Sheet1!S$4,0)</f>
        <v>0</v>
      </c>
      <c r="T236" s="35">
        <f>IF(correlations!T269&lt;&gt;0,Sheet1!T$4,0)</f>
        <v>0</v>
      </c>
      <c r="U236" s="35">
        <f>IF(correlations!U269&lt;&gt;0,Sheet1!U$4,0)</f>
        <v>0.43899155441463594</v>
      </c>
      <c r="V236" s="35">
        <f>IF(correlations!V269&lt;&gt;0,Sheet1!V$4,0)</f>
        <v>0.17808764796017454</v>
      </c>
      <c r="W236" s="35">
        <f>IF(correlations!W269&lt;&gt;0,Sheet1!W$4,0)</f>
        <v>0.40859237613621341</v>
      </c>
      <c r="X236" s="35">
        <f>IF(correlations!X269&lt;&gt;0,Sheet1!X$4,0)</f>
        <v>0</v>
      </c>
      <c r="Y236" s="35">
        <f>IF(correlations!Y269&lt;&gt;0,Sheet1!Y$4,0)</f>
        <v>0</v>
      </c>
      <c r="Z236" s="35">
        <f>IF(correlations!Z269&lt;&gt;0,Sheet1!Z$4,0)</f>
        <v>0</v>
      </c>
      <c r="AA236" s="35"/>
      <c r="AB236" s="35"/>
      <c r="AC236" s="35"/>
    </row>
    <row r="237" spans="1:29">
      <c r="A237" s="1" t="str">
        <f t="shared" si="44"/>
        <v>568: Apollo 13 (1995)</v>
      </c>
      <c r="B237" s="35">
        <f>IF(correlations!B270&lt;&gt;0,Sheet1!B$3,0)</f>
        <v>0</v>
      </c>
      <c r="C237" s="35">
        <f>IF(correlations!C270&lt;&gt;0,Sheet1!C$3,0)</f>
        <v>0</v>
      </c>
      <c r="D237" s="35">
        <f>IF(correlations!D270&lt;&gt;0,Sheet1!D$3,0)</f>
        <v>0.66716825348801723</v>
      </c>
      <c r="E237" s="35">
        <f>IF(correlations!E270&lt;&gt;0,Sheet1!E$3,0)</f>
        <v>0.51761980439715483</v>
      </c>
      <c r="F237" s="35">
        <f>IF(correlations!F270&lt;&gt;0,Sheet1!F$3,0)</f>
        <v>0.47668328054517961</v>
      </c>
      <c r="G237" s="35">
        <f>IF(correlations!G270&lt;&gt;0,Sheet1!G$3,0)</f>
        <v>0.53906585139435703</v>
      </c>
      <c r="H237" s="35">
        <f>IF(correlations!H270&lt;&gt;0,Sheet1!H$3,0)</f>
        <v>0</v>
      </c>
      <c r="I237" s="35">
        <f>IF(correlations!I270&lt;&gt;0,Sheet1!I$3,0)</f>
        <v>0</v>
      </c>
      <c r="J237" s="35">
        <f>IF(correlations!J270&lt;&gt;0,Sheet1!J$3,0)</f>
        <v>0.47571090136593314</v>
      </c>
      <c r="K237" s="35">
        <f>IF(correlations!K270&lt;&gt;0,Sheet1!K$3,0)</f>
        <v>0.31571202585390812</v>
      </c>
      <c r="L237" s="35">
        <f>IF(correlations!L270&lt;&gt;0,Sheet1!L$3,0)</f>
        <v>0.31257295249758305</v>
      </c>
      <c r="M237" s="35">
        <f>IF(correlations!M270&lt;&gt;0,Sheet1!M$3,0)</f>
        <v>0.40859237613621341</v>
      </c>
      <c r="N237" s="35">
        <f>IF(correlations!N270&lt;&gt;0,Sheet1!N$3,0)</f>
        <v>0</v>
      </c>
      <c r="O237" s="35">
        <f>IF(correlations!O270&lt;&gt;0,Sheet1!O$3,0)</f>
        <v>0.66851595362183669</v>
      </c>
      <c r="P237" s="35">
        <f>IF(correlations!P270&lt;&gt;0,Sheet1!P$3,0)</f>
        <v>0</v>
      </c>
      <c r="Q237" s="35">
        <f>IF(correlations!Q270&lt;&gt;0,Sheet1!Q$3,0)</f>
        <v>0</v>
      </c>
      <c r="R237" s="35">
        <f>IF(correlations!R270&lt;&gt;0,Sheet1!R$3,0)</f>
        <v>0.49300760515325925</v>
      </c>
      <c r="S237" s="35">
        <f>IF(correlations!S270&lt;&gt;0,Sheet1!S$3,0)</f>
        <v>0.47668328054517961</v>
      </c>
      <c r="T237" s="35">
        <f>IF(correlations!T270&lt;&gt;0,Sheet1!T$3,0)</f>
        <v>0.55108883721563151</v>
      </c>
      <c r="U237" s="35">
        <f>IF(correlations!U270&lt;&gt;0,Sheet1!U$3,0)</f>
        <v>0.47236055541883315</v>
      </c>
      <c r="V237" s="35">
        <f>IF(correlations!V270&lt;&gt;0,Sheet1!V$3,0)</f>
        <v>0</v>
      </c>
      <c r="W237" s="35">
        <f>IF(correlations!W270&lt;&gt;0,Sheet1!W$3,0)</f>
        <v>0.50324684492481753</v>
      </c>
      <c r="X237" s="35">
        <f>IF(correlations!X270&lt;&gt;0,Sheet1!X$3,0)</f>
        <v>0.66851595362183669</v>
      </c>
      <c r="Y237" s="35">
        <f>IF(correlations!Y270&lt;&gt;0,Sheet1!Y$3,0)</f>
        <v>0.66716825348801723</v>
      </c>
      <c r="Z237" s="35">
        <f>IF(correlations!Z270&lt;&gt;0,Sheet1!Z$3,0)</f>
        <v>0.43552033876932245</v>
      </c>
      <c r="AA237" s="35"/>
      <c r="AB237" s="35"/>
      <c r="AC237" s="35"/>
    </row>
    <row r="238" spans="1:29">
      <c r="A238" s="28" t="s">
        <v>45</v>
      </c>
      <c r="B238" s="35">
        <f>IF(correlations!B271&lt;&gt;0,Sheet1!B$4,0)</f>
        <v>0</v>
      </c>
      <c r="C238" s="35">
        <f>IF(correlations!C271&lt;&gt;0,Sheet1!C$4,0)</f>
        <v>0</v>
      </c>
      <c r="D238" s="35">
        <f>IF(correlations!D271&lt;&gt;0,Sheet1!D$4,0)</f>
        <v>0</v>
      </c>
      <c r="E238" s="35">
        <f>IF(correlations!E271&lt;&gt;0,Sheet1!E$4,0)</f>
        <v>0</v>
      </c>
      <c r="F238" s="35">
        <f>IF(correlations!F271&lt;&gt;0,Sheet1!F$4,0)</f>
        <v>0.46411014776485626</v>
      </c>
      <c r="G238" s="35">
        <f>IF(correlations!G271&lt;&gt;0,Sheet1!G$4,0)</f>
        <v>0</v>
      </c>
      <c r="H238" s="35">
        <f>IF(correlations!H271&lt;&gt;0,Sheet1!H$4,0)</f>
        <v>0</v>
      </c>
      <c r="I238" s="35">
        <f>IF(correlations!I271&lt;&gt;0,Sheet1!I$4,0)</f>
        <v>0</v>
      </c>
      <c r="J238" s="35">
        <f>IF(correlations!J271&lt;&gt;0,Sheet1!J$4,0)</f>
        <v>0.47549485227568483</v>
      </c>
      <c r="K238" s="35">
        <f>IF(correlations!K271&lt;&gt;0,Sheet1!K$4,0)</f>
        <v>0</v>
      </c>
      <c r="L238" s="35">
        <f>IF(correlations!L271&lt;&gt;0,Sheet1!L$4,0)</f>
        <v>0.28275572409412869</v>
      </c>
      <c r="M238" s="35">
        <f>IF(correlations!M271&lt;&gt;0,Sheet1!M$4,0)</f>
        <v>0</v>
      </c>
      <c r="N238" s="35">
        <f>IF(correlations!N271&lt;&gt;0,Sheet1!N$4,0)</f>
        <v>0.31010409033155772</v>
      </c>
      <c r="O238" s="35">
        <f>IF(correlations!O271&lt;&gt;0,Sheet1!O$4,0)</f>
        <v>0</v>
      </c>
      <c r="P238" s="35">
        <f>IF(correlations!P271&lt;&gt;0,Sheet1!P$4,0)</f>
        <v>0</v>
      </c>
      <c r="Q238" s="35">
        <f>IF(correlations!Q271&lt;&gt;0,Sheet1!Q$4,0)</f>
        <v>0</v>
      </c>
      <c r="R238" s="35">
        <f>IF(correlations!R271&lt;&gt;0,Sheet1!R$4,0)</f>
        <v>0</v>
      </c>
      <c r="S238" s="35">
        <f>IF(correlations!S271&lt;&gt;0,Sheet1!S$4,0)</f>
        <v>0</v>
      </c>
      <c r="T238" s="35">
        <f>IF(correlations!T271&lt;&gt;0,Sheet1!T$4,0)</f>
        <v>0</v>
      </c>
      <c r="U238" s="35">
        <f>IF(correlations!U271&lt;&gt;0,Sheet1!U$4,0)</f>
        <v>0</v>
      </c>
      <c r="V238" s="35">
        <f>IF(correlations!V271&lt;&gt;0,Sheet1!V$4,0)</f>
        <v>0</v>
      </c>
      <c r="W238" s="35">
        <f>IF(correlations!W271&lt;&gt;0,Sheet1!W$4,0)</f>
        <v>0.40859237613621341</v>
      </c>
      <c r="X238" s="35">
        <f>IF(correlations!X271&lt;&gt;0,Sheet1!X$4,0)</f>
        <v>0</v>
      </c>
      <c r="Y238" s="35">
        <f>IF(correlations!Y271&lt;&gt;0,Sheet1!Y$4,0)</f>
        <v>0</v>
      </c>
      <c r="Z238" s="35">
        <f>IF(correlations!Z271&lt;&gt;0,Sheet1!Z$4,0)</f>
        <v>0</v>
      </c>
      <c r="AA238" s="35"/>
      <c r="AB238" s="35"/>
      <c r="AC238" s="35"/>
    </row>
    <row r="239" spans="1:29">
      <c r="A239" s="1" t="str">
        <f t="shared" ref="A239:A242" si="45">A238</f>
        <v>581: Dances with Wolves (1990)</v>
      </c>
      <c r="B239" s="35">
        <f>IF(correlations!B272&lt;&gt;0,Sheet1!B$5,0)</f>
        <v>0</v>
      </c>
      <c r="C239" s="35">
        <f>IF(correlations!C272&lt;&gt;0,Sheet1!C$5,0)</f>
        <v>0.42223642660835542</v>
      </c>
      <c r="D239" s="35">
        <f>IF(correlations!D272&lt;&gt;0,Sheet1!D$5,0)</f>
        <v>0</v>
      </c>
      <c r="E239" s="35">
        <f>IF(correlations!E272&lt;&gt;0,Sheet1!E$5,0)</f>
        <v>0</v>
      </c>
      <c r="F239" s="35">
        <f>IF(correlations!F272&lt;&gt;0,Sheet1!F$5,0)</f>
        <v>0</v>
      </c>
      <c r="G239" s="35">
        <f>IF(correlations!G272&lt;&gt;0,Sheet1!G$5,0)</f>
        <v>0</v>
      </c>
      <c r="H239" s="35">
        <f>IF(correlations!H272&lt;&gt;0,Sheet1!H$5,0)</f>
        <v>0</v>
      </c>
      <c r="I239" s="35">
        <f>IF(correlations!I272&lt;&gt;0,Sheet1!I$5,0)</f>
        <v>0</v>
      </c>
      <c r="J239" s="35">
        <f>IF(correlations!J272&lt;&gt;0,Sheet1!J$5,0)</f>
        <v>0</v>
      </c>
      <c r="K239" s="35">
        <f>IF(correlations!K272&lt;&gt;0,Sheet1!K$5,0)</f>
        <v>0</v>
      </c>
      <c r="L239" s="35">
        <f>IF(correlations!L272&lt;&gt;0,Sheet1!L$5,0)</f>
        <v>0</v>
      </c>
      <c r="M239" s="35">
        <f>IF(correlations!M272&lt;&gt;0,Sheet1!M$5,0)</f>
        <v>0</v>
      </c>
      <c r="N239" s="35">
        <f>IF(correlations!N272&lt;&gt;0,Sheet1!N$5,0)</f>
        <v>0</v>
      </c>
      <c r="O239" s="35">
        <f>IF(correlations!O272&lt;&gt;0,Sheet1!O$5,0)</f>
        <v>0</v>
      </c>
      <c r="P239" s="35">
        <f>IF(correlations!P272&lt;&gt;0,Sheet1!P$5,0)</f>
        <v>0</v>
      </c>
      <c r="Q239" s="35">
        <f>IF(correlations!Q272&lt;&gt;0,Sheet1!Q$5,0)</f>
        <v>0</v>
      </c>
      <c r="R239" s="35">
        <f>IF(correlations!R272&lt;&gt;0,Sheet1!R$5,0)</f>
        <v>0</v>
      </c>
      <c r="S239" s="35">
        <f>IF(correlations!S272&lt;&gt;0,Sheet1!S$5,0)</f>
        <v>0</v>
      </c>
      <c r="T239" s="35">
        <f>IF(correlations!T272&lt;&gt;0,Sheet1!T$5,0)</f>
        <v>0</v>
      </c>
      <c r="U239" s="35">
        <f>IF(correlations!U272&lt;&gt;0,Sheet1!U$5,0)</f>
        <v>0</v>
      </c>
      <c r="V239" s="35">
        <f>IF(correlations!V272&lt;&gt;0,Sheet1!V$5,0)</f>
        <v>0</v>
      </c>
      <c r="W239" s="35">
        <f>IF(correlations!W272&lt;&gt;0,Sheet1!W$5,0)</f>
        <v>0.31571202585390812</v>
      </c>
      <c r="X239" s="35">
        <f>IF(correlations!X272&lt;&gt;0,Sheet1!X$5,0)</f>
        <v>0</v>
      </c>
      <c r="Y239" s="35">
        <f>IF(correlations!Y272&lt;&gt;0,Sheet1!Y$5,0)</f>
        <v>0</v>
      </c>
      <c r="Z239" s="35">
        <f>IF(correlations!Z272&lt;&gt;0,Sheet1!Z$5,0)</f>
        <v>0</v>
      </c>
      <c r="AA239" s="35"/>
      <c r="AB239" s="35"/>
      <c r="AC239" s="35"/>
    </row>
    <row r="240" spans="1:29">
      <c r="A240" s="1" t="str">
        <f t="shared" si="45"/>
        <v>581: Dances with Wolves (1990)</v>
      </c>
      <c r="B240" s="35">
        <f>IF(correlations!B273&lt;&gt;0,Sheet1!B$6,0)</f>
        <v>0</v>
      </c>
      <c r="C240" s="35">
        <f>IF(correlations!C273&lt;&gt;0,Sheet1!C$6,0)</f>
        <v>0.41443820151070604</v>
      </c>
      <c r="D240" s="35">
        <f>IF(correlations!D273&lt;&gt;0,Sheet1!D$6,0)</f>
        <v>0.37322578372742299</v>
      </c>
      <c r="E240" s="35">
        <f>IF(correlations!E273&lt;&gt;0,Sheet1!E$6,0)</f>
        <v>0.28275572409412869</v>
      </c>
      <c r="F240" s="35">
        <f>IF(correlations!F273&lt;&gt;0,Sheet1!F$6,0)</f>
        <v>0.40027450425381639</v>
      </c>
      <c r="G240" s="35">
        <f>IF(correlations!G273&lt;&gt;0,Sheet1!G$6,0)</f>
        <v>0</v>
      </c>
      <c r="H240" s="35">
        <f>IF(correlations!H273&lt;&gt;0,Sheet1!H$6,0)</f>
        <v>0</v>
      </c>
      <c r="I240" s="35">
        <f>IF(correlations!I273&lt;&gt;0,Sheet1!I$6,0)</f>
        <v>0</v>
      </c>
      <c r="J240" s="35">
        <f>IF(correlations!J273&lt;&gt;0,Sheet1!J$6,0)</f>
        <v>0.36756756756756787</v>
      </c>
      <c r="K240" s="35">
        <f>IF(correlations!K273&lt;&gt;0,Sheet1!K$6,0)</f>
        <v>0</v>
      </c>
      <c r="L240" s="35">
        <f>IF(correlations!L273&lt;&gt;0,Sheet1!L$6,0)</f>
        <v>0</v>
      </c>
      <c r="M240" s="35">
        <f>IF(correlations!M273&lt;&gt;0,Sheet1!M$6,0)</f>
        <v>0</v>
      </c>
      <c r="N240" s="35">
        <f>IF(correlations!N273&lt;&gt;0,Sheet1!N$6,0)</f>
        <v>0</v>
      </c>
      <c r="O240" s="35">
        <f>IF(correlations!O273&lt;&gt;0,Sheet1!O$6,0)</f>
        <v>0.52599044278760332</v>
      </c>
      <c r="P240" s="35">
        <f>IF(correlations!P273&lt;&gt;0,Sheet1!P$6,0)</f>
        <v>0</v>
      </c>
      <c r="Q240" s="35">
        <f>IF(correlations!Q273&lt;&gt;0,Sheet1!Q$6,0)</f>
        <v>0.42322462884387124</v>
      </c>
      <c r="R240" s="35">
        <f>IF(correlations!R273&lt;&gt;0,Sheet1!R$6,0)</f>
        <v>0</v>
      </c>
      <c r="S240" s="35">
        <f>IF(correlations!S273&lt;&gt;0,Sheet1!S$6,0)</f>
        <v>0</v>
      </c>
      <c r="T240" s="35">
        <f>IF(correlations!T273&lt;&gt;0,Sheet1!T$6,0)</f>
        <v>0</v>
      </c>
      <c r="U240" s="35">
        <f>IF(correlations!U273&lt;&gt;0,Sheet1!U$6,0)</f>
        <v>0</v>
      </c>
      <c r="V240" s="35">
        <f>IF(correlations!V273&lt;&gt;0,Sheet1!V$6,0)</f>
        <v>0</v>
      </c>
      <c r="W240" s="35">
        <f>IF(correlations!W273&lt;&gt;0,Sheet1!W$6,0)</f>
        <v>0.26252037536330569</v>
      </c>
      <c r="X240" s="35">
        <f>IF(correlations!X273&lt;&gt;0,Sheet1!X$6,0)</f>
        <v>0</v>
      </c>
      <c r="Y240" s="35">
        <f>IF(correlations!Y273&lt;&gt;0,Sheet1!Y$6,0)</f>
        <v>0.46411014776485626</v>
      </c>
      <c r="Z240" s="35">
        <f>IF(correlations!Z273&lt;&gt;0,Sheet1!Z$6,0)</f>
        <v>0</v>
      </c>
      <c r="AA240" s="35"/>
      <c r="AB240" s="35"/>
      <c r="AC240" s="35"/>
    </row>
    <row r="241" spans="1:29">
      <c r="A241" s="1" t="str">
        <f t="shared" si="45"/>
        <v>581: Dances with Wolves (1990)</v>
      </c>
      <c r="B241" s="35">
        <f>IF(correlations!B274&lt;&gt;0,Sheet1!B$7,0)</f>
        <v>0.46460996868120108</v>
      </c>
      <c r="C241" s="35">
        <f>IF(correlations!C274&lt;&gt;0,Sheet1!C$7,0)</f>
        <v>0</v>
      </c>
      <c r="D241" s="35">
        <f>IF(correlations!D274&lt;&gt;0,Sheet1!D$7,0)</f>
        <v>0.36756756756756787</v>
      </c>
      <c r="E241" s="35">
        <f>IF(correlations!E274&lt;&gt;0,Sheet1!E$7,0)</f>
        <v>0</v>
      </c>
      <c r="F241" s="35">
        <f>IF(correlations!F274&lt;&gt;0,Sheet1!F$7,0)</f>
        <v>0.37985626502293046</v>
      </c>
      <c r="G241" s="35">
        <f>IF(correlations!G274&lt;&gt;0,Sheet1!G$7,0)</f>
        <v>0</v>
      </c>
      <c r="H241" s="35">
        <f>IF(correlations!H274&lt;&gt;0,Sheet1!H$7,0)</f>
        <v>0</v>
      </c>
      <c r="I241" s="35">
        <f>IF(correlations!I274&lt;&gt;0,Sheet1!I$7,0)</f>
        <v>0.21476007349626267</v>
      </c>
      <c r="J241" s="35">
        <f>IF(correlations!J274&lt;&gt;0,Sheet1!J$7,0)</f>
        <v>0</v>
      </c>
      <c r="K241" s="35">
        <f>IF(correlations!K274&lt;&gt;0,Sheet1!K$7,0)</f>
        <v>0.21087949693739588</v>
      </c>
      <c r="L241" s="35">
        <f>IF(correlations!L274&lt;&gt;0,Sheet1!L$7,0)</f>
        <v>0</v>
      </c>
      <c r="M241" s="35">
        <f>IF(correlations!M274&lt;&gt;0,Sheet1!M$7,0)</f>
        <v>0.19710516591041297</v>
      </c>
      <c r="N241" s="35">
        <f>IF(correlations!N274&lt;&gt;0,Sheet1!N$7,0)</f>
        <v>0</v>
      </c>
      <c r="O241" s="35">
        <f>IF(correlations!O274&lt;&gt;0,Sheet1!O$7,0)</f>
        <v>0</v>
      </c>
      <c r="P241" s="35">
        <f>IF(correlations!P274&lt;&gt;0,Sheet1!P$7,0)</f>
        <v>0.26252037536330569</v>
      </c>
      <c r="Q241" s="35">
        <f>IF(correlations!Q274&lt;&gt;0,Sheet1!Q$7,0)</f>
        <v>0</v>
      </c>
      <c r="R241" s="35">
        <f>IF(correlations!R274&lt;&gt;0,Sheet1!R$7,0)</f>
        <v>0.37426379831369133</v>
      </c>
      <c r="S241" s="35">
        <f>IF(correlations!S274&lt;&gt;0,Sheet1!S$7,0)</f>
        <v>0</v>
      </c>
      <c r="T241" s="35">
        <f>IF(correlations!T274&lt;&gt;0,Sheet1!T$7,0)</f>
        <v>0</v>
      </c>
      <c r="U241" s="35">
        <f>IF(correlations!U274&lt;&gt;0,Sheet1!U$7,0)</f>
        <v>0</v>
      </c>
      <c r="V241" s="35">
        <f>IF(correlations!V274&lt;&gt;0,Sheet1!V$7,0)</f>
        <v>0.14367186460137429</v>
      </c>
      <c r="W241" s="35">
        <f>IF(correlations!W274&lt;&gt;0,Sheet1!W$7,0)</f>
        <v>0</v>
      </c>
      <c r="X241" s="35">
        <f>IF(correlations!X274&lt;&gt;0,Sheet1!X$7,0)</f>
        <v>0</v>
      </c>
      <c r="Y241" s="35">
        <f>IF(correlations!Y274&lt;&gt;0,Sheet1!Y$7,0)</f>
        <v>0</v>
      </c>
      <c r="Z241" s="35">
        <f>IF(correlations!Z274&lt;&gt;0,Sheet1!Z$7,0)</f>
        <v>0</v>
      </c>
      <c r="AA241" s="35"/>
      <c r="AB241" s="35"/>
      <c r="AC241" s="35"/>
    </row>
    <row r="242" spans="1:29">
      <c r="A242" s="1" t="str">
        <f t="shared" si="45"/>
        <v>581: Dances with Wolves (1990)</v>
      </c>
      <c r="B242" s="35">
        <f>IF(correlations!B275&lt;&gt;0,Sheet1!B$3,0)</f>
        <v>0</v>
      </c>
      <c r="C242" s="35">
        <f>IF(correlations!C275&lt;&gt;0,Sheet1!C$3,0)</f>
        <v>0</v>
      </c>
      <c r="D242" s="35">
        <f>IF(correlations!D275&lt;&gt;0,Sheet1!D$3,0)</f>
        <v>0.66716825348801723</v>
      </c>
      <c r="E242" s="35">
        <f>IF(correlations!E275&lt;&gt;0,Sheet1!E$3,0)</f>
        <v>0</v>
      </c>
      <c r="F242" s="35">
        <f>IF(correlations!F275&lt;&gt;0,Sheet1!F$3,0)</f>
        <v>0.47668328054517961</v>
      </c>
      <c r="G242" s="35">
        <f>IF(correlations!G275&lt;&gt;0,Sheet1!G$3,0)</f>
        <v>0.53906585139435703</v>
      </c>
      <c r="H242" s="35">
        <f>IF(correlations!H275&lt;&gt;0,Sheet1!H$3,0)</f>
        <v>0</v>
      </c>
      <c r="I242" s="35">
        <f>IF(correlations!I275&lt;&gt;0,Sheet1!I$3,0)</f>
        <v>0</v>
      </c>
      <c r="J242" s="35">
        <f>IF(correlations!J275&lt;&gt;0,Sheet1!J$3,0)</f>
        <v>0</v>
      </c>
      <c r="K242" s="35">
        <f>IF(correlations!K275&lt;&gt;0,Sheet1!K$3,0)</f>
        <v>0.31571202585390812</v>
      </c>
      <c r="L242" s="35">
        <f>IF(correlations!L275&lt;&gt;0,Sheet1!L$3,0)</f>
        <v>0.31257295249758305</v>
      </c>
      <c r="M242" s="35">
        <f>IF(correlations!M275&lt;&gt;0,Sheet1!M$3,0)</f>
        <v>0</v>
      </c>
      <c r="N242" s="35">
        <f>IF(correlations!N275&lt;&gt;0,Sheet1!N$3,0)</f>
        <v>0</v>
      </c>
      <c r="O242" s="35">
        <f>IF(correlations!O275&lt;&gt;0,Sheet1!O$3,0)</f>
        <v>0.66851595362183669</v>
      </c>
      <c r="P242" s="35">
        <f>IF(correlations!P275&lt;&gt;0,Sheet1!P$3,0)</f>
        <v>0</v>
      </c>
      <c r="Q242" s="35">
        <f>IF(correlations!Q275&lt;&gt;0,Sheet1!Q$3,0)</f>
        <v>0</v>
      </c>
      <c r="R242" s="35">
        <f>IF(correlations!R275&lt;&gt;0,Sheet1!R$3,0)</f>
        <v>0.49300760515325925</v>
      </c>
      <c r="S242" s="35">
        <f>IF(correlations!S275&lt;&gt;0,Sheet1!S$3,0)</f>
        <v>0</v>
      </c>
      <c r="T242" s="35">
        <f>IF(correlations!T275&lt;&gt;0,Sheet1!T$3,0)</f>
        <v>0.55108883721563151</v>
      </c>
      <c r="U242" s="35">
        <f>IF(correlations!U275&lt;&gt;0,Sheet1!U$3,0)</f>
        <v>0</v>
      </c>
      <c r="V242" s="35">
        <f>IF(correlations!V275&lt;&gt;0,Sheet1!V$3,0)</f>
        <v>0</v>
      </c>
      <c r="W242" s="35">
        <f>IF(correlations!W275&lt;&gt;0,Sheet1!W$3,0)</f>
        <v>0</v>
      </c>
      <c r="X242" s="35">
        <f>IF(correlations!X275&lt;&gt;0,Sheet1!X$3,0)</f>
        <v>0.66851595362183669</v>
      </c>
      <c r="Y242" s="35">
        <f>IF(correlations!Y275&lt;&gt;0,Sheet1!Y$3,0)</f>
        <v>0.66716825348801723</v>
      </c>
      <c r="Z242" s="35">
        <f>IF(correlations!Z275&lt;&gt;0,Sheet1!Z$3,0)</f>
        <v>0.43552033876932245</v>
      </c>
      <c r="AA242" s="35"/>
      <c r="AB242" s="35"/>
      <c r="AC242" s="35"/>
    </row>
    <row r="243" spans="1:29">
      <c r="A243" s="28" t="s">
        <v>46</v>
      </c>
      <c r="B243" s="35">
        <f>IF(correlations!B276&lt;&gt;0,Sheet1!B$4,0)</f>
        <v>0.51761980439715483</v>
      </c>
      <c r="C243" s="35">
        <f>IF(correlations!C276&lt;&gt;0,Sheet1!C$4,0)</f>
        <v>0.48860698263640312</v>
      </c>
      <c r="D243" s="35">
        <f>IF(correlations!D276&lt;&gt;0,Sheet1!D$4,0)</f>
        <v>0</v>
      </c>
      <c r="E243" s="35">
        <f>IF(correlations!E276&lt;&gt;0,Sheet1!E$4,0)</f>
        <v>0</v>
      </c>
      <c r="F243" s="35">
        <f>IF(correlations!F276&lt;&gt;0,Sheet1!F$4,0)</f>
        <v>0.46411014776485626</v>
      </c>
      <c r="G243" s="35">
        <f>IF(correlations!G276&lt;&gt;0,Sheet1!G$4,0)</f>
        <v>0.48053660218278615</v>
      </c>
      <c r="H243" s="35">
        <f>IF(correlations!H276&lt;&gt;0,Sheet1!H$4,0)</f>
        <v>0</v>
      </c>
      <c r="I243" s="35">
        <f>IF(correlations!I276&lt;&gt;0,Sheet1!I$4,0)</f>
        <v>0</v>
      </c>
      <c r="J243" s="35">
        <f>IF(correlations!J276&lt;&gt;0,Sheet1!J$4,0)</f>
        <v>0</v>
      </c>
      <c r="K243" s="35">
        <f>IF(correlations!K276&lt;&gt;0,Sheet1!K$4,0)</f>
        <v>0</v>
      </c>
      <c r="L243" s="35">
        <f>IF(correlations!L276&lt;&gt;0,Sheet1!L$4,0)</f>
        <v>0.28275572409412869</v>
      </c>
      <c r="M243" s="35">
        <f>IF(correlations!M276&lt;&gt;0,Sheet1!M$4,0)</f>
        <v>0</v>
      </c>
      <c r="N243" s="35">
        <f>IF(correlations!N276&lt;&gt;0,Sheet1!N$4,0)</f>
        <v>0.31010409033155772</v>
      </c>
      <c r="O243" s="35">
        <f>IF(correlations!O276&lt;&gt;0,Sheet1!O$4,0)</f>
        <v>0</v>
      </c>
      <c r="P243" s="35">
        <f>IF(correlations!P276&lt;&gt;0,Sheet1!P$4,0)</f>
        <v>0.30413903573293405</v>
      </c>
      <c r="Q243" s="35">
        <f>IF(correlations!Q276&lt;&gt;0,Sheet1!Q$4,0)</f>
        <v>0</v>
      </c>
      <c r="R243" s="35">
        <f>IF(correlations!R276&lt;&gt;0,Sheet1!R$4,0)</f>
        <v>0</v>
      </c>
      <c r="S243" s="35">
        <f>IF(correlations!S276&lt;&gt;0,Sheet1!S$4,0)</f>
        <v>0.44902524381160436</v>
      </c>
      <c r="T243" s="35">
        <f>IF(correlations!T276&lt;&gt;0,Sheet1!T$4,0)</f>
        <v>0</v>
      </c>
      <c r="U243" s="35">
        <f>IF(correlations!U276&lt;&gt;0,Sheet1!U$4,0)</f>
        <v>0</v>
      </c>
      <c r="V243" s="35">
        <f>IF(correlations!V276&lt;&gt;0,Sheet1!V$4,0)</f>
        <v>0.17808764796017454</v>
      </c>
      <c r="W243" s="35">
        <f>IF(correlations!W276&lt;&gt;0,Sheet1!W$4,0)</f>
        <v>0</v>
      </c>
      <c r="X243" s="35">
        <f>IF(correlations!X276&lt;&gt;0,Sheet1!X$4,0)</f>
        <v>0.54219187817609293</v>
      </c>
      <c r="Y243" s="35">
        <f>IF(correlations!Y276&lt;&gt;0,Sheet1!Y$4,0)</f>
        <v>0.54219187817609293</v>
      </c>
      <c r="Z243" s="35">
        <f>IF(correlations!Z276&lt;&gt;0,Sheet1!Z$4,0)</f>
        <v>0</v>
      </c>
      <c r="AA243" s="35"/>
      <c r="AB243" s="35"/>
      <c r="AC243" s="35"/>
    </row>
    <row r="244" spans="1:29">
      <c r="A244" s="1" t="str">
        <f t="shared" ref="A244:A247" si="46">A243</f>
        <v>585: Monsters Inc. (2001)</v>
      </c>
      <c r="B244" s="35">
        <f>IF(correlations!B277&lt;&gt;0,Sheet1!B$5,0)</f>
        <v>0</v>
      </c>
      <c r="C244" s="35">
        <f>IF(correlations!C277&lt;&gt;0,Sheet1!C$5,0)</f>
        <v>0</v>
      </c>
      <c r="D244" s="35">
        <f>IF(correlations!D277&lt;&gt;0,Sheet1!D$5,0)</f>
        <v>0.46833329437099369</v>
      </c>
      <c r="E244" s="35">
        <f>IF(correlations!E277&lt;&gt;0,Sheet1!E$5,0)</f>
        <v>0</v>
      </c>
      <c r="F244" s="35">
        <f>IF(correlations!F277&lt;&gt;0,Sheet1!F$5,0)</f>
        <v>0</v>
      </c>
      <c r="G244" s="35">
        <f>IF(correlations!G277&lt;&gt;0,Sheet1!G$5,0)</f>
        <v>0</v>
      </c>
      <c r="H244" s="35">
        <f>IF(correlations!H277&lt;&gt;0,Sheet1!H$5,0)</f>
        <v>0.24769327229404767</v>
      </c>
      <c r="I244" s="35">
        <f>IF(correlations!I277&lt;&gt;0,Sheet1!I$5,0)</f>
        <v>0</v>
      </c>
      <c r="J244" s="35">
        <f>IF(correlations!J277&lt;&gt;0,Sheet1!J$5,0)</f>
        <v>0.38713264586848378</v>
      </c>
      <c r="K244" s="35">
        <f>IF(correlations!K277&lt;&gt;0,Sheet1!K$5,0)</f>
        <v>0.25886569181649749</v>
      </c>
      <c r="L244" s="35">
        <f>IF(correlations!L277&lt;&gt;0,Sheet1!L$5,0)</f>
        <v>0</v>
      </c>
      <c r="M244" s="35">
        <f>IF(correlations!M277&lt;&gt;0,Sheet1!M$5,0)</f>
        <v>0</v>
      </c>
      <c r="N244" s="35">
        <f>IF(correlations!N277&lt;&gt;0,Sheet1!N$5,0)</f>
        <v>0.290591240789001</v>
      </c>
      <c r="O244" s="35">
        <f>IF(correlations!O277&lt;&gt;0,Sheet1!O$5,0)</f>
        <v>0.53906585139435703</v>
      </c>
      <c r="P244" s="35">
        <f>IF(correlations!P277&lt;&gt;0,Sheet1!P$5,0)</f>
        <v>0.29682614716644024</v>
      </c>
      <c r="Q244" s="35">
        <f>IF(correlations!Q277&lt;&gt;0,Sheet1!Q$5,0)</f>
        <v>0.47571090136593314</v>
      </c>
      <c r="R244" s="35">
        <f>IF(correlations!R277&lt;&gt;0,Sheet1!R$5,0)</f>
        <v>0.45527378286540937</v>
      </c>
      <c r="S244" s="35">
        <f>IF(correlations!S277&lt;&gt;0,Sheet1!S$5,0)</f>
        <v>0</v>
      </c>
      <c r="T244" s="35">
        <f>IF(correlations!T277&lt;&gt;0,Sheet1!T$5,0)</f>
        <v>0.42805472768971564</v>
      </c>
      <c r="U244" s="35">
        <f>IF(correlations!U277&lt;&gt;0,Sheet1!U$5,0)</f>
        <v>0.40380887559327872</v>
      </c>
      <c r="V244" s="35">
        <f>IF(correlations!V277&lt;&gt;0,Sheet1!V$5,0)</f>
        <v>0.14924669844661778</v>
      </c>
      <c r="W244" s="35">
        <f>IF(correlations!W277&lt;&gt;0,Sheet1!W$5,0)</f>
        <v>0.31571202585390812</v>
      </c>
      <c r="X244" s="35">
        <f>IF(correlations!X277&lt;&gt;0,Sheet1!X$5,0)</f>
        <v>0</v>
      </c>
      <c r="Y244" s="35">
        <f>IF(correlations!Y277&lt;&gt;0,Sheet1!Y$5,0)</f>
        <v>0</v>
      </c>
      <c r="Z244" s="35">
        <f>IF(correlations!Z277&lt;&gt;0,Sheet1!Z$5,0)</f>
        <v>0.37985626502293046</v>
      </c>
      <c r="AA244" s="35"/>
      <c r="AB244" s="35"/>
      <c r="AC244" s="35"/>
    </row>
    <row r="245" spans="1:29">
      <c r="A245" s="1" t="str">
        <f t="shared" si="46"/>
        <v>585: Monsters Inc. (2001)</v>
      </c>
      <c r="B245" s="35">
        <f>IF(correlations!B278&lt;&gt;0,Sheet1!B$6,0)</f>
        <v>0.48053660218278615</v>
      </c>
      <c r="C245" s="35">
        <f>IF(correlations!C278&lt;&gt;0,Sheet1!C$6,0)</f>
        <v>0.41443820151070604</v>
      </c>
      <c r="D245" s="35">
        <f>IF(correlations!D278&lt;&gt;0,Sheet1!D$6,0)</f>
        <v>0.37322578372742299</v>
      </c>
      <c r="E245" s="35">
        <f>IF(correlations!E278&lt;&gt;0,Sheet1!E$6,0)</f>
        <v>0.28275572409412869</v>
      </c>
      <c r="F245" s="35">
        <f>IF(correlations!F278&lt;&gt;0,Sheet1!F$6,0)</f>
        <v>0.40027450425381639</v>
      </c>
      <c r="G245" s="35">
        <f>IF(correlations!G278&lt;&gt;0,Sheet1!G$6,0)</f>
        <v>0.39943642888722536</v>
      </c>
      <c r="H245" s="35">
        <f>IF(correlations!H278&lt;&gt;0,Sheet1!H$6,0)</f>
        <v>0.2271298649307886</v>
      </c>
      <c r="I245" s="35">
        <f>IF(correlations!I278&lt;&gt;0,Sheet1!I$6,0)</f>
        <v>0.22921932957789437</v>
      </c>
      <c r="J245" s="35">
        <f>IF(correlations!J278&lt;&gt;0,Sheet1!J$6,0)</f>
        <v>0.36756756756756787</v>
      </c>
      <c r="K245" s="35">
        <f>IF(correlations!K278&lt;&gt;0,Sheet1!K$6,0)</f>
        <v>0.25252866387786765</v>
      </c>
      <c r="L245" s="35">
        <f>IF(correlations!L278&lt;&gt;0,Sheet1!L$6,0)</f>
        <v>0.2685953793136418</v>
      </c>
      <c r="M245" s="35">
        <f>IF(correlations!M278&lt;&gt;0,Sheet1!M$6,0)</f>
        <v>0</v>
      </c>
      <c r="N245" s="35">
        <f>IF(correlations!N278&lt;&gt;0,Sheet1!N$6,0)</f>
        <v>0.26126836282372301</v>
      </c>
      <c r="O245" s="35">
        <f>IF(correlations!O278&lt;&gt;0,Sheet1!O$6,0)</f>
        <v>0.52599044278760332</v>
      </c>
      <c r="P245" s="35">
        <f>IF(correlations!P278&lt;&gt;0,Sheet1!P$6,0)</f>
        <v>0.28039233696684568</v>
      </c>
      <c r="Q245" s="35">
        <f>IF(correlations!Q278&lt;&gt;0,Sheet1!Q$6,0)</f>
        <v>0.42322462884387124</v>
      </c>
      <c r="R245" s="35">
        <f>IF(correlations!R278&lt;&gt;0,Sheet1!R$6,0)</f>
        <v>0</v>
      </c>
      <c r="S245" s="35">
        <f>IF(correlations!S278&lt;&gt;0,Sheet1!S$6,0)</f>
        <v>0.37267558897264119</v>
      </c>
      <c r="T245" s="35">
        <f>IF(correlations!T278&lt;&gt;0,Sheet1!T$6,0)</f>
        <v>0</v>
      </c>
      <c r="U245" s="35">
        <f>IF(correlations!U278&lt;&gt;0,Sheet1!U$6,0)</f>
        <v>0.30580326092025339</v>
      </c>
      <c r="V245" s="35">
        <f>IF(correlations!V278&lt;&gt;0,Sheet1!V$6,0)</f>
        <v>0</v>
      </c>
      <c r="W245" s="35">
        <f>IF(correlations!W278&lt;&gt;0,Sheet1!W$6,0)</f>
        <v>0</v>
      </c>
      <c r="X245" s="35">
        <f>IF(correlations!X278&lt;&gt;0,Sheet1!X$6,0)</f>
        <v>0</v>
      </c>
      <c r="Y245" s="35">
        <f>IF(correlations!Y278&lt;&gt;0,Sheet1!Y$6,0)</f>
        <v>0.46411014776485626</v>
      </c>
      <c r="Z245" s="35">
        <f>IF(correlations!Z278&lt;&gt;0,Sheet1!Z$6,0)</f>
        <v>0.37426379831369133</v>
      </c>
      <c r="AA245" s="35"/>
      <c r="AB245" s="35"/>
      <c r="AC245" s="35"/>
    </row>
    <row r="246" spans="1:29">
      <c r="A246" s="1" t="str">
        <f t="shared" si="46"/>
        <v>585: Monsters Inc. (2001)</v>
      </c>
      <c r="B246" s="35">
        <f>IF(correlations!B279&lt;&gt;0,Sheet1!B$7,0)</f>
        <v>0.46460996868120108</v>
      </c>
      <c r="C246" s="35">
        <f>IF(correlations!C279&lt;&gt;0,Sheet1!C$7,0)</f>
        <v>0</v>
      </c>
      <c r="D246" s="35">
        <f>IF(correlations!D279&lt;&gt;0,Sheet1!D$7,0)</f>
        <v>0</v>
      </c>
      <c r="E246" s="35">
        <f>IF(correlations!E279&lt;&gt;0,Sheet1!E$7,0)</f>
        <v>0</v>
      </c>
      <c r="F246" s="35">
        <f>IF(correlations!F279&lt;&gt;0,Sheet1!F$7,0)</f>
        <v>0.37985626502293046</v>
      </c>
      <c r="G246" s="35">
        <f>IF(correlations!G279&lt;&gt;0,Sheet1!G$7,0)</f>
        <v>0.38713264586848378</v>
      </c>
      <c r="H246" s="35">
        <f>IF(correlations!H279&lt;&gt;0,Sheet1!H$7,0)</f>
        <v>0</v>
      </c>
      <c r="I246" s="35">
        <f>IF(correlations!I279&lt;&gt;0,Sheet1!I$7,0)</f>
        <v>0.21476007349626267</v>
      </c>
      <c r="J246" s="35">
        <f>IF(correlations!J279&lt;&gt;0,Sheet1!J$7,0)</f>
        <v>0.36005629545020651</v>
      </c>
      <c r="K246" s="35">
        <f>IF(correlations!K279&lt;&gt;0,Sheet1!K$7,0)</f>
        <v>0.21087949693739588</v>
      </c>
      <c r="L246" s="35">
        <f>IF(correlations!L279&lt;&gt;0,Sheet1!L$7,0)</f>
        <v>0</v>
      </c>
      <c r="M246" s="35">
        <f>IF(correlations!M279&lt;&gt;0,Sheet1!M$7,0)</f>
        <v>0</v>
      </c>
      <c r="N246" s="35">
        <f>IF(correlations!N279&lt;&gt;0,Sheet1!N$7,0)</f>
        <v>0</v>
      </c>
      <c r="O246" s="35">
        <f>IF(correlations!O279&lt;&gt;0,Sheet1!O$7,0)</f>
        <v>0.47549485227568483</v>
      </c>
      <c r="P246" s="35">
        <f>IF(correlations!P279&lt;&gt;0,Sheet1!P$7,0)</f>
        <v>0.26252037536330569</v>
      </c>
      <c r="Q246" s="35">
        <f>IF(correlations!Q279&lt;&gt;0,Sheet1!Q$7,0)</f>
        <v>0</v>
      </c>
      <c r="R246" s="35">
        <f>IF(correlations!R279&lt;&gt;0,Sheet1!R$7,0)</f>
        <v>0.37426379831369133</v>
      </c>
      <c r="S246" s="35">
        <f>IF(correlations!S279&lt;&gt;0,Sheet1!S$7,0)</f>
        <v>0.36064387194709613</v>
      </c>
      <c r="T246" s="35">
        <f>IF(correlations!T279&lt;&gt;0,Sheet1!T$7,0)</f>
        <v>0</v>
      </c>
      <c r="U246" s="35">
        <f>IF(correlations!U279&lt;&gt;0,Sheet1!U$7,0)</f>
        <v>0.28039233696684568</v>
      </c>
      <c r="V246" s="35">
        <f>IF(correlations!V279&lt;&gt;0,Sheet1!V$7,0)</f>
        <v>0.14367186460137429</v>
      </c>
      <c r="W246" s="35">
        <f>IF(correlations!W279&lt;&gt;0,Sheet1!W$7,0)</f>
        <v>0</v>
      </c>
      <c r="X246" s="35">
        <f>IF(correlations!X279&lt;&gt;0,Sheet1!X$7,0)</f>
        <v>0.44902524381160436</v>
      </c>
      <c r="Y246" s="35">
        <f>IF(correlations!Y279&lt;&gt;0,Sheet1!Y$7,0)</f>
        <v>0.42322462884387124</v>
      </c>
      <c r="Z246" s="35">
        <f>IF(correlations!Z279&lt;&gt;0,Sheet1!Z$7,0)</f>
        <v>0.27967705678590876</v>
      </c>
      <c r="AA246" s="35"/>
      <c r="AB246" s="35"/>
      <c r="AC246" s="35"/>
    </row>
    <row r="247" spans="1:29">
      <c r="A247" s="1" t="str">
        <f t="shared" si="46"/>
        <v>585: Monsters Inc. (2001)</v>
      </c>
      <c r="B247" s="35">
        <f>IF(correlations!B280&lt;&gt;0,Sheet1!B$3,0)</f>
        <v>0.55108883721563151</v>
      </c>
      <c r="C247" s="35">
        <f>IF(correlations!C280&lt;&gt;0,Sheet1!C$3,0)</f>
        <v>0</v>
      </c>
      <c r="D247" s="35">
        <f>IF(correlations!D280&lt;&gt;0,Sheet1!D$3,0)</f>
        <v>0.66716825348801723</v>
      </c>
      <c r="E247" s="35">
        <f>IF(correlations!E280&lt;&gt;0,Sheet1!E$3,0)</f>
        <v>0.51761980439715483</v>
      </c>
      <c r="F247" s="35">
        <f>IF(correlations!F280&lt;&gt;0,Sheet1!F$3,0)</f>
        <v>0.47668328054517961</v>
      </c>
      <c r="G247" s="35">
        <f>IF(correlations!G280&lt;&gt;0,Sheet1!G$3,0)</f>
        <v>0.53906585139435703</v>
      </c>
      <c r="H247" s="35">
        <f>IF(correlations!H280&lt;&gt;0,Sheet1!H$3,0)</f>
        <v>0</v>
      </c>
      <c r="I247" s="35">
        <f>IF(correlations!I280&lt;&gt;0,Sheet1!I$3,0)</f>
        <v>0</v>
      </c>
      <c r="J247" s="35">
        <f>IF(correlations!J280&lt;&gt;0,Sheet1!J$3,0)</f>
        <v>0.47571090136593314</v>
      </c>
      <c r="K247" s="35">
        <f>IF(correlations!K280&lt;&gt;0,Sheet1!K$3,0)</f>
        <v>0.31571202585390812</v>
      </c>
      <c r="L247" s="35">
        <f>IF(correlations!L280&lt;&gt;0,Sheet1!L$3,0)</f>
        <v>0.31257295249758305</v>
      </c>
      <c r="M247" s="35">
        <f>IF(correlations!M280&lt;&gt;0,Sheet1!M$3,0)</f>
        <v>0</v>
      </c>
      <c r="N247" s="35">
        <f>IF(correlations!N280&lt;&gt;0,Sheet1!N$3,0)</f>
        <v>0</v>
      </c>
      <c r="O247" s="35">
        <f>IF(correlations!O280&lt;&gt;0,Sheet1!O$3,0)</f>
        <v>0.66851595362183669</v>
      </c>
      <c r="P247" s="35">
        <f>IF(correlations!P280&lt;&gt;0,Sheet1!P$3,0)</f>
        <v>0</v>
      </c>
      <c r="Q247" s="35">
        <f>IF(correlations!Q280&lt;&gt;0,Sheet1!Q$3,0)</f>
        <v>0.50324684492481753</v>
      </c>
      <c r="R247" s="35">
        <f>IF(correlations!R280&lt;&gt;0,Sheet1!R$3,0)</f>
        <v>0.49300760515325925</v>
      </c>
      <c r="S247" s="35">
        <f>IF(correlations!S280&lt;&gt;0,Sheet1!S$3,0)</f>
        <v>0</v>
      </c>
      <c r="T247" s="35">
        <f>IF(correlations!T280&lt;&gt;0,Sheet1!T$3,0)</f>
        <v>0.55108883721563151</v>
      </c>
      <c r="U247" s="35">
        <f>IF(correlations!U280&lt;&gt;0,Sheet1!U$3,0)</f>
        <v>0</v>
      </c>
      <c r="V247" s="35">
        <f>IF(correlations!V280&lt;&gt;0,Sheet1!V$3,0)</f>
        <v>0</v>
      </c>
      <c r="W247" s="35">
        <f>IF(correlations!W280&lt;&gt;0,Sheet1!W$3,0)</f>
        <v>0.50324684492481753</v>
      </c>
      <c r="X247" s="35">
        <f>IF(correlations!X280&lt;&gt;0,Sheet1!X$3,0)</f>
        <v>0.66851595362183669</v>
      </c>
      <c r="Y247" s="35">
        <f>IF(correlations!Y280&lt;&gt;0,Sheet1!Y$3,0)</f>
        <v>0</v>
      </c>
      <c r="Z247" s="35">
        <f>IF(correlations!Z280&lt;&gt;0,Sheet1!Z$3,0)</f>
        <v>0.43552033876932245</v>
      </c>
      <c r="AA247" s="35"/>
      <c r="AB247" s="35"/>
      <c r="AC247" s="35"/>
    </row>
    <row r="248" spans="1:29">
      <c r="A248" s="28" t="s">
        <v>47</v>
      </c>
      <c r="B248" s="35">
        <f>IF(correlations!B281&lt;&gt;0,Sheet1!B$4,0)</f>
        <v>0.51761980439715483</v>
      </c>
      <c r="C248" s="35">
        <f>IF(correlations!C281&lt;&gt;0,Sheet1!C$4,0)</f>
        <v>0</v>
      </c>
      <c r="D248" s="35">
        <f>IF(correlations!D281&lt;&gt;0,Sheet1!D$4,0)</f>
        <v>0</v>
      </c>
      <c r="E248" s="35">
        <f>IF(correlations!E281&lt;&gt;0,Sheet1!E$4,0)</f>
        <v>0.47497369617752921</v>
      </c>
      <c r="F248" s="35">
        <f>IF(correlations!F281&lt;&gt;0,Sheet1!F$4,0)</f>
        <v>0.46411014776485626</v>
      </c>
      <c r="G248" s="35">
        <f>IF(correlations!G281&lt;&gt;0,Sheet1!G$4,0)</f>
        <v>0</v>
      </c>
      <c r="H248" s="35">
        <f>IF(correlations!H281&lt;&gt;0,Sheet1!H$4,0)</f>
        <v>0</v>
      </c>
      <c r="I248" s="35">
        <f>IF(correlations!I281&lt;&gt;0,Sheet1!I$4,0)</f>
        <v>0.31257295249758305</v>
      </c>
      <c r="J248" s="35">
        <f>IF(correlations!J281&lt;&gt;0,Sheet1!J$4,0)</f>
        <v>0.47549485227568483</v>
      </c>
      <c r="K248" s="35">
        <f>IF(correlations!K281&lt;&gt;0,Sheet1!K$4,0)</f>
        <v>0.26365446983714974</v>
      </c>
      <c r="L248" s="35">
        <f>IF(correlations!L281&lt;&gt;0,Sheet1!L$4,0)</f>
        <v>0.28275572409412869</v>
      </c>
      <c r="M248" s="35">
        <f>IF(correlations!M281&lt;&gt;0,Sheet1!M$4,0)</f>
        <v>0.28040224837668803</v>
      </c>
      <c r="N248" s="35">
        <f>IF(correlations!N281&lt;&gt;0,Sheet1!N$4,0)</f>
        <v>0.31010409033155772</v>
      </c>
      <c r="O248" s="35">
        <f>IF(correlations!O281&lt;&gt;0,Sheet1!O$4,0)</f>
        <v>0.56244873874488854</v>
      </c>
      <c r="P248" s="35">
        <f>IF(correlations!P281&lt;&gt;0,Sheet1!P$4,0)</f>
        <v>0.30413903573293405</v>
      </c>
      <c r="Q248" s="35">
        <f>IF(correlations!Q281&lt;&gt;0,Sheet1!Q$4,0)</f>
        <v>0.48860698263640312</v>
      </c>
      <c r="R248" s="35">
        <f>IF(correlations!R281&lt;&gt;0,Sheet1!R$4,0)</f>
        <v>0.47097212266638172</v>
      </c>
      <c r="S248" s="35">
        <f>IF(correlations!S281&lt;&gt;0,Sheet1!S$4,0)</f>
        <v>0.44902524381160436</v>
      </c>
      <c r="T248" s="35">
        <f>IF(correlations!T281&lt;&gt;0,Sheet1!T$4,0)</f>
        <v>0.52599044278760332</v>
      </c>
      <c r="U248" s="35">
        <f>IF(correlations!U281&lt;&gt;0,Sheet1!U$4,0)</f>
        <v>0</v>
      </c>
      <c r="V248" s="35">
        <f>IF(correlations!V281&lt;&gt;0,Sheet1!V$4,0)</f>
        <v>0</v>
      </c>
      <c r="W248" s="35">
        <f>IF(correlations!W281&lt;&gt;0,Sheet1!W$4,0)</f>
        <v>0.40859237613621341</v>
      </c>
      <c r="X248" s="35">
        <f>IF(correlations!X281&lt;&gt;0,Sheet1!X$4,0)</f>
        <v>0</v>
      </c>
      <c r="Y248" s="35">
        <f>IF(correlations!Y281&lt;&gt;0,Sheet1!Y$4,0)</f>
        <v>0.54219187817609293</v>
      </c>
      <c r="Z248" s="35">
        <f>IF(correlations!Z281&lt;&gt;0,Sheet1!Z$4,0)</f>
        <v>0.39006674934025765</v>
      </c>
      <c r="AA248" s="35"/>
      <c r="AB248" s="35"/>
      <c r="AC248" s="35"/>
    </row>
    <row r="249" spans="1:29">
      <c r="A249" s="1" t="str">
        <f t="shared" ref="A249:A252" si="47">A248</f>
        <v>597: Titanic (1997)</v>
      </c>
      <c r="B249" s="35">
        <f>IF(correlations!B282&lt;&gt;0,Sheet1!B$5,0)</f>
        <v>0</v>
      </c>
      <c r="C249" s="35">
        <f>IF(correlations!C282&lt;&gt;0,Sheet1!C$5,0)</f>
        <v>0.42223642660835542</v>
      </c>
      <c r="D249" s="35">
        <f>IF(correlations!D282&lt;&gt;0,Sheet1!D$5,0)</f>
        <v>0</v>
      </c>
      <c r="E249" s="35">
        <f>IF(correlations!E282&lt;&gt;0,Sheet1!E$5,0)</f>
        <v>0.46291004988627577</v>
      </c>
      <c r="F249" s="35">
        <f>IF(correlations!F282&lt;&gt;0,Sheet1!F$5,0)</f>
        <v>0</v>
      </c>
      <c r="G249" s="35">
        <f>IF(correlations!G282&lt;&gt;0,Sheet1!G$5,0)</f>
        <v>0.46833329437099369</v>
      </c>
      <c r="H249" s="35">
        <f>IF(correlations!H282&lt;&gt;0,Sheet1!H$5,0)</f>
        <v>0.24769327229404767</v>
      </c>
      <c r="I249" s="35">
        <f>IF(correlations!I282&lt;&gt;0,Sheet1!I$5,0)</f>
        <v>0.26424949075041737</v>
      </c>
      <c r="J249" s="35">
        <f>IF(correlations!J282&lt;&gt;0,Sheet1!J$5,0)</f>
        <v>0</v>
      </c>
      <c r="K249" s="35">
        <f>IF(correlations!K282&lt;&gt;0,Sheet1!K$5,0)</f>
        <v>0.25886569181649749</v>
      </c>
      <c r="L249" s="35">
        <f>IF(correlations!L282&lt;&gt;0,Sheet1!L$5,0)</f>
        <v>0</v>
      </c>
      <c r="M249" s="35">
        <f>IF(correlations!M282&lt;&gt;0,Sheet1!M$5,0)</f>
        <v>0</v>
      </c>
      <c r="N249" s="35">
        <f>IF(correlations!N282&lt;&gt;0,Sheet1!N$5,0)</f>
        <v>0.290591240789001</v>
      </c>
      <c r="O249" s="35">
        <f>IF(correlations!O282&lt;&gt;0,Sheet1!O$5,0)</f>
        <v>0.53906585139435703</v>
      </c>
      <c r="P249" s="35">
        <f>IF(correlations!P282&lt;&gt;0,Sheet1!P$5,0)</f>
        <v>0.29682614716644024</v>
      </c>
      <c r="Q249" s="35">
        <f>IF(correlations!Q282&lt;&gt;0,Sheet1!Q$5,0)</f>
        <v>0.47571090136593314</v>
      </c>
      <c r="R249" s="35">
        <f>IF(correlations!R282&lt;&gt;0,Sheet1!R$5,0)</f>
        <v>0.45527378286540937</v>
      </c>
      <c r="S249" s="35">
        <f>IF(correlations!S282&lt;&gt;0,Sheet1!S$5,0)</f>
        <v>0.42223642660835542</v>
      </c>
      <c r="T249" s="35">
        <f>IF(correlations!T282&lt;&gt;0,Sheet1!T$5,0)</f>
        <v>0</v>
      </c>
      <c r="U249" s="35">
        <f>IF(correlations!U282&lt;&gt;0,Sheet1!U$5,0)</f>
        <v>0.40380887559327872</v>
      </c>
      <c r="V249" s="35">
        <f>IF(correlations!V282&lt;&gt;0,Sheet1!V$5,0)</f>
        <v>0</v>
      </c>
      <c r="W249" s="35">
        <f>IF(correlations!W282&lt;&gt;0,Sheet1!W$5,0)</f>
        <v>0.31571202585390812</v>
      </c>
      <c r="X249" s="35">
        <f>IF(correlations!X282&lt;&gt;0,Sheet1!X$5,0)</f>
        <v>0</v>
      </c>
      <c r="Y249" s="35">
        <f>IF(correlations!Y282&lt;&gt;0,Sheet1!Y$5,0)</f>
        <v>0.47236055541883315</v>
      </c>
      <c r="Z249" s="35">
        <f>IF(correlations!Z282&lt;&gt;0,Sheet1!Z$5,0)</f>
        <v>0.37985626502293046</v>
      </c>
      <c r="AA249" s="35"/>
      <c r="AB249" s="35"/>
      <c r="AC249" s="35"/>
    </row>
    <row r="250" spans="1:29">
      <c r="A250" s="1" t="str">
        <f t="shared" si="47"/>
        <v>597: Titanic (1997)</v>
      </c>
      <c r="B250" s="35">
        <f>IF(correlations!B283&lt;&gt;0,Sheet1!B$6,0)</f>
        <v>0</v>
      </c>
      <c r="C250" s="35">
        <f>IF(correlations!C283&lt;&gt;0,Sheet1!C$6,0)</f>
        <v>0.41443820151070604</v>
      </c>
      <c r="D250" s="35">
        <f>IF(correlations!D283&lt;&gt;0,Sheet1!D$6,0)</f>
        <v>0.37322578372742299</v>
      </c>
      <c r="E250" s="35">
        <f>IF(correlations!E283&lt;&gt;0,Sheet1!E$6,0)</f>
        <v>0.28275572409412869</v>
      </c>
      <c r="F250" s="35">
        <f>IF(correlations!F283&lt;&gt;0,Sheet1!F$6,0)</f>
        <v>0.40027450425381639</v>
      </c>
      <c r="G250" s="35">
        <f>IF(correlations!G283&lt;&gt;0,Sheet1!G$6,0)</f>
        <v>0.39943642888722536</v>
      </c>
      <c r="H250" s="35">
        <f>IF(correlations!H283&lt;&gt;0,Sheet1!H$6,0)</f>
        <v>0.2271298649307886</v>
      </c>
      <c r="I250" s="35">
        <f>IF(correlations!I283&lt;&gt;0,Sheet1!I$6,0)</f>
        <v>0.22921932957789437</v>
      </c>
      <c r="J250" s="35">
        <f>IF(correlations!J283&lt;&gt;0,Sheet1!J$6,0)</f>
        <v>0.36756756756756787</v>
      </c>
      <c r="K250" s="35">
        <f>IF(correlations!K283&lt;&gt;0,Sheet1!K$6,0)</f>
        <v>0</v>
      </c>
      <c r="L250" s="35">
        <f>IF(correlations!L283&lt;&gt;0,Sheet1!L$6,0)</f>
        <v>0</v>
      </c>
      <c r="M250" s="35">
        <f>IF(correlations!M283&lt;&gt;0,Sheet1!M$6,0)</f>
        <v>0.25252866387786765</v>
      </c>
      <c r="N250" s="35">
        <f>IF(correlations!N283&lt;&gt;0,Sheet1!N$6,0)</f>
        <v>0</v>
      </c>
      <c r="O250" s="35">
        <f>IF(correlations!O283&lt;&gt;0,Sheet1!O$6,0)</f>
        <v>0.52599044278760332</v>
      </c>
      <c r="P250" s="35">
        <f>IF(correlations!P283&lt;&gt;0,Sheet1!P$6,0)</f>
        <v>0</v>
      </c>
      <c r="Q250" s="35">
        <f>IF(correlations!Q283&lt;&gt;0,Sheet1!Q$6,0)</f>
        <v>0.42322462884387124</v>
      </c>
      <c r="R250" s="35">
        <f>IF(correlations!R283&lt;&gt;0,Sheet1!R$6,0)</f>
        <v>0.39943642888722536</v>
      </c>
      <c r="S250" s="35">
        <f>IF(correlations!S283&lt;&gt;0,Sheet1!S$6,0)</f>
        <v>0.37267558897264119</v>
      </c>
      <c r="T250" s="35">
        <f>IF(correlations!T283&lt;&gt;0,Sheet1!T$6,0)</f>
        <v>0.40704352695380308</v>
      </c>
      <c r="U250" s="35">
        <f>IF(correlations!U283&lt;&gt;0,Sheet1!U$6,0)</f>
        <v>0.30580326092025339</v>
      </c>
      <c r="V250" s="35">
        <f>IF(correlations!V283&lt;&gt;0,Sheet1!V$6,0)</f>
        <v>0</v>
      </c>
      <c r="W250" s="35">
        <f>IF(correlations!W283&lt;&gt;0,Sheet1!W$6,0)</f>
        <v>0.26252037536330569</v>
      </c>
      <c r="X250" s="35">
        <f>IF(correlations!X283&lt;&gt;0,Sheet1!X$6,0)</f>
        <v>0</v>
      </c>
      <c r="Y250" s="35">
        <f>IF(correlations!Y283&lt;&gt;0,Sheet1!Y$6,0)</f>
        <v>0.46411014776485626</v>
      </c>
      <c r="Z250" s="35">
        <f>IF(correlations!Z283&lt;&gt;0,Sheet1!Z$6,0)</f>
        <v>0.37426379831369133</v>
      </c>
      <c r="AA250" s="35"/>
      <c r="AB250" s="35"/>
      <c r="AC250" s="35"/>
    </row>
    <row r="251" spans="1:29">
      <c r="A251" s="1" t="str">
        <f t="shared" si="47"/>
        <v>597: Titanic (1997)</v>
      </c>
      <c r="B251" s="35">
        <f>IF(correlations!B284&lt;&gt;0,Sheet1!B$7,0)</f>
        <v>0.46460996868120108</v>
      </c>
      <c r="C251" s="35">
        <f>IF(correlations!C284&lt;&gt;0,Sheet1!C$7,0)</f>
        <v>0.41167618541813644</v>
      </c>
      <c r="D251" s="35">
        <f>IF(correlations!D284&lt;&gt;0,Sheet1!D$7,0)</f>
        <v>0.36756756756756787</v>
      </c>
      <c r="E251" s="35">
        <f>IF(correlations!E284&lt;&gt;0,Sheet1!E$7,0)</f>
        <v>0.25965984359917371</v>
      </c>
      <c r="F251" s="35">
        <f>IF(correlations!F284&lt;&gt;0,Sheet1!F$7,0)</f>
        <v>0.37985626502293046</v>
      </c>
      <c r="G251" s="35">
        <f>IF(correlations!G284&lt;&gt;0,Sheet1!G$7,0)</f>
        <v>0</v>
      </c>
      <c r="H251" s="35">
        <f>IF(correlations!H284&lt;&gt;0,Sheet1!H$7,0)</f>
        <v>0.19365960183726966</v>
      </c>
      <c r="I251" s="35">
        <f>IF(correlations!I284&lt;&gt;0,Sheet1!I$7,0)</f>
        <v>0.21476007349626267</v>
      </c>
      <c r="J251" s="35">
        <f>IF(correlations!J284&lt;&gt;0,Sheet1!J$7,0)</f>
        <v>0.36005629545020651</v>
      </c>
      <c r="K251" s="35">
        <f>IF(correlations!K284&lt;&gt;0,Sheet1!K$7,0)</f>
        <v>0.21087949693739588</v>
      </c>
      <c r="L251" s="35">
        <f>IF(correlations!L284&lt;&gt;0,Sheet1!L$7,0)</f>
        <v>0.24328325135114928</v>
      </c>
      <c r="M251" s="35">
        <f>IF(correlations!M284&lt;&gt;0,Sheet1!M$7,0)</f>
        <v>0.19710516591041297</v>
      </c>
      <c r="N251" s="35">
        <f>IF(correlations!N284&lt;&gt;0,Sheet1!N$7,0)</f>
        <v>0.18121021790485745</v>
      </c>
      <c r="O251" s="35">
        <f>IF(correlations!O284&lt;&gt;0,Sheet1!O$7,0)</f>
        <v>0.47549485227568483</v>
      </c>
      <c r="P251" s="35">
        <f>IF(correlations!P284&lt;&gt;0,Sheet1!P$7,0)</f>
        <v>0.26252037536330569</v>
      </c>
      <c r="Q251" s="35">
        <f>IF(correlations!Q284&lt;&gt;0,Sheet1!Q$7,0)</f>
        <v>0</v>
      </c>
      <c r="R251" s="35">
        <f>IF(correlations!R284&lt;&gt;0,Sheet1!R$7,0)</f>
        <v>0.37426379831369133</v>
      </c>
      <c r="S251" s="35">
        <f>IF(correlations!S284&lt;&gt;0,Sheet1!S$7,0)</f>
        <v>0</v>
      </c>
      <c r="T251" s="35">
        <f>IF(correlations!T284&lt;&gt;0,Sheet1!T$7,0)</f>
        <v>0</v>
      </c>
      <c r="U251" s="35">
        <f>IF(correlations!U284&lt;&gt;0,Sheet1!U$7,0)</f>
        <v>0.28039233696684568</v>
      </c>
      <c r="V251" s="35">
        <f>IF(correlations!V284&lt;&gt;0,Sheet1!V$7,0)</f>
        <v>0.14367186460137429</v>
      </c>
      <c r="W251" s="35">
        <f>IF(correlations!W284&lt;&gt;0,Sheet1!W$7,0)</f>
        <v>0.24072770522228643</v>
      </c>
      <c r="X251" s="35">
        <f>IF(correlations!X284&lt;&gt;0,Sheet1!X$7,0)</f>
        <v>0</v>
      </c>
      <c r="Y251" s="35">
        <f>IF(correlations!Y284&lt;&gt;0,Sheet1!Y$7,0)</f>
        <v>0.42322462884387124</v>
      </c>
      <c r="Z251" s="35">
        <f>IF(correlations!Z284&lt;&gt;0,Sheet1!Z$7,0)</f>
        <v>0</v>
      </c>
      <c r="AA251" s="35"/>
      <c r="AB251" s="35"/>
      <c r="AC251" s="35"/>
    </row>
    <row r="252" spans="1:29">
      <c r="A252" s="1" t="str">
        <f t="shared" si="47"/>
        <v>597: Titanic (1997)</v>
      </c>
      <c r="B252" s="35">
        <f>IF(correlations!B285&lt;&gt;0,Sheet1!B$3,0)</f>
        <v>0</v>
      </c>
      <c r="C252" s="35">
        <f>IF(correlations!C285&lt;&gt;0,Sheet1!C$3,0)</f>
        <v>0.56244873874488854</v>
      </c>
      <c r="D252" s="35">
        <f>IF(correlations!D285&lt;&gt;0,Sheet1!D$3,0)</f>
        <v>0.66716825348801723</v>
      </c>
      <c r="E252" s="35">
        <f>IF(correlations!E285&lt;&gt;0,Sheet1!E$3,0)</f>
        <v>0.51761980439715483</v>
      </c>
      <c r="F252" s="35">
        <f>IF(correlations!F285&lt;&gt;0,Sheet1!F$3,0)</f>
        <v>0.47668328054517961</v>
      </c>
      <c r="G252" s="35">
        <f>IF(correlations!G285&lt;&gt;0,Sheet1!G$3,0)</f>
        <v>0.53906585139435703</v>
      </c>
      <c r="H252" s="35">
        <f>IF(correlations!H285&lt;&gt;0,Sheet1!H$3,0)</f>
        <v>0</v>
      </c>
      <c r="I252" s="35">
        <f>IF(correlations!I285&lt;&gt;0,Sheet1!I$3,0)</f>
        <v>0</v>
      </c>
      <c r="J252" s="35">
        <f>IF(correlations!J285&lt;&gt;0,Sheet1!J$3,0)</f>
        <v>0.47571090136593314</v>
      </c>
      <c r="K252" s="35">
        <f>IF(correlations!K285&lt;&gt;0,Sheet1!K$3,0)</f>
        <v>0.31571202585390812</v>
      </c>
      <c r="L252" s="35">
        <f>IF(correlations!L285&lt;&gt;0,Sheet1!L$3,0)</f>
        <v>0.31257295249758305</v>
      </c>
      <c r="M252" s="35">
        <f>IF(correlations!M285&lt;&gt;0,Sheet1!M$3,0)</f>
        <v>0.40859237613621341</v>
      </c>
      <c r="N252" s="35">
        <f>IF(correlations!N285&lt;&gt;0,Sheet1!N$3,0)</f>
        <v>0</v>
      </c>
      <c r="O252" s="35">
        <f>IF(correlations!O285&lt;&gt;0,Sheet1!O$3,0)</f>
        <v>0.66851595362183669</v>
      </c>
      <c r="P252" s="35">
        <f>IF(correlations!P285&lt;&gt;0,Sheet1!P$3,0)</f>
        <v>0.41443820151070604</v>
      </c>
      <c r="Q252" s="35">
        <f>IF(correlations!Q285&lt;&gt;0,Sheet1!Q$3,0)</f>
        <v>0.50324684492481753</v>
      </c>
      <c r="R252" s="35">
        <f>IF(correlations!R285&lt;&gt;0,Sheet1!R$3,0)</f>
        <v>0.49300760515325925</v>
      </c>
      <c r="S252" s="35">
        <f>IF(correlations!S285&lt;&gt;0,Sheet1!S$3,0)</f>
        <v>0.47668328054517961</v>
      </c>
      <c r="T252" s="35">
        <f>IF(correlations!T285&lt;&gt;0,Sheet1!T$3,0)</f>
        <v>0.55108883721563151</v>
      </c>
      <c r="U252" s="35">
        <f>IF(correlations!U285&lt;&gt;0,Sheet1!U$3,0)</f>
        <v>0.47236055541883315</v>
      </c>
      <c r="V252" s="35">
        <f>IF(correlations!V285&lt;&gt;0,Sheet1!V$3,0)</f>
        <v>0</v>
      </c>
      <c r="W252" s="35">
        <f>IF(correlations!W285&lt;&gt;0,Sheet1!W$3,0)</f>
        <v>0.50324684492481753</v>
      </c>
      <c r="X252" s="35">
        <f>IF(correlations!X285&lt;&gt;0,Sheet1!X$3,0)</f>
        <v>0.66851595362183669</v>
      </c>
      <c r="Y252" s="35">
        <f>IF(correlations!Y285&lt;&gt;0,Sheet1!Y$3,0)</f>
        <v>0.66716825348801723</v>
      </c>
      <c r="Z252" s="35">
        <f>IF(correlations!Z285&lt;&gt;0,Sheet1!Z$3,0)</f>
        <v>0.43552033876932245</v>
      </c>
      <c r="AA252" s="35"/>
      <c r="AB252" s="35"/>
      <c r="AC252" s="35"/>
    </row>
    <row r="253" spans="1:29">
      <c r="A253" s="28" t="s">
        <v>48</v>
      </c>
      <c r="B253" s="35">
        <f>IF(correlations!B286&lt;&gt;0,Sheet1!B$4,0)</f>
        <v>0.51761980439715483</v>
      </c>
      <c r="C253" s="35">
        <f>IF(correlations!C286&lt;&gt;0,Sheet1!C$4,0)</f>
        <v>0.48860698263640312</v>
      </c>
      <c r="D253" s="35">
        <f>IF(correlations!D286&lt;&gt;0,Sheet1!D$4,0)</f>
        <v>0</v>
      </c>
      <c r="E253" s="35">
        <f>IF(correlations!E286&lt;&gt;0,Sheet1!E$4,0)</f>
        <v>0</v>
      </c>
      <c r="F253" s="35">
        <f>IF(correlations!F286&lt;&gt;0,Sheet1!F$4,0)</f>
        <v>0.46411014776485626</v>
      </c>
      <c r="G253" s="35">
        <f>IF(correlations!G286&lt;&gt;0,Sheet1!G$4,0)</f>
        <v>0.48053660218278615</v>
      </c>
      <c r="H253" s="35">
        <f>IF(correlations!H286&lt;&gt;0,Sheet1!H$4,0)</f>
        <v>0</v>
      </c>
      <c r="I253" s="35">
        <f>IF(correlations!I286&lt;&gt;0,Sheet1!I$4,0)</f>
        <v>0</v>
      </c>
      <c r="J253" s="35">
        <f>IF(correlations!J286&lt;&gt;0,Sheet1!J$4,0)</f>
        <v>0.47549485227568483</v>
      </c>
      <c r="K253" s="35">
        <f>IF(correlations!K286&lt;&gt;0,Sheet1!K$4,0)</f>
        <v>0</v>
      </c>
      <c r="L253" s="35">
        <f>IF(correlations!L286&lt;&gt;0,Sheet1!L$4,0)</f>
        <v>0.28275572409412869</v>
      </c>
      <c r="M253" s="35">
        <f>IF(correlations!M286&lt;&gt;0,Sheet1!M$4,0)</f>
        <v>0</v>
      </c>
      <c r="N253" s="35">
        <f>IF(correlations!N286&lt;&gt;0,Sheet1!N$4,0)</f>
        <v>0</v>
      </c>
      <c r="O253" s="35">
        <f>IF(correlations!O286&lt;&gt;0,Sheet1!O$4,0)</f>
        <v>0</v>
      </c>
      <c r="P253" s="35">
        <f>IF(correlations!P286&lt;&gt;0,Sheet1!P$4,0)</f>
        <v>0.30413903573293405</v>
      </c>
      <c r="Q253" s="35">
        <f>IF(correlations!Q286&lt;&gt;0,Sheet1!Q$4,0)</f>
        <v>0</v>
      </c>
      <c r="R253" s="35">
        <f>IF(correlations!R286&lt;&gt;0,Sheet1!R$4,0)</f>
        <v>0</v>
      </c>
      <c r="S253" s="35">
        <f>IF(correlations!S286&lt;&gt;0,Sheet1!S$4,0)</f>
        <v>0.44902524381160436</v>
      </c>
      <c r="T253" s="35">
        <f>IF(correlations!T286&lt;&gt;0,Sheet1!T$4,0)</f>
        <v>0</v>
      </c>
      <c r="U253" s="35">
        <f>IF(correlations!U286&lt;&gt;0,Sheet1!U$4,0)</f>
        <v>0</v>
      </c>
      <c r="V253" s="35">
        <f>IF(correlations!V286&lt;&gt;0,Sheet1!V$4,0)</f>
        <v>0.17808764796017454</v>
      </c>
      <c r="W253" s="35">
        <f>IF(correlations!W286&lt;&gt;0,Sheet1!W$4,0)</f>
        <v>0.40859237613621341</v>
      </c>
      <c r="X253" s="35">
        <f>IF(correlations!X286&lt;&gt;0,Sheet1!X$4,0)</f>
        <v>0.54219187817609293</v>
      </c>
      <c r="Y253" s="35">
        <f>IF(correlations!Y286&lt;&gt;0,Sheet1!Y$4,0)</f>
        <v>0</v>
      </c>
      <c r="Z253" s="35">
        <f>IF(correlations!Z286&lt;&gt;0,Sheet1!Z$4,0)</f>
        <v>0</v>
      </c>
      <c r="AA253" s="35"/>
      <c r="AB253" s="35"/>
      <c r="AC253" s="35"/>
    </row>
    <row r="254" spans="1:29">
      <c r="A254" s="1" t="str">
        <f t="shared" ref="A254:A257" si="48">A253</f>
        <v>601: E.T. the Extra-Terrestrial (1982)</v>
      </c>
      <c r="B254" s="35">
        <f>IF(correlations!B287&lt;&gt;0,Sheet1!B$5,0)</f>
        <v>0</v>
      </c>
      <c r="C254" s="35">
        <f>IF(correlations!C287&lt;&gt;0,Sheet1!C$5,0)</f>
        <v>0.42223642660835542</v>
      </c>
      <c r="D254" s="35">
        <f>IF(correlations!D287&lt;&gt;0,Sheet1!D$5,0)</f>
        <v>0.46833329437099369</v>
      </c>
      <c r="E254" s="35">
        <f>IF(correlations!E287&lt;&gt;0,Sheet1!E$5,0)</f>
        <v>0</v>
      </c>
      <c r="F254" s="35">
        <f>IF(correlations!F287&lt;&gt;0,Sheet1!F$5,0)</f>
        <v>0</v>
      </c>
      <c r="G254" s="35">
        <f>IF(correlations!G287&lt;&gt;0,Sheet1!G$5,0)</f>
        <v>0</v>
      </c>
      <c r="H254" s="35">
        <f>IF(correlations!H287&lt;&gt;0,Sheet1!H$5,0)</f>
        <v>0.24769327229404767</v>
      </c>
      <c r="I254" s="35">
        <f>IF(correlations!I287&lt;&gt;0,Sheet1!I$5,0)</f>
        <v>0</v>
      </c>
      <c r="J254" s="35">
        <f>IF(correlations!J287&lt;&gt;0,Sheet1!J$5,0)</f>
        <v>0.38713264586848378</v>
      </c>
      <c r="K254" s="35">
        <f>IF(correlations!K287&lt;&gt;0,Sheet1!K$5,0)</f>
        <v>0.25886569181649749</v>
      </c>
      <c r="L254" s="35">
        <f>IF(correlations!L287&lt;&gt;0,Sheet1!L$5,0)</f>
        <v>0</v>
      </c>
      <c r="M254" s="35">
        <f>IF(correlations!M287&lt;&gt;0,Sheet1!M$5,0)</f>
        <v>0</v>
      </c>
      <c r="N254" s="35">
        <f>IF(correlations!N287&lt;&gt;0,Sheet1!N$5,0)</f>
        <v>0.290591240789001</v>
      </c>
      <c r="O254" s="35">
        <f>IF(correlations!O287&lt;&gt;0,Sheet1!O$5,0)</f>
        <v>0.53906585139435703</v>
      </c>
      <c r="P254" s="35">
        <f>IF(correlations!P287&lt;&gt;0,Sheet1!P$5,0)</f>
        <v>0</v>
      </c>
      <c r="Q254" s="35">
        <f>IF(correlations!Q287&lt;&gt;0,Sheet1!Q$5,0)</f>
        <v>0.47571090136593314</v>
      </c>
      <c r="R254" s="35">
        <f>IF(correlations!R287&lt;&gt;0,Sheet1!R$5,0)</f>
        <v>0</v>
      </c>
      <c r="S254" s="35">
        <f>IF(correlations!S287&lt;&gt;0,Sheet1!S$5,0)</f>
        <v>0</v>
      </c>
      <c r="T254" s="35">
        <f>IF(correlations!T287&lt;&gt;0,Sheet1!T$5,0)</f>
        <v>0.42805472768971564</v>
      </c>
      <c r="U254" s="35">
        <f>IF(correlations!U287&lt;&gt;0,Sheet1!U$5,0)</f>
        <v>0.40380887559327872</v>
      </c>
      <c r="V254" s="35">
        <f>IF(correlations!V287&lt;&gt;0,Sheet1!V$5,0)</f>
        <v>0.14924669844661778</v>
      </c>
      <c r="W254" s="35">
        <f>IF(correlations!W287&lt;&gt;0,Sheet1!W$5,0)</f>
        <v>0</v>
      </c>
      <c r="X254" s="35">
        <f>IF(correlations!X287&lt;&gt;0,Sheet1!X$5,0)</f>
        <v>0</v>
      </c>
      <c r="Y254" s="35">
        <f>IF(correlations!Y287&lt;&gt;0,Sheet1!Y$5,0)</f>
        <v>0</v>
      </c>
      <c r="Z254" s="35">
        <f>IF(correlations!Z287&lt;&gt;0,Sheet1!Z$5,0)</f>
        <v>0.37985626502293046</v>
      </c>
      <c r="AA254" s="35"/>
      <c r="AB254" s="35"/>
      <c r="AC254" s="35"/>
    </row>
    <row r="255" spans="1:29">
      <c r="A255" s="1" t="str">
        <f t="shared" si="48"/>
        <v>601: E.T. the Extra-Terrestrial (1982)</v>
      </c>
      <c r="B255" s="35">
        <f>IF(correlations!B288&lt;&gt;0,Sheet1!B$6,0)</f>
        <v>0.48053660218278615</v>
      </c>
      <c r="C255" s="35">
        <f>IF(correlations!C288&lt;&gt;0,Sheet1!C$6,0)</f>
        <v>0.41443820151070604</v>
      </c>
      <c r="D255" s="35">
        <f>IF(correlations!D288&lt;&gt;0,Sheet1!D$6,0)</f>
        <v>0</v>
      </c>
      <c r="E255" s="35">
        <f>IF(correlations!E288&lt;&gt;0,Sheet1!E$6,0)</f>
        <v>0.28275572409412869</v>
      </c>
      <c r="F255" s="35">
        <f>IF(correlations!F288&lt;&gt;0,Sheet1!F$6,0)</f>
        <v>0.40027450425381639</v>
      </c>
      <c r="G255" s="35">
        <f>IF(correlations!G288&lt;&gt;0,Sheet1!G$6,0)</f>
        <v>0</v>
      </c>
      <c r="H255" s="35">
        <f>IF(correlations!H288&lt;&gt;0,Sheet1!H$6,0)</f>
        <v>0.2271298649307886</v>
      </c>
      <c r="I255" s="35">
        <f>IF(correlations!I288&lt;&gt;0,Sheet1!I$6,0)</f>
        <v>0.22921932957789437</v>
      </c>
      <c r="J255" s="35">
        <f>IF(correlations!J288&lt;&gt;0,Sheet1!J$6,0)</f>
        <v>0</v>
      </c>
      <c r="K255" s="35">
        <f>IF(correlations!K288&lt;&gt;0,Sheet1!K$6,0)</f>
        <v>0.25252866387786765</v>
      </c>
      <c r="L255" s="35">
        <f>IF(correlations!L288&lt;&gt;0,Sheet1!L$6,0)</f>
        <v>0.2685953793136418</v>
      </c>
      <c r="M255" s="35">
        <f>IF(correlations!M288&lt;&gt;0,Sheet1!M$6,0)</f>
        <v>0</v>
      </c>
      <c r="N255" s="35">
        <f>IF(correlations!N288&lt;&gt;0,Sheet1!N$6,0)</f>
        <v>0.26126836282372301</v>
      </c>
      <c r="O255" s="35">
        <f>IF(correlations!O288&lt;&gt;0,Sheet1!O$6,0)</f>
        <v>0</v>
      </c>
      <c r="P255" s="35">
        <f>IF(correlations!P288&lt;&gt;0,Sheet1!P$6,0)</f>
        <v>0.28039233696684568</v>
      </c>
      <c r="Q255" s="35">
        <f>IF(correlations!Q288&lt;&gt;0,Sheet1!Q$6,0)</f>
        <v>0.42322462884387124</v>
      </c>
      <c r="R255" s="35">
        <f>IF(correlations!R288&lt;&gt;0,Sheet1!R$6,0)</f>
        <v>0</v>
      </c>
      <c r="S255" s="35">
        <f>IF(correlations!S288&lt;&gt;0,Sheet1!S$6,0)</f>
        <v>0.37267558897264119</v>
      </c>
      <c r="T255" s="35">
        <f>IF(correlations!T288&lt;&gt;0,Sheet1!T$6,0)</f>
        <v>0</v>
      </c>
      <c r="U255" s="35">
        <f>IF(correlations!U288&lt;&gt;0,Sheet1!U$6,0)</f>
        <v>0.30580326092025339</v>
      </c>
      <c r="V255" s="35">
        <f>IF(correlations!V288&lt;&gt;0,Sheet1!V$6,0)</f>
        <v>0</v>
      </c>
      <c r="W255" s="35">
        <f>IF(correlations!W288&lt;&gt;0,Sheet1!W$6,0)</f>
        <v>0.26252037536330569</v>
      </c>
      <c r="X255" s="35">
        <f>IF(correlations!X288&lt;&gt;0,Sheet1!X$6,0)</f>
        <v>0</v>
      </c>
      <c r="Y255" s="35">
        <f>IF(correlations!Y288&lt;&gt;0,Sheet1!Y$6,0)</f>
        <v>0.46411014776485626</v>
      </c>
      <c r="Z255" s="35">
        <f>IF(correlations!Z288&lt;&gt;0,Sheet1!Z$6,0)</f>
        <v>0.37426379831369133</v>
      </c>
      <c r="AA255" s="35"/>
      <c r="AB255" s="35"/>
      <c r="AC255" s="35"/>
    </row>
    <row r="256" spans="1:29">
      <c r="A256" s="1" t="str">
        <f t="shared" si="48"/>
        <v>601: E.T. the Extra-Terrestrial (1982)</v>
      </c>
      <c r="B256" s="35">
        <f>IF(correlations!B289&lt;&gt;0,Sheet1!B$7,0)</f>
        <v>0</v>
      </c>
      <c r="C256" s="35">
        <f>IF(correlations!C289&lt;&gt;0,Sheet1!C$7,0)</f>
        <v>0</v>
      </c>
      <c r="D256" s="35">
        <f>IF(correlations!D289&lt;&gt;0,Sheet1!D$7,0)</f>
        <v>0.36756756756756787</v>
      </c>
      <c r="E256" s="35">
        <f>IF(correlations!E289&lt;&gt;0,Sheet1!E$7,0)</f>
        <v>0</v>
      </c>
      <c r="F256" s="35">
        <f>IF(correlations!F289&lt;&gt;0,Sheet1!F$7,0)</f>
        <v>0.37985626502293046</v>
      </c>
      <c r="G256" s="35">
        <f>IF(correlations!G289&lt;&gt;0,Sheet1!G$7,0)</f>
        <v>0.38713264586848378</v>
      </c>
      <c r="H256" s="35">
        <f>IF(correlations!H289&lt;&gt;0,Sheet1!H$7,0)</f>
        <v>0</v>
      </c>
      <c r="I256" s="35">
        <f>IF(correlations!I289&lt;&gt;0,Sheet1!I$7,0)</f>
        <v>0.21476007349626267</v>
      </c>
      <c r="J256" s="35">
        <f>IF(correlations!J289&lt;&gt;0,Sheet1!J$7,0)</f>
        <v>0</v>
      </c>
      <c r="K256" s="35">
        <f>IF(correlations!K289&lt;&gt;0,Sheet1!K$7,0)</f>
        <v>0</v>
      </c>
      <c r="L256" s="35">
        <f>IF(correlations!L289&lt;&gt;0,Sheet1!L$7,0)</f>
        <v>0</v>
      </c>
      <c r="M256" s="35">
        <f>IF(correlations!M289&lt;&gt;0,Sheet1!M$7,0)</f>
        <v>0.19710516591041297</v>
      </c>
      <c r="N256" s="35">
        <f>IF(correlations!N289&lt;&gt;0,Sheet1!N$7,0)</f>
        <v>0</v>
      </c>
      <c r="O256" s="35">
        <f>IF(correlations!O289&lt;&gt;0,Sheet1!O$7,0)</f>
        <v>0.47549485227568483</v>
      </c>
      <c r="P256" s="35">
        <f>IF(correlations!P289&lt;&gt;0,Sheet1!P$7,0)</f>
        <v>0.26252037536330569</v>
      </c>
      <c r="Q256" s="35">
        <f>IF(correlations!Q289&lt;&gt;0,Sheet1!Q$7,0)</f>
        <v>0</v>
      </c>
      <c r="R256" s="35">
        <f>IF(correlations!R289&lt;&gt;0,Sheet1!R$7,0)</f>
        <v>0</v>
      </c>
      <c r="S256" s="35">
        <f>IF(correlations!S289&lt;&gt;0,Sheet1!S$7,0)</f>
        <v>0.36064387194709613</v>
      </c>
      <c r="T256" s="35">
        <f>IF(correlations!T289&lt;&gt;0,Sheet1!T$7,0)</f>
        <v>0</v>
      </c>
      <c r="U256" s="35">
        <f>IF(correlations!U289&lt;&gt;0,Sheet1!U$7,0)</f>
        <v>0.28039233696684568</v>
      </c>
      <c r="V256" s="35">
        <f>IF(correlations!V289&lt;&gt;0,Sheet1!V$7,0)</f>
        <v>0.14367186460137429</v>
      </c>
      <c r="W256" s="35">
        <f>IF(correlations!W289&lt;&gt;0,Sheet1!W$7,0)</f>
        <v>0</v>
      </c>
      <c r="X256" s="35">
        <f>IF(correlations!X289&lt;&gt;0,Sheet1!X$7,0)</f>
        <v>0.44902524381160436</v>
      </c>
      <c r="Y256" s="35">
        <f>IF(correlations!Y289&lt;&gt;0,Sheet1!Y$7,0)</f>
        <v>0.42322462884387124</v>
      </c>
      <c r="Z256" s="35">
        <f>IF(correlations!Z289&lt;&gt;0,Sheet1!Z$7,0)</f>
        <v>0.27967705678590876</v>
      </c>
      <c r="AA256" s="35"/>
      <c r="AB256" s="35"/>
      <c r="AC256" s="35"/>
    </row>
    <row r="257" spans="1:29">
      <c r="A257" s="1" t="str">
        <f t="shared" si="48"/>
        <v>601: E.T. the Extra-Terrestrial (1982)</v>
      </c>
      <c r="B257" s="35">
        <f>IF(correlations!B290&lt;&gt;0,Sheet1!B$3,0)</f>
        <v>0.55108883721563151</v>
      </c>
      <c r="C257" s="35">
        <f>IF(correlations!C290&lt;&gt;0,Sheet1!C$3,0)</f>
        <v>0</v>
      </c>
      <c r="D257" s="35">
        <f>IF(correlations!D290&lt;&gt;0,Sheet1!D$3,0)</f>
        <v>0.66716825348801723</v>
      </c>
      <c r="E257" s="35">
        <f>IF(correlations!E290&lt;&gt;0,Sheet1!E$3,0)</f>
        <v>0.51761980439715483</v>
      </c>
      <c r="F257" s="35">
        <f>IF(correlations!F290&lt;&gt;0,Sheet1!F$3,0)</f>
        <v>0.47668328054517961</v>
      </c>
      <c r="G257" s="35">
        <f>IF(correlations!G290&lt;&gt;0,Sheet1!G$3,0)</f>
        <v>0.53906585139435703</v>
      </c>
      <c r="H257" s="35">
        <f>IF(correlations!H290&lt;&gt;0,Sheet1!H$3,0)</f>
        <v>0</v>
      </c>
      <c r="I257" s="35">
        <f>IF(correlations!I290&lt;&gt;0,Sheet1!I$3,0)</f>
        <v>0</v>
      </c>
      <c r="J257" s="35">
        <f>IF(correlations!J290&lt;&gt;0,Sheet1!J$3,0)</f>
        <v>0.47571090136593314</v>
      </c>
      <c r="K257" s="35">
        <f>IF(correlations!K290&lt;&gt;0,Sheet1!K$3,0)</f>
        <v>0.31571202585390812</v>
      </c>
      <c r="L257" s="35">
        <f>IF(correlations!L290&lt;&gt;0,Sheet1!L$3,0)</f>
        <v>0.31257295249758305</v>
      </c>
      <c r="M257" s="35">
        <f>IF(correlations!M290&lt;&gt;0,Sheet1!M$3,0)</f>
        <v>0</v>
      </c>
      <c r="N257" s="35">
        <f>IF(correlations!N290&lt;&gt;0,Sheet1!N$3,0)</f>
        <v>0</v>
      </c>
      <c r="O257" s="35">
        <f>IF(correlations!O290&lt;&gt;0,Sheet1!O$3,0)</f>
        <v>0.66851595362183669</v>
      </c>
      <c r="P257" s="35">
        <f>IF(correlations!P290&lt;&gt;0,Sheet1!P$3,0)</f>
        <v>0</v>
      </c>
      <c r="Q257" s="35">
        <f>IF(correlations!Q290&lt;&gt;0,Sheet1!Q$3,0)</f>
        <v>0</v>
      </c>
      <c r="R257" s="35">
        <f>IF(correlations!R290&lt;&gt;0,Sheet1!R$3,0)</f>
        <v>0.49300760515325925</v>
      </c>
      <c r="S257" s="35">
        <f>IF(correlations!S290&lt;&gt;0,Sheet1!S$3,0)</f>
        <v>0</v>
      </c>
      <c r="T257" s="35">
        <f>IF(correlations!T290&lt;&gt;0,Sheet1!T$3,0)</f>
        <v>0.55108883721563151</v>
      </c>
      <c r="U257" s="35">
        <f>IF(correlations!U290&lt;&gt;0,Sheet1!U$3,0)</f>
        <v>0</v>
      </c>
      <c r="V257" s="35">
        <f>IF(correlations!V290&lt;&gt;0,Sheet1!V$3,0)</f>
        <v>0</v>
      </c>
      <c r="W257" s="35">
        <f>IF(correlations!W290&lt;&gt;0,Sheet1!W$3,0)</f>
        <v>0.50324684492481753</v>
      </c>
      <c r="X257" s="35">
        <f>IF(correlations!X290&lt;&gt;0,Sheet1!X$3,0)</f>
        <v>0.66851595362183669</v>
      </c>
      <c r="Y257" s="35">
        <f>IF(correlations!Y290&lt;&gt;0,Sheet1!Y$3,0)</f>
        <v>0.66716825348801723</v>
      </c>
      <c r="Z257" s="35">
        <f>IF(correlations!Z290&lt;&gt;0,Sheet1!Z$3,0)</f>
        <v>0</v>
      </c>
      <c r="AA257" s="35"/>
      <c r="AB257" s="35"/>
      <c r="AC257" s="35"/>
    </row>
    <row r="258" spans="1:29">
      <c r="A258" s="28" t="s">
        <v>49</v>
      </c>
      <c r="B258" s="35">
        <f>IF(correlations!B291&lt;&gt;0,Sheet1!B$4,0)</f>
        <v>0.51761980439715483</v>
      </c>
      <c r="C258" s="35">
        <f>IF(correlations!C291&lt;&gt;0,Sheet1!C$4,0)</f>
        <v>0.48860698263640312</v>
      </c>
      <c r="D258" s="35">
        <f>IF(correlations!D291&lt;&gt;0,Sheet1!D$4,0)</f>
        <v>0.47097212266638172</v>
      </c>
      <c r="E258" s="35">
        <f>IF(correlations!E291&lt;&gt;0,Sheet1!E$4,0)</f>
        <v>0.47497369617752921</v>
      </c>
      <c r="F258" s="35">
        <f>IF(correlations!F291&lt;&gt;0,Sheet1!F$4,0)</f>
        <v>0.46411014776485626</v>
      </c>
      <c r="G258" s="35">
        <f>IF(correlations!G291&lt;&gt;0,Sheet1!G$4,0)</f>
        <v>0.48053660218278615</v>
      </c>
      <c r="H258" s="35">
        <f>IF(correlations!H291&lt;&gt;0,Sheet1!H$4,0)</f>
        <v>0</v>
      </c>
      <c r="I258" s="35">
        <f>IF(correlations!I291&lt;&gt;0,Sheet1!I$4,0)</f>
        <v>0.31257295249758305</v>
      </c>
      <c r="J258" s="35">
        <f>IF(correlations!J291&lt;&gt;0,Sheet1!J$4,0)</f>
        <v>0.47549485227568483</v>
      </c>
      <c r="K258" s="35">
        <f>IF(correlations!K291&lt;&gt;0,Sheet1!K$4,0)</f>
        <v>0</v>
      </c>
      <c r="L258" s="35">
        <f>IF(correlations!L291&lt;&gt;0,Sheet1!L$4,0)</f>
        <v>0</v>
      </c>
      <c r="M258" s="35">
        <f>IF(correlations!M291&lt;&gt;0,Sheet1!M$4,0)</f>
        <v>0</v>
      </c>
      <c r="N258" s="35">
        <f>IF(correlations!N291&lt;&gt;0,Sheet1!N$4,0)</f>
        <v>0.31010409033155772</v>
      </c>
      <c r="O258" s="35">
        <f>IF(correlations!O291&lt;&gt;0,Sheet1!O$4,0)</f>
        <v>0</v>
      </c>
      <c r="P258" s="35">
        <f>IF(correlations!P291&lt;&gt;0,Sheet1!P$4,0)</f>
        <v>0.30413903573293405</v>
      </c>
      <c r="Q258" s="35">
        <f>IF(correlations!Q291&lt;&gt;0,Sheet1!Q$4,0)</f>
        <v>0</v>
      </c>
      <c r="R258" s="35">
        <f>IF(correlations!R291&lt;&gt;0,Sheet1!R$4,0)</f>
        <v>0.47097212266638172</v>
      </c>
      <c r="S258" s="35">
        <f>IF(correlations!S291&lt;&gt;0,Sheet1!S$4,0)</f>
        <v>0.44902524381160436</v>
      </c>
      <c r="T258" s="35">
        <f>IF(correlations!T291&lt;&gt;0,Sheet1!T$4,0)</f>
        <v>0.52599044278760332</v>
      </c>
      <c r="U258" s="35">
        <f>IF(correlations!U291&lt;&gt;0,Sheet1!U$4,0)</f>
        <v>0.43899155441463594</v>
      </c>
      <c r="V258" s="35">
        <f>IF(correlations!V291&lt;&gt;0,Sheet1!V$4,0)</f>
        <v>0.17808764796017454</v>
      </c>
      <c r="W258" s="35">
        <f>IF(correlations!W291&lt;&gt;0,Sheet1!W$4,0)</f>
        <v>0.40859237613621341</v>
      </c>
      <c r="X258" s="35">
        <f>IF(correlations!X291&lt;&gt;0,Sheet1!X$4,0)</f>
        <v>0.54219187817609293</v>
      </c>
      <c r="Y258" s="35">
        <f>IF(correlations!Y291&lt;&gt;0,Sheet1!Y$4,0)</f>
        <v>0</v>
      </c>
      <c r="Z258" s="35">
        <f>IF(correlations!Z291&lt;&gt;0,Sheet1!Z$4,0)</f>
        <v>0</v>
      </c>
      <c r="AA258" s="35"/>
      <c r="AB258" s="35"/>
      <c r="AC258" s="35"/>
    </row>
    <row r="259" spans="1:29">
      <c r="A259" s="1" t="str">
        <f t="shared" ref="A259:A262" si="49">A258</f>
        <v>602: Independence Day (a.k.a. ID4) (1996)</v>
      </c>
      <c r="B259" s="35">
        <f>IF(correlations!B292&lt;&gt;0,Sheet1!B$5,0)</f>
        <v>0</v>
      </c>
      <c r="C259" s="35">
        <f>IF(correlations!C292&lt;&gt;0,Sheet1!C$5,0)</f>
        <v>0.42223642660835542</v>
      </c>
      <c r="D259" s="35">
        <f>IF(correlations!D292&lt;&gt;0,Sheet1!D$5,0)</f>
        <v>0.46833329437099369</v>
      </c>
      <c r="E259" s="35">
        <f>IF(correlations!E292&lt;&gt;0,Sheet1!E$5,0)</f>
        <v>0</v>
      </c>
      <c r="F259" s="35">
        <f>IF(correlations!F292&lt;&gt;0,Sheet1!F$5,0)</f>
        <v>0.43899155441463594</v>
      </c>
      <c r="G259" s="35">
        <f>IF(correlations!G292&lt;&gt;0,Sheet1!G$5,0)</f>
        <v>0.46833329437099369</v>
      </c>
      <c r="H259" s="35">
        <f>IF(correlations!H292&lt;&gt;0,Sheet1!H$5,0)</f>
        <v>0.24769327229404767</v>
      </c>
      <c r="I259" s="35">
        <f>IF(correlations!I292&lt;&gt;0,Sheet1!I$5,0)</f>
        <v>0</v>
      </c>
      <c r="J259" s="35">
        <f>IF(correlations!J292&lt;&gt;0,Sheet1!J$5,0)</f>
        <v>0.38713264586848378</v>
      </c>
      <c r="K259" s="35">
        <f>IF(correlations!K292&lt;&gt;0,Sheet1!K$5,0)</f>
        <v>0.25886569181649749</v>
      </c>
      <c r="L259" s="35">
        <f>IF(correlations!L292&lt;&gt;0,Sheet1!L$5,0)</f>
        <v>0</v>
      </c>
      <c r="M259" s="35">
        <f>IF(correlations!M292&lt;&gt;0,Sheet1!M$5,0)</f>
        <v>0.26442478716072465</v>
      </c>
      <c r="N259" s="35">
        <f>IF(correlations!N292&lt;&gt;0,Sheet1!N$5,0)</f>
        <v>0.290591240789001</v>
      </c>
      <c r="O259" s="35">
        <f>IF(correlations!O292&lt;&gt;0,Sheet1!O$5,0)</f>
        <v>0.53906585139435703</v>
      </c>
      <c r="P259" s="35">
        <f>IF(correlations!P292&lt;&gt;0,Sheet1!P$5,0)</f>
        <v>0</v>
      </c>
      <c r="Q259" s="35">
        <f>IF(correlations!Q292&lt;&gt;0,Sheet1!Q$5,0)</f>
        <v>0.47571090136593314</v>
      </c>
      <c r="R259" s="35">
        <f>IF(correlations!R292&lt;&gt;0,Sheet1!R$5,0)</f>
        <v>0</v>
      </c>
      <c r="S259" s="35">
        <f>IF(correlations!S292&lt;&gt;0,Sheet1!S$5,0)</f>
        <v>0</v>
      </c>
      <c r="T259" s="35">
        <f>IF(correlations!T292&lt;&gt;0,Sheet1!T$5,0)</f>
        <v>0.42805472768971564</v>
      </c>
      <c r="U259" s="35">
        <f>IF(correlations!U292&lt;&gt;0,Sheet1!U$5,0)</f>
        <v>0.40380887559327872</v>
      </c>
      <c r="V259" s="35">
        <f>IF(correlations!V292&lt;&gt;0,Sheet1!V$5,0)</f>
        <v>0.14924669844661778</v>
      </c>
      <c r="W259" s="35">
        <f>IF(correlations!W292&lt;&gt;0,Sheet1!W$5,0)</f>
        <v>0.31571202585390812</v>
      </c>
      <c r="X259" s="35">
        <f>IF(correlations!X292&lt;&gt;0,Sheet1!X$5,0)</f>
        <v>0.47497369617752921</v>
      </c>
      <c r="Y259" s="35">
        <f>IF(correlations!Y292&lt;&gt;0,Sheet1!Y$5,0)</f>
        <v>0</v>
      </c>
      <c r="Z259" s="35">
        <f>IF(correlations!Z292&lt;&gt;0,Sheet1!Z$5,0)</f>
        <v>0.37985626502293046</v>
      </c>
      <c r="AA259" s="35"/>
      <c r="AB259" s="35"/>
      <c r="AC259" s="35"/>
    </row>
    <row r="260" spans="1:29">
      <c r="A260" s="1" t="str">
        <f t="shared" si="49"/>
        <v>602: Independence Day (a.k.a. ID4) (1996)</v>
      </c>
      <c r="B260" s="35">
        <f>IF(correlations!B293&lt;&gt;0,Sheet1!B$6,0)</f>
        <v>0.48053660218278615</v>
      </c>
      <c r="C260" s="35">
        <f>IF(correlations!C293&lt;&gt;0,Sheet1!C$6,0)</f>
        <v>0.41443820151070604</v>
      </c>
      <c r="D260" s="35">
        <f>IF(correlations!D293&lt;&gt;0,Sheet1!D$6,0)</f>
        <v>0.37322578372742299</v>
      </c>
      <c r="E260" s="35">
        <f>IF(correlations!E293&lt;&gt;0,Sheet1!E$6,0)</f>
        <v>0.28275572409412869</v>
      </c>
      <c r="F260" s="35">
        <f>IF(correlations!F293&lt;&gt;0,Sheet1!F$6,0)</f>
        <v>0.40027450425381639</v>
      </c>
      <c r="G260" s="35">
        <f>IF(correlations!G293&lt;&gt;0,Sheet1!G$6,0)</f>
        <v>0</v>
      </c>
      <c r="H260" s="35">
        <f>IF(correlations!H293&lt;&gt;0,Sheet1!H$6,0)</f>
        <v>0.2271298649307886</v>
      </c>
      <c r="I260" s="35">
        <f>IF(correlations!I293&lt;&gt;0,Sheet1!I$6,0)</f>
        <v>0.22921932957789437</v>
      </c>
      <c r="J260" s="35">
        <f>IF(correlations!J293&lt;&gt;0,Sheet1!J$6,0)</f>
        <v>0.36756756756756787</v>
      </c>
      <c r="K260" s="35">
        <f>IF(correlations!K293&lt;&gt;0,Sheet1!K$6,0)</f>
        <v>0.25252866387786765</v>
      </c>
      <c r="L260" s="35">
        <f>IF(correlations!L293&lt;&gt;0,Sheet1!L$6,0)</f>
        <v>0.2685953793136418</v>
      </c>
      <c r="M260" s="35">
        <f>IF(correlations!M293&lt;&gt;0,Sheet1!M$6,0)</f>
        <v>0.25252866387786765</v>
      </c>
      <c r="N260" s="35">
        <f>IF(correlations!N293&lt;&gt;0,Sheet1!N$6,0)</f>
        <v>0.26126836282372301</v>
      </c>
      <c r="O260" s="35">
        <f>IF(correlations!O293&lt;&gt;0,Sheet1!O$6,0)</f>
        <v>0.52599044278760332</v>
      </c>
      <c r="P260" s="35">
        <f>IF(correlations!P293&lt;&gt;0,Sheet1!P$6,0)</f>
        <v>0.28039233696684568</v>
      </c>
      <c r="Q260" s="35">
        <f>IF(correlations!Q293&lt;&gt;0,Sheet1!Q$6,0)</f>
        <v>0.42322462884387124</v>
      </c>
      <c r="R260" s="35">
        <f>IF(correlations!R293&lt;&gt;0,Sheet1!R$6,0)</f>
        <v>0</v>
      </c>
      <c r="S260" s="35">
        <f>IF(correlations!S293&lt;&gt;0,Sheet1!S$6,0)</f>
        <v>0.37267558897264119</v>
      </c>
      <c r="T260" s="35">
        <f>IF(correlations!T293&lt;&gt;0,Sheet1!T$6,0)</f>
        <v>0</v>
      </c>
      <c r="U260" s="35">
        <f>IF(correlations!U293&lt;&gt;0,Sheet1!U$6,0)</f>
        <v>0.30580326092025339</v>
      </c>
      <c r="V260" s="35">
        <f>IF(correlations!V293&lt;&gt;0,Sheet1!V$6,0)</f>
        <v>0</v>
      </c>
      <c r="W260" s="35">
        <f>IF(correlations!W293&lt;&gt;0,Sheet1!W$6,0)</f>
        <v>0.26252037536330569</v>
      </c>
      <c r="X260" s="35">
        <f>IF(correlations!X293&lt;&gt;0,Sheet1!X$6,0)</f>
        <v>0</v>
      </c>
      <c r="Y260" s="35">
        <f>IF(correlations!Y293&lt;&gt;0,Sheet1!Y$6,0)</f>
        <v>0.46411014776485626</v>
      </c>
      <c r="Z260" s="35">
        <f>IF(correlations!Z293&lt;&gt;0,Sheet1!Z$6,0)</f>
        <v>0.37426379831369133</v>
      </c>
      <c r="AA260" s="35"/>
      <c r="AB260" s="35"/>
      <c r="AC260" s="35"/>
    </row>
    <row r="261" spans="1:29">
      <c r="A261" s="1" t="str">
        <f t="shared" si="49"/>
        <v>602: Independence Day (a.k.a. ID4) (1996)</v>
      </c>
      <c r="B261" s="35">
        <f>IF(correlations!B294&lt;&gt;0,Sheet1!B$7,0)</f>
        <v>0.46460996868120108</v>
      </c>
      <c r="C261" s="35">
        <f>IF(correlations!C294&lt;&gt;0,Sheet1!C$7,0)</f>
        <v>0.41167618541813644</v>
      </c>
      <c r="D261" s="35">
        <f>IF(correlations!D294&lt;&gt;0,Sheet1!D$7,0)</f>
        <v>0.36756756756756787</v>
      </c>
      <c r="E261" s="35">
        <f>IF(correlations!E294&lt;&gt;0,Sheet1!E$7,0)</f>
        <v>0</v>
      </c>
      <c r="F261" s="35">
        <f>IF(correlations!F294&lt;&gt;0,Sheet1!F$7,0)</f>
        <v>0.37985626502293046</v>
      </c>
      <c r="G261" s="35">
        <f>IF(correlations!G294&lt;&gt;0,Sheet1!G$7,0)</f>
        <v>0.38713264586848378</v>
      </c>
      <c r="H261" s="35">
        <f>IF(correlations!H294&lt;&gt;0,Sheet1!H$7,0)</f>
        <v>0.19365960183726966</v>
      </c>
      <c r="I261" s="35">
        <f>IF(correlations!I294&lt;&gt;0,Sheet1!I$7,0)</f>
        <v>0.21476007349626267</v>
      </c>
      <c r="J261" s="35">
        <f>IF(correlations!J294&lt;&gt;0,Sheet1!J$7,0)</f>
        <v>0</v>
      </c>
      <c r="K261" s="35">
        <f>IF(correlations!K294&lt;&gt;0,Sheet1!K$7,0)</f>
        <v>0.21087949693739588</v>
      </c>
      <c r="L261" s="35">
        <f>IF(correlations!L294&lt;&gt;0,Sheet1!L$7,0)</f>
        <v>0</v>
      </c>
      <c r="M261" s="35">
        <f>IF(correlations!M294&lt;&gt;0,Sheet1!M$7,0)</f>
        <v>0.19710516591041297</v>
      </c>
      <c r="N261" s="35">
        <f>IF(correlations!N294&lt;&gt;0,Sheet1!N$7,0)</f>
        <v>0.18121021790485745</v>
      </c>
      <c r="O261" s="35">
        <f>IF(correlations!O294&lt;&gt;0,Sheet1!O$7,0)</f>
        <v>0.47549485227568483</v>
      </c>
      <c r="P261" s="35">
        <f>IF(correlations!P294&lt;&gt;0,Sheet1!P$7,0)</f>
        <v>0.26252037536330569</v>
      </c>
      <c r="Q261" s="35">
        <f>IF(correlations!Q294&lt;&gt;0,Sheet1!Q$7,0)</f>
        <v>0.37322578372742299</v>
      </c>
      <c r="R261" s="35">
        <f>IF(correlations!R294&lt;&gt;0,Sheet1!R$7,0)</f>
        <v>0.37426379831369133</v>
      </c>
      <c r="S261" s="35">
        <f>IF(correlations!S294&lt;&gt;0,Sheet1!S$7,0)</f>
        <v>0.36064387194709613</v>
      </c>
      <c r="T261" s="35">
        <f>IF(correlations!T294&lt;&gt;0,Sheet1!T$7,0)</f>
        <v>0.40380887559327872</v>
      </c>
      <c r="U261" s="35">
        <f>IF(correlations!U294&lt;&gt;0,Sheet1!U$7,0)</f>
        <v>0.28039233696684568</v>
      </c>
      <c r="V261" s="35">
        <f>IF(correlations!V294&lt;&gt;0,Sheet1!V$7,0)</f>
        <v>0.14367186460137429</v>
      </c>
      <c r="W261" s="35">
        <f>IF(correlations!W294&lt;&gt;0,Sheet1!W$7,0)</f>
        <v>0.24072770522228643</v>
      </c>
      <c r="X261" s="35">
        <f>IF(correlations!X294&lt;&gt;0,Sheet1!X$7,0)</f>
        <v>0.44902524381160436</v>
      </c>
      <c r="Y261" s="35">
        <f>IF(correlations!Y294&lt;&gt;0,Sheet1!Y$7,0)</f>
        <v>0.42322462884387124</v>
      </c>
      <c r="Z261" s="35">
        <f>IF(correlations!Z294&lt;&gt;0,Sheet1!Z$7,0)</f>
        <v>0.27967705678590876</v>
      </c>
      <c r="AA261" s="35"/>
      <c r="AB261" s="35"/>
      <c r="AC261" s="35"/>
    </row>
    <row r="262" spans="1:29">
      <c r="A262" s="1" t="str">
        <f t="shared" si="49"/>
        <v>602: Independence Day (a.k.a. ID4) (1996)</v>
      </c>
      <c r="B262" s="35">
        <f>IF(correlations!B295&lt;&gt;0,Sheet1!B$3,0)</f>
        <v>0.55108883721563151</v>
      </c>
      <c r="C262" s="35">
        <f>IF(correlations!C295&lt;&gt;0,Sheet1!C$3,0)</f>
        <v>0</v>
      </c>
      <c r="D262" s="35">
        <f>IF(correlations!D295&lt;&gt;0,Sheet1!D$3,0)</f>
        <v>0.66716825348801723</v>
      </c>
      <c r="E262" s="35">
        <f>IF(correlations!E295&lt;&gt;0,Sheet1!E$3,0)</f>
        <v>0.51761980439715483</v>
      </c>
      <c r="F262" s="35">
        <f>IF(correlations!F295&lt;&gt;0,Sheet1!F$3,0)</f>
        <v>0.47668328054517961</v>
      </c>
      <c r="G262" s="35">
        <f>IF(correlations!G295&lt;&gt;0,Sheet1!G$3,0)</f>
        <v>0.53906585139435703</v>
      </c>
      <c r="H262" s="35">
        <f>IF(correlations!H295&lt;&gt;0,Sheet1!H$3,0)</f>
        <v>0.46291004988627577</v>
      </c>
      <c r="I262" s="35">
        <f>IF(correlations!I295&lt;&gt;0,Sheet1!I$3,0)</f>
        <v>0</v>
      </c>
      <c r="J262" s="35">
        <f>IF(correlations!J295&lt;&gt;0,Sheet1!J$3,0)</f>
        <v>0.47571090136593314</v>
      </c>
      <c r="K262" s="35">
        <f>IF(correlations!K295&lt;&gt;0,Sheet1!K$3,0)</f>
        <v>0.31571202585390812</v>
      </c>
      <c r="L262" s="35">
        <f>IF(correlations!L295&lt;&gt;0,Sheet1!L$3,0)</f>
        <v>0.31257295249758305</v>
      </c>
      <c r="M262" s="35">
        <f>IF(correlations!M295&lt;&gt;0,Sheet1!M$3,0)</f>
        <v>0.40859237613621341</v>
      </c>
      <c r="N262" s="35">
        <f>IF(correlations!N295&lt;&gt;0,Sheet1!N$3,0)</f>
        <v>0.32349910970108381</v>
      </c>
      <c r="O262" s="35">
        <f>IF(correlations!O295&lt;&gt;0,Sheet1!O$3,0)</f>
        <v>0.66851595362183669</v>
      </c>
      <c r="P262" s="35">
        <f>IF(correlations!P295&lt;&gt;0,Sheet1!P$3,0)</f>
        <v>0</v>
      </c>
      <c r="Q262" s="35">
        <f>IF(correlations!Q295&lt;&gt;0,Sheet1!Q$3,0)</f>
        <v>0</v>
      </c>
      <c r="R262" s="35">
        <f>IF(correlations!R295&lt;&gt;0,Sheet1!R$3,0)</f>
        <v>0.49300760515325925</v>
      </c>
      <c r="S262" s="35">
        <f>IF(correlations!S295&lt;&gt;0,Sheet1!S$3,0)</f>
        <v>0.47668328054517961</v>
      </c>
      <c r="T262" s="35">
        <f>IF(correlations!T295&lt;&gt;0,Sheet1!T$3,0)</f>
        <v>0.55108883721563151</v>
      </c>
      <c r="U262" s="35">
        <f>IF(correlations!U295&lt;&gt;0,Sheet1!U$3,0)</f>
        <v>0.47236055541883315</v>
      </c>
      <c r="V262" s="35">
        <f>IF(correlations!V295&lt;&gt;0,Sheet1!V$3,0)</f>
        <v>0.27092801416163931</v>
      </c>
      <c r="W262" s="35">
        <f>IF(correlations!W295&lt;&gt;0,Sheet1!W$3,0)</f>
        <v>0.50324684492481753</v>
      </c>
      <c r="X262" s="35">
        <f>IF(correlations!X295&lt;&gt;0,Sheet1!X$3,0)</f>
        <v>0.66851595362183669</v>
      </c>
      <c r="Y262" s="35">
        <f>IF(correlations!Y295&lt;&gt;0,Sheet1!Y$3,0)</f>
        <v>0.66716825348801723</v>
      </c>
      <c r="Z262" s="35">
        <f>IF(correlations!Z295&lt;&gt;0,Sheet1!Z$3,0)</f>
        <v>0.43552033876932245</v>
      </c>
      <c r="AA262" s="35"/>
      <c r="AB262" s="35"/>
      <c r="AC262" s="35"/>
    </row>
    <row r="263" spans="1:29">
      <c r="A263" s="28" t="s">
        <v>50</v>
      </c>
      <c r="B263" s="35">
        <f>IF(correlations!B296&lt;&gt;0,Sheet1!B$4,0)</f>
        <v>0.51761980439715483</v>
      </c>
      <c r="C263" s="35">
        <f>IF(correlations!C296&lt;&gt;0,Sheet1!C$4,0)</f>
        <v>0.48860698263640312</v>
      </c>
      <c r="D263" s="35">
        <f>IF(correlations!D296&lt;&gt;0,Sheet1!D$4,0)</f>
        <v>0.47097212266638172</v>
      </c>
      <c r="E263" s="35">
        <f>IF(correlations!E296&lt;&gt;0,Sheet1!E$4,0)</f>
        <v>0.47497369617752921</v>
      </c>
      <c r="F263" s="35">
        <f>IF(correlations!F296&lt;&gt;0,Sheet1!F$4,0)</f>
        <v>0.46411014776485626</v>
      </c>
      <c r="G263" s="35">
        <f>IF(correlations!G296&lt;&gt;0,Sheet1!G$4,0)</f>
        <v>0.48053660218278615</v>
      </c>
      <c r="H263" s="35">
        <f>IF(correlations!H296&lt;&gt;0,Sheet1!H$4,0)</f>
        <v>0.40027450425381639</v>
      </c>
      <c r="I263" s="35">
        <f>IF(correlations!I296&lt;&gt;0,Sheet1!I$4,0)</f>
        <v>0.31257295249758305</v>
      </c>
      <c r="J263" s="35">
        <f>IF(correlations!J296&lt;&gt;0,Sheet1!J$4,0)</f>
        <v>0.47549485227568483</v>
      </c>
      <c r="K263" s="35">
        <f>IF(correlations!K296&lt;&gt;0,Sheet1!K$4,0)</f>
        <v>0.26365446983714974</v>
      </c>
      <c r="L263" s="35">
        <f>IF(correlations!L296&lt;&gt;0,Sheet1!L$4,0)</f>
        <v>0.28275572409412869</v>
      </c>
      <c r="M263" s="35">
        <f>IF(correlations!M296&lt;&gt;0,Sheet1!M$4,0)</f>
        <v>0.28040224837668803</v>
      </c>
      <c r="N263" s="35">
        <f>IF(correlations!N296&lt;&gt;0,Sheet1!N$4,0)</f>
        <v>0.31010409033155772</v>
      </c>
      <c r="O263" s="35">
        <f>IF(correlations!O296&lt;&gt;0,Sheet1!O$4,0)</f>
        <v>0.56244873874488854</v>
      </c>
      <c r="P263" s="35">
        <f>IF(correlations!P296&lt;&gt;0,Sheet1!P$4,0)</f>
        <v>0.30413903573293405</v>
      </c>
      <c r="Q263" s="35">
        <f>IF(correlations!Q296&lt;&gt;0,Sheet1!Q$4,0)</f>
        <v>0.48860698263640312</v>
      </c>
      <c r="R263" s="35">
        <f>IF(correlations!R296&lt;&gt;0,Sheet1!R$4,0)</f>
        <v>0.47097212266638172</v>
      </c>
      <c r="S263" s="35">
        <f>IF(correlations!S296&lt;&gt;0,Sheet1!S$4,0)</f>
        <v>0.44902524381160436</v>
      </c>
      <c r="T263" s="35">
        <f>IF(correlations!T296&lt;&gt;0,Sheet1!T$4,0)</f>
        <v>0.52599044278760332</v>
      </c>
      <c r="U263" s="35">
        <f>IF(correlations!U296&lt;&gt;0,Sheet1!U$4,0)</f>
        <v>0.43899155441463594</v>
      </c>
      <c r="V263" s="35">
        <f>IF(correlations!V296&lt;&gt;0,Sheet1!V$4,0)</f>
        <v>0.17808764796017454</v>
      </c>
      <c r="W263" s="35">
        <f>IF(correlations!W296&lt;&gt;0,Sheet1!W$4,0)</f>
        <v>0.40859237613621341</v>
      </c>
      <c r="X263" s="35">
        <f>IF(correlations!X296&lt;&gt;0,Sheet1!X$4,0)</f>
        <v>0.54219187817609293</v>
      </c>
      <c r="Y263" s="35">
        <f>IF(correlations!Y296&lt;&gt;0,Sheet1!Y$4,0)</f>
        <v>0.54219187817609293</v>
      </c>
      <c r="Z263" s="35">
        <f>IF(correlations!Z296&lt;&gt;0,Sheet1!Z$4,0)</f>
        <v>0.39006674934025765</v>
      </c>
      <c r="AA263" s="35"/>
      <c r="AB263" s="35"/>
      <c r="AC263" s="35"/>
    </row>
    <row r="264" spans="1:29">
      <c r="A264" s="1" t="str">
        <f t="shared" ref="A264:A267" si="50">A263</f>
        <v>603: The Matrix (1999)</v>
      </c>
      <c r="B264" s="35">
        <f>IF(correlations!B297&lt;&gt;0,Sheet1!B$5,0)</f>
        <v>0.49300760515325925</v>
      </c>
      <c r="C264" s="35">
        <f>IF(correlations!C297&lt;&gt;0,Sheet1!C$5,0)</f>
        <v>0.42223642660835542</v>
      </c>
      <c r="D264" s="35">
        <f>IF(correlations!D297&lt;&gt;0,Sheet1!D$5,0)</f>
        <v>0.46833329437099369</v>
      </c>
      <c r="E264" s="35">
        <f>IF(correlations!E297&lt;&gt;0,Sheet1!E$5,0)</f>
        <v>0.46291004988627577</v>
      </c>
      <c r="F264" s="35">
        <f>IF(correlations!F297&lt;&gt;0,Sheet1!F$5,0)</f>
        <v>0.43899155441463594</v>
      </c>
      <c r="G264" s="35">
        <f>IF(correlations!G297&lt;&gt;0,Sheet1!G$5,0)</f>
        <v>0.46833329437099369</v>
      </c>
      <c r="H264" s="35">
        <f>IF(correlations!H297&lt;&gt;0,Sheet1!H$5,0)</f>
        <v>0.24769327229404767</v>
      </c>
      <c r="I264" s="35">
        <f>IF(correlations!I297&lt;&gt;0,Sheet1!I$5,0)</f>
        <v>0.26424949075041737</v>
      </c>
      <c r="J264" s="35">
        <f>IF(correlations!J297&lt;&gt;0,Sheet1!J$5,0)</f>
        <v>0.38713264586848378</v>
      </c>
      <c r="K264" s="35">
        <f>IF(correlations!K297&lt;&gt;0,Sheet1!K$5,0)</f>
        <v>0.25886569181649749</v>
      </c>
      <c r="L264" s="35">
        <f>IF(correlations!L297&lt;&gt;0,Sheet1!L$5,0)</f>
        <v>0.27833468677407003</v>
      </c>
      <c r="M264" s="35">
        <f>IF(correlations!M297&lt;&gt;0,Sheet1!M$5,0)</f>
        <v>0.26442478716072465</v>
      </c>
      <c r="N264" s="35">
        <f>IF(correlations!N297&lt;&gt;0,Sheet1!N$5,0)</f>
        <v>0.290591240789001</v>
      </c>
      <c r="O264" s="35">
        <f>IF(correlations!O297&lt;&gt;0,Sheet1!O$5,0)</f>
        <v>0.53906585139435703</v>
      </c>
      <c r="P264" s="35">
        <f>IF(correlations!P297&lt;&gt;0,Sheet1!P$5,0)</f>
        <v>0.29682614716644024</v>
      </c>
      <c r="Q264" s="35">
        <f>IF(correlations!Q297&lt;&gt;0,Sheet1!Q$5,0)</f>
        <v>0.47571090136593314</v>
      </c>
      <c r="R264" s="35">
        <f>IF(correlations!R297&lt;&gt;0,Sheet1!R$5,0)</f>
        <v>0.45527378286540937</v>
      </c>
      <c r="S264" s="35">
        <f>IF(correlations!S297&lt;&gt;0,Sheet1!S$5,0)</f>
        <v>0.42223642660835542</v>
      </c>
      <c r="T264" s="35">
        <f>IF(correlations!T297&lt;&gt;0,Sheet1!T$5,0)</f>
        <v>0.42805472768971564</v>
      </c>
      <c r="U264" s="35">
        <f>IF(correlations!U297&lt;&gt;0,Sheet1!U$5,0)</f>
        <v>0.40380887559327872</v>
      </c>
      <c r="V264" s="35">
        <f>IF(correlations!V297&lt;&gt;0,Sheet1!V$5,0)</f>
        <v>0.14924669844661778</v>
      </c>
      <c r="W264" s="35">
        <f>IF(correlations!W297&lt;&gt;0,Sheet1!W$5,0)</f>
        <v>0</v>
      </c>
      <c r="X264" s="35">
        <f>IF(correlations!X297&lt;&gt;0,Sheet1!X$5,0)</f>
        <v>0.47497369617752921</v>
      </c>
      <c r="Y264" s="35">
        <f>IF(correlations!Y297&lt;&gt;0,Sheet1!Y$5,0)</f>
        <v>0.47236055541883315</v>
      </c>
      <c r="Z264" s="35">
        <f>IF(correlations!Z297&lt;&gt;0,Sheet1!Z$5,0)</f>
        <v>0.37985626502293046</v>
      </c>
      <c r="AA264" s="35"/>
      <c r="AB264" s="35"/>
      <c r="AC264" s="35"/>
    </row>
    <row r="265" spans="1:29">
      <c r="A265" s="1" t="str">
        <f t="shared" si="50"/>
        <v>603: The Matrix (1999)</v>
      </c>
      <c r="B265" s="35">
        <f>IF(correlations!B298&lt;&gt;0,Sheet1!B$6,0)</f>
        <v>0.48053660218278615</v>
      </c>
      <c r="C265" s="35">
        <f>IF(correlations!C298&lt;&gt;0,Sheet1!C$6,0)</f>
        <v>0.41443820151070604</v>
      </c>
      <c r="D265" s="35">
        <f>IF(correlations!D298&lt;&gt;0,Sheet1!D$6,0)</f>
        <v>0.37322578372742299</v>
      </c>
      <c r="E265" s="35">
        <f>IF(correlations!E298&lt;&gt;0,Sheet1!E$6,0)</f>
        <v>0.28275572409412869</v>
      </c>
      <c r="F265" s="35">
        <f>IF(correlations!F298&lt;&gt;0,Sheet1!F$6,0)</f>
        <v>0.40027450425381639</v>
      </c>
      <c r="G265" s="35">
        <f>IF(correlations!G298&lt;&gt;0,Sheet1!G$6,0)</f>
        <v>0.39943642888722536</v>
      </c>
      <c r="H265" s="35">
        <f>IF(correlations!H298&lt;&gt;0,Sheet1!H$6,0)</f>
        <v>0.2271298649307886</v>
      </c>
      <c r="I265" s="35">
        <f>IF(correlations!I298&lt;&gt;0,Sheet1!I$6,0)</f>
        <v>0.22921932957789437</v>
      </c>
      <c r="J265" s="35">
        <f>IF(correlations!J298&lt;&gt;0,Sheet1!J$6,0)</f>
        <v>0.36756756756756787</v>
      </c>
      <c r="K265" s="35">
        <f>IF(correlations!K298&lt;&gt;0,Sheet1!K$6,0)</f>
        <v>0.25252866387786765</v>
      </c>
      <c r="L265" s="35">
        <f>IF(correlations!L298&lt;&gt;0,Sheet1!L$6,0)</f>
        <v>0.2685953793136418</v>
      </c>
      <c r="M265" s="35">
        <f>IF(correlations!M298&lt;&gt;0,Sheet1!M$6,0)</f>
        <v>0.25252866387786765</v>
      </c>
      <c r="N265" s="35">
        <f>IF(correlations!N298&lt;&gt;0,Sheet1!N$6,0)</f>
        <v>0.26126836282372301</v>
      </c>
      <c r="O265" s="35">
        <f>IF(correlations!O298&lt;&gt;0,Sheet1!O$6,0)</f>
        <v>0.52599044278760332</v>
      </c>
      <c r="P265" s="35">
        <f>IF(correlations!P298&lt;&gt;0,Sheet1!P$6,0)</f>
        <v>0.28039233696684568</v>
      </c>
      <c r="Q265" s="35">
        <f>IF(correlations!Q298&lt;&gt;0,Sheet1!Q$6,0)</f>
        <v>0.42322462884387124</v>
      </c>
      <c r="R265" s="35">
        <f>IF(correlations!R298&lt;&gt;0,Sheet1!R$6,0)</f>
        <v>0.39943642888722536</v>
      </c>
      <c r="S265" s="35">
        <f>IF(correlations!S298&lt;&gt;0,Sheet1!S$6,0)</f>
        <v>0.37267558897264119</v>
      </c>
      <c r="T265" s="35">
        <f>IF(correlations!T298&lt;&gt;0,Sheet1!T$6,0)</f>
        <v>0.40704352695380308</v>
      </c>
      <c r="U265" s="35">
        <f>IF(correlations!U298&lt;&gt;0,Sheet1!U$6,0)</f>
        <v>0.30580326092025339</v>
      </c>
      <c r="V265" s="35">
        <f>IF(correlations!V298&lt;&gt;0,Sheet1!V$6,0)</f>
        <v>0.14601110225769576</v>
      </c>
      <c r="W265" s="35">
        <f>IF(correlations!W298&lt;&gt;0,Sheet1!W$6,0)</f>
        <v>0.26252037536330569</v>
      </c>
      <c r="X265" s="35">
        <f>IF(correlations!X298&lt;&gt;0,Sheet1!X$6,0)</f>
        <v>0.45527378286540937</v>
      </c>
      <c r="Y265" s="35">
        <f>IF(correlations!Y298&lt;&gt;0,Sheet1!Y$6,0)</f>
        <v>0.46411014776485626</v>
      </c>
      <c r="Z265" s="35">
        <f>IF(correlations!Z298&lt;&gt;0,Sheet1!Z$6,0)</f>
        <v>0.37426379831369133</v>
      </c>
      <c r="AA265" s="35"/>
      <c r="AB265" s="35"/>
      <c r="AC265" s="35"/>
    </row>
    <row r="266" spans="1:29">
      <c r="A266" s="1" t="str">
        <f t="shared" si="50"/>
        <v>603: The Matrix (1999)</v>
      </c>
      <c r="B266" s="35">
        <f>IF(correlations!B299&lt;&gt;0,Sheet1!B$7,0)</f>
        <v>0.46460996868120108</v>
      </c>
      <c r="C266" s="35">
        <f>IF(correlations!C299&lt;&gt;0,Sheet1!C$7,0)</f>
        <v>0.41167618541813644</v>
      </c>
      <c r="D266" s="35">
        <f>IF(correlations!D299&lt;&gt;0,Sheet1!D$7,0)</f>
        <v>0.36756756756756787</v>
      </c>
      <c r="E266" s="35">
        <f>IF(correlations!E299&lt;&gt;0,Sheet1!E$7,0)</f>
        <v>0.25965984359917371</v>
      </c>
      <c r="F266" s="35">
        <f>IF(correlations!F299&lt;&gt;0,Sheet1!F$7,0)</f>
        <v>0.37985626502293046</v>
      </c>
      <c r="G266" s="35">
        <f>IF(correlations!G299&lt;&gt;0,Sheet1!G$7,0)</f>
        <v>0.38713264586848378</v>
      </c>
      <c r="H266" s="35">
        <f>IF(correlations!H299&lt;&gt;0,Sheet1!H$7,0)</f>
        <v>0.19365960183726966</v>
      </c>
      <c r="I266" s="35">
        <f>IF(correlations!I299&lt;&gt;0,Sheet1!I$7,0)</f>
        <v>0.21476007349626267</v>
      </c>
      <c r="J266" s="35">
        <f>IF(correlations!J299&lt;&gt;0,Sheet1!J$7,0)</f>
        <v>0.36005629545020651</v>
      </c>
      <c r="K266" s="35">
        <f>IF(correlations!K299&lt;&gt;0,Sheet1!K$7,0)</f>
        <v>0</v>
      </c>
      <c r="L266" s="35">
        <f>IF(correlations!L299&lt;&gt;0,Sheet1!L$7,0)</f>
        <v>0.24328325135114928</v>
      </c>
      <c r="M266" s="35">
        <f>IF(correlations!M299&lt;&gt;0,Sheet1!M$7,0)</f>
        <v>0.19710516591041297</v>
      </c>
      <c r="N266" s="35">
        <f>IF(correlations!N299&lt;&gt;0,Sheet1!N$7,0)</f>
        <v>0.18121021790485745</v>
      </c>
      <c r="O266" s="35">
        <f>IF(correlations!O299&lt;&gt;0,Sheet1!O$7,0)</f>
        <v>0.47549485227568483</v>
      </c>
      <c r="P266" s="35">
        <f>IF(correlations!P299&lt;&gt;0,Sheet1!P$7,0)</f>
        <v>0.26252037536330569</v>
      </c>
      <c r="Q266" s="35">
        <f>IF(correlations!Q299&lt;&gt;0,Sheet1!Q$7,0)</f>
        <v>0.37322578372742299</v>
      </c>
      <c r="R266" s="35">
        <f>IF(correlations!R299&lt;&gt;0,Sheet1!R$7,0)</f>
        <v>0.37426379831369133</v>
      </c>
      <c r="S266" s="35">
        <f>IF(correlations!S299&lt;&gt;0,Sheet1!S$7,0)</f>
        <v>0.36064387194709613</v>
      </c>
      <c r="T266" s="35">
        <f>IF(correlations!T299&lt;&gt;0,Sheet1!T$7,0)</f>
        <v>0.40380887559327872</v>
      </c>
      <c r="U266" s="35">
        <f>IF(correlations!U299&lt;&gt;0,Sheet1!U$7,0)</f>
        <v>0.28039233696684568</v>
      </c>
      <c r="V266" s="35">
        <f>IF(correlations!V299&lt;&gt;0,Sheet1!V$7,0)</f>
        <v>0.14367186460137429</v>
      </c>
      <c r="W266" s="35">
        <f>IF(correlations!W299&lt;&gt;0,Sheet1!W$7,0)</f>
        <v>0.24072770522228643</v>
      </c>
      <c r="X266" s="35">
        <f>IF(correlations!X299&lt;&gt;0,Sheet1!X$7,0)</f>
        <v>0.44902524381160436</v>
      </c>
      <c r="Y266" s="35">
        <f>IF(correlations!Y299&lt;&gt;0,Sheet1!Y$7,0)</f>
        <v>0.42322462884387124</v>
      </c>
      <c r="Z266" s="35">
        <f>IF(correlations!Z299&lt;&gt;0,Sheet1!Z$7,0)</f>
        <v>0.27967705678590876</v>
      </c>
      <c r="AA266" s="35"/>
      <c r="AB266" s="35"/>
      <c r="AC266" s="35"/>
    </row>
    <row r="267" spans="1:29">
      <c r="A267" s="1" t="str">
        <f t="shared" si="50"/>
        <v>603: The Matrix (1999)</v>
      </c>
      <c r="B267" s="35">
        <f>IF(correlations!B300&lt;&gt;0,Sheet1!B$3,0)</f>
        <v>0.55108883721563151</v>
      </c>
      <c r="C267" s="35">
        <f>IF(correlations!C300&lt;&gt;0,Sheet1!C$3,0)</f>
        <v>0.56244873874488854</v>
      </c>
      <c r="D267" s="35">
        <f>IF(correlations!D300&lt;&gt;0,Sheet1!D$3,0)</f>
        <v>0.66716825348801723</v>
      </c>
      <c r="E267" s="35">
        <f>IF(correlations!E300&lt;&gt;0,Sheet1!E$3,0)</f>
        <v>0.51761980439715483</v>
      </c>
      <c r="F267" s="35">
        <f>IF(correlations!F300&lt;&gt;0,Sheet1!F$3,0)</f>
        <v>0.47668328054517961</v>
      </c>
      <c r="G267" s="35">
        <f>IF(correlations!G300&lt;&gt;0,Sheet1!G$3,0)</f>
        <v>0.53906585139435703</v>
      </c>
      <c r="H267" s="35">
        <f>IF(correlations!H300&lt;&gt;0,Sheet1!H$3,0)</f>
        <v>0.46291004988627577</v>
      </c>
      <c r="I267" s="35">
        <f>IF(correlations!I300&lt;&gt;0,Sheet1!I$3,0)</f>
        <v>0.38334847991865839</v>
      </c>
      <c r="J267" s="35">
        <f>IF(correlations!J300&lt;&gt;0,Sheet1!J$3,0)</f>
        <v>0.47571090136593314</v>
      </c>
      <c r="K267" s="35">
        <f>IF(correlations!K300&lt;&gt;0,Sheet1!K$3,0)</f>
        <v>0.31571202585390812</v>
      </c>
      <c r="L267" s="35">
        <f>IF(correlations!L300&lt;&gt;0,Sheet1!L$3,0)</f>
        <v>0.31257295249758305</v>
      </c>
      <c r="M267" s="35">
        <f>IF(correlations!M300&lt;&gt;0,Sheet1!M$3,0)</f>
        <v>0.40859237613621341</v>
      </c>
      <c r="N267" s="35">
        <f>IF(correlations!N300&lt;&gt;0,Sheet1!N$3,0)</f>
        <v>0.32349910970108381</v>
      </c>
      <c r="O267" s="35">
        <f>IF(correlations!O300&lt;&gt;0,Sheet1!O$3,0)</f>
        <v>0.66851595362183669</v>
      </c>
      <c r="P267" s="35">
        <f>IF(correlations!P300&lt;&gt;0,Sheet1!P$3,0)</f>
        <v>0.41443820151070604</v>
      </c>
      <c r="Q267" s="35">
        <f>IF(correlations!Q300&lt;&gt;0,Sheet1!Q$3,0)</f>
        <v>0.50324684492481753</v>
      </c>
      <c r="R267" s="35">
        <f>IF(correlations!R300&lt;&gt;0,Sheet1!R$3,0)</f>
        <v>0.49300760515325925</v>
      </c>
      <c r="S267" s="35">
        <f>IF(correlations!S300&lt;&gt;0,Sheet1!S$3,0)</f>
        <v>0.47668328054517961</v>
      </c>
      <c r="T267" s="35">
        <f>IF(correlations!T300&lt;&gt;0,Sheet1!T$3,0)</f>
        <v>0.55108883721563151</v>
      </c>
      <c r="U267" s="35">
        <f>IF(correlations!U300&lt;&gt;0,Sheet1!U$3,0)</f>
        <v>0.47236055541883315</v>
      </c>
      <c r="V267" s="35">
        <f>IF(correlations!V300&lt;&gt;0,Sheet1!V$3,0)</f>
        <v>0.27092801416163931</v>
      </c>
      <c r="W267" s="35">
        <f>IF(correlations!W300&lt;&gt;0,Sheet1!W$3,0)</f>
        <v>0.50324684492481753</v>
      </c>
      <c r="X267" s="35">
        <f>IF(correlations!X300&lt;&gt;0,Sheet1!X$3,0)</f>
        <v>0.66851595362183669</v>
      </c>
      <c r="Y267" s="35">
        <f>IF(correlations!Y300&lt;&gt;0,Sheet1!Y$3,0)</f>
        <v>0.66716825348801723</v>
      </c>
      <c r="Z267" s="35">
        <f>IF(correlations!Z300&lt;&gt;0,Sheet1!Z$3,0)</f>
        <v>0.43552033876932245</v>
      </c>
      <c r="AA267" s="35"/>
      <c r="AB267" s="35"/>
      <c r="AC267" s="35"/>
    </row>
    <row r="268" spans="1:29">
      <c r="A268" s="28" t="s">
        <v>51</v>
      </c>
      <c r="B268" s="35">
        <f>IF(correlations!B301&lt;&gt;0,Sheet1!B$4,0)</f>
        <v>0.51761980439715483</v>
      </c>
      <c r="C268" s="35">
        <f>IF(correlations!C301&lt;&gt;0,Sheet1!C$4,0)</f>
        <v>0.48860698263640312</v>
      </c>
      <c r="D268" s="35">
        <f>IF(correlations!D301&lt;&gt;0,Sheet1!D$4,0)</f>
        <v>0.47097212266638172</v>
      </c>
      <c r="E268" s="35">
        <f>IF(correlations!E301&lt;&gt;0,Sheet1!E$4,0)</f>
        <v>0.47497369617752921</v>
      </c>
      <c r="F268" s="35">
        <f>IF(correlations!F301&lt;&gt;0,Sheet1!F$4,0)</f>
        <v>0.46411014776485626</v>
      </c>
      <c r="G268" s="35">
        <f>IF(correlations!G301&lt;&gt;0,Sheet1!G$4,0)</f>
        <v>0.48053660218278615</v>
      </c>
      <c r="H268" s="35">
        <f>IF(correlations!H301&lt;&gt;0,Sheet1!H$4,0)</f>
        <v>0.40027450425381639</v>
      </c>
      <c r="I268" s="35">
        <f>IF(correlations!I301&lt;&gt;0,Sheet1!I$4,0)</f>
        <v>0.31257295249758305</v>
      </c>
      <c r="J268" s="35">
        <f>IF(correlations!J301&lt;&gt;0,Sheet1!J$4,0)</f>
        <v>0.47549485227568483</v>
      </c>
      <c r="K268" s="35">
        <f>IF(correlations!K301&lt;&gt;0,Sheet1!K$4,0)</f>
        <v>0.26365446983714974</v>
      </c>
      <c r="L268" s="35">
        <f>IF(correlations!L301&lt;&gt;0,Sheet1!L$4,0)</f>
        <v>0.28275572409412869</v>
      </c>
      <c r="M268" s="35">
        <f>IF(correlations!M301&lt;&gt;0,Sheet1!M$4,0)</f>
        <v>0.28040224837668803</v>
      </c>
      <c r="N268" s="35">
        <f>IF(correlations!N301&lt;&gt;0,Sheet1!N$4,0)</f>
        <v>0.31010409033155772</v>
      </c>
      <c r="O268" s="35">
        <f>IF(correlations!O301&lt;&gt;0,Sheet1!O$4,0)</f>
        <v>0.56244873874488854</v>
      </c>
      <c r="P268" s="35">
        <f>IF(correlations!P301&lt;&gt;0,Sheet1!P$4,0)</f>
        <v>0.30413903573293405</v>
      </c>
      <c r="Q268" s="35">
        <f>IF(correlations!Q301&lt;&gt;0,Sheet1!Q$4,0)</f>
        <v>0.48860698263640312</v>
      </c>
      <c r="R268" s="35">
        <f>IF(correlations!R301&lt;&gt;0,Sheet1!R$4,0)</f>
        <v>0.47097212266638172</v>
      </c>
      <c r="S268" s="35">
        <f>IF(correlations!S301&lt;&gt;0,Sheet1!S$4,0)</f>
        <v>0.44902524381160436</v>
      </c>
      <c r="T268" s="35">
        <f>IF(correlations!T301&lt;&gt;0,Sheet1!T$4,0)</f>
        <v>0.52599044278760332</v>
      </c>
      <c r="U268" s="35">
        <f>IF(correlations!U301&lt;&gt;0,Sheet1!U$4,0)</f>
        <v>0.43899155441463594</v>
      </c>
      <c r="V268" s="35">
        <f>IF(correlations!V301&lt;&gt;0,Sheet1!V$4,0)</f>
        <v>0.17808764796017454</v>
      </c>
      <c r="W268" s="35">
        <f>IF(correlations!W301&lt;&gt;0,Sheet1!W$4,0)</f>
        <v>0.40859237613621341</v>
      </c>
      <c r="X268" s="35">
        <f>IF(correlations!X301&lt;&gt;0,Sheet1!X$4,0)</f>
        <v>0.54219187817609293</v>
      </c>
      <c r="Y268" s="35">
        <f>IF(correlations!Y301&lt;&gt;0,Sheet1!Y$4,0)</f>
        <v>0.54219187817609293</v>
      </c>
      <c r="Z268" s="35">
        <f>IF(correlations!Z301&lt;&gt;0,Sheet1!Z$4,0)</f>
        <v>0.39006674934025765</v>
      </c>
      <c r="AA268" s="35"/>
      <c r="AB268" s="35"/>
      <c r="AC268" s="35"/>
    </row>
    <row r="269" spans="1:29">
      <c r="A269" s="1" t="str">
        <f t="shared" ref="A269:A272" si="51">A268</f>
        <v>604: The Matrix Reloaded (2003)</v>
      </c>
      <c r="B269" s="35">
        <f>IF(correlations!B302&lt;&gt;0,Sheet1!B$3,0)</f>
        <v>0.55108883721563151</v>
      </c>
      <c r="C269" s="35">
        <f>IF(correlations!C302&lt;&gt;0,Sheet1!C$3,0)</f>
        <v>0.56244873874488854</v>
      </c>
      <c r="D269" s="35">
        <f>IF(correlations!D302&lt;&gt;0,Sheet1!D$3,0)</f>
        <v>0.66716825348801723</v>
      </c>
      <c r="E269" s="35">
        <f>IF(correlations!E302&lt;&gt;0,Sheet1!E$3,0)</f>
        <v>0.51761980439715483</v>
      </c>
      <c r="F269" s="35">
        <f>IF(correlations!F302&lt;&gt;0,Sheet1!F$3,0)</f>
        <v>0.47668328054517961</v>
      </c>
      <c r="G269" s="35">
        <f>IF(correlations!G302&lt;&gt;0,Sheet1!G$3,0)</f>
        <v>0.53906585139435703</v>
      </c>
      <c r="H269" s="35">
        <f>IF(correlations!H302&lt;&gt;0,Sheet1!H$3,0)</f>
        <v>0.46291004988627577</v>
      </c>
      <c r="I269" s="35">
        <f>IF(correlations!I302&lt;&gt;0,Sheet1!I$3,0)</f>
        <v>0.38334847991865839</v>
      </c>
      <c r="J269" s="35">
        <f>IF(correlations!J302&lt;&gt;0,Sheet1!J$3,0)</f>
        <v>0.47571090136593314</v>
      </c>
      <c r="K269" s="35">
        <f>IF(correlations!K302&lt;&gt;0,Sheet1!K$3,0)</f>
        <v>0.31571202585390812</v>
      </c>
      <c r="L269" s="35">
        <f>IF(correlations!L302&lt;&gt;0,Sheet1!L$3,0)</f>
        <v>0.31257295249758305</v>
      </c>
      <c r="M269" s="35">
        <f>IF(correlations!M302&lt;&gt;0,Sheet1!M$3,0)</f>
        <v>0.40859237613621341</v>
      </c>
      <c r="N269" s="35">
        <f>IF(correlations!N302&lt;&gt;0,Sheet1!N$3,0)</f>
        <v>0.32349910970108381</v>
      </c>
      <c r="O269" s="35">
        <f>IF(correlations!O302&lt;&gt;0,Sheet1!O$3,0)</f>
        <v>0.66851595362183669</v>
      </c>
      <c r="P269" s="35">
        <f>IF(correlations!P302&lt;&gt;0,Sheet1!P$3,0)</f>
        <v>0.41443820151070604</v>
      </c>
      <c r="Q269" s="35">
        <f>IF(correlations!Q302&lt;&gt;0,Sheet1!Q$3,0)</f>
        <v>0.50324684492481753</v>
      </c>
      <c r="R269" s="35">
        <f>IF(correlations!R302&lt;&gt;0,Sheet1!R$3,0)</f>
        <v>0.49300760515325925</v>
      </c>
      <c r="S269" s="35">
        <f>IF(correlations!S302&lt;&gt;0,Sheet1!S$3,0)</f>
        <v>0.47668328054517961</v>
      </c>
      <c r="T269" s="35">
        <f>IF(correlations!T302&lt;&gt;0,Sheet1!T$3,0)</f>
        <v>0.55108883721563151</v>
      </c>
      <c r="U269" s="35">
        <f>IF(correlations!U302&lt;&gt;0,Sheet1!U$3,0)</f>
        <v>0.47236055541883315</v>
      </c>
      <c r="V269" s="35">
        <f>IF(correlations!V302&lt;&gt;0,Sheet1!V$3,0)</f>
        <v>0.27092801416163931</v>
      </c>
      <c r="W269" s="35">
        <f>IF(correlations!W302&lt;&gt;0,Sheet1!W$3,0)</f>
        <v>0</v>
      </c>
      <c r="X269" s="35">
        <f>IF(correlations!X302&lt;&gt;0,Sheet1!X$3,0)</f>
        <v>0.66851595362183669</v>
      </c>
      <c r="Y269" s="35">
        <f>IF(correlations!Y302&lt;&gt;0,Sheet1!Y$3,0)</f>
        <v>0.66716825348801723</v>
      </c>
      <c r="Z269" s="35">
        <f>IF(correlations!Z302&lt;&gt;0,Sheet1!Z$3,0)</f>
        <v>0.43552033876932245</v>
      </c>
      <c r="AA269" s="35"/>
      <c r="AB269" s="35"/>
      <c r="AC269" s="35"/>
    </row>
    <row r="270" spans="1:29">
      <c r="A270" s="1" t="str">
        <f t="shared" si="51"/>
        <v>604: The Matrix Reloaded (2003)</v>
      </c>
      <c r="B270" s="35">
        <f>IF(correlations!B303&lt;&gt;0,Sheet1!B$4,0)</f>
        <v>0.51761980439715483</v>
      </c>
      <c r="C270" s="35">
        <f>IF(correlations!C303&lt;&gt;0,Sheet1!C$4,0)</f>
        <v>0.48860698263640312</v>
      </c>
      <c r="D270" s="35">
        <f>IF(correlations!D303&lt;&gt;0,Sheet1!D$4,0)</f>
        <v>0.47097212266638172</v>
      </c>
      <c r="E270" s="35">
        <f>IF(correlations!E303&lt;&gt;0,Sheet1!E$4,0)</f>
        <v>0.47497369617752921</v>
      </c>
      <c r="F270" s="35">
        <f>IF(correlations!F303&lt;&gt;0,Sheet1!F$4,0)</f>
        <v>0.46411014776485626</v>
      </c>
      <c r="G270" s="35">
        <f>IF(correlations!G303&lt;&gt;0,Sheet1!G$4,0)</f>
        <v>0.48053660218278615</v>
      </c>
      <c r="H270" s="35">
        <f>IF(correlations!H303&lt;&gt;0,Sheet1!H$4,0)</f>
        <v>0.40027450425381639</v>
      </c>
      <c r="I270" s="35">
        <f>IF(correlations!I303&lt;&gt;0,Sheet1!I$4,0)</f>
        <v>0.31257295249758305</v>
      </c>
      <c r="J270" s="35">
        <f>IF(correlations!J303&lt;&gt;0,Sheet1!J$4,0)</f>
        <v>0.47549485227568483</v>
      </c>
      <c r="K270" s="35">
        <f>IF(correlations!K303&lt;&gt;0,Sheet1!K$4,0)</f>
        <v>0.26365446983714974</v>
      </c>
      <c r="L270" s="35">
        <f>IF(correlations!L303&lt;&gt;0,Sheet1!L$4,0)</f>
        <v>0.28275572409412869</v>
      </c>
      <c r="M270" s="35">
        <f>IF(correlations!M303&lt;&gt;0,Sheet1!M$4,0)</f>
        <v>0.28040224837668803</v>
      </c>
      <c r="N270" s="35">
        <f>IF(correlations!N303&lt;&gt;0,Sheet1!N$4,0)</f>
        <v>0.31010409033155772</v>
      </c>
      <c r="O270" s="35">
        <f>IF(correlations!O303&lt;&gt;0,Sheet1!O$4,0)</f>
        <v>0.56244873874488854</v>
      </c>
      <c r="P270" s="35">
        <f>IF(correlations!P303&lt;&gt;0,Sheet1!P$4,0)</f>
        <v>0.30413903573293405</v>
      </c>
      <c r="Q270" s="35">
        <f>IF(correlations!Q303&lt;&gt;0,Sheet1!Q$4,0)</f>
        <v>0.48860698263640312</v>
      </c>
      <c r="R270" s="35">
        <f>IF(correlations!R303&lt;&gt;0,Sheet1!R$4,0)</f>
        <v>0.47097212266638172</v>
      </c>
      <c r="S270" s="35">
        <f>IF(correlations!S303&lt;&gt;0,Sheet1!S$4,0)</f>
        <v>0.44902524381160436</v>
      </c>
      <c r="T270" s="35">
        <f>IF(correlations!T303&lt;&gt;0,Sheet1!T$4,0)</f>
        <v>0.52599044278760332</v>
      </c>
      <c r="U270" s="35">
        <f>IF(correlations!U303&lt;&gt;0,Sheet1!U$4,0)</f>
        <v>0.43899155441463594</v>
      </c>
      <c r="V270" s="35">
        <f>IF(correlations!V303&lt;&gt;0,Sheet1!V$4,0)</f>
        <v>0.17808764796017454</v>
      </c>
      <c r="W270" s="35">
        <f>IF(correlations!W303&lt;&gt;0,Sheet1!W$4,0)</f>
        <v>0.40859237613621341</v>
      </c>
      <c r="X270" s="35">
        <f>IF(correlations!X303&lt;&gt;0,Sheet1!X$4,0)</f>
        <v>0.54219187817609293</v>
      </c>
      <c r="Y270" s="35">
        <f>IF(correlations!Y303&lt;&gt;0,Sheet1!Y$4,0)</f>
        <v>0.54219187817609293</v>
      </c>
      <c r="Z270" s="35">
        <f>IF(correlations!Z303&lt;&gt;0,Sheet1!Z$4,0)</f>
        <v>0.39006674934025765</v>
      </c>
      <c r="AA270" s="35"/>
      <c r="AB270" s="35"/>
      <c r="AC270" s="35"/>
    </row>
    <row r="271" spans="1:29">
      <c r="A271" s="1" t="str">
        <f t="shared" si="51"/>
        <v>604: The Matrix Reloaded (2003)</v>
      </c>
      <c r="B271" s="35">
        <f>IF(correlations!B304&lt;&gt;0,Sheet1!B$5,0)</f>
        <v>0.49300760515325925</v>
      </c>
      <c r="C271" s="35">
        <f>IF(correlations!C304&lt;&gt;0,Sheet1!C$5,0)</f>
        <v>0.42223642660835542</v>
      </c>
      <c r="D271" s="35">
        <f>IF(correlations!D304&lt;&gt;0,Sheet1!D$5,0)</f>
        <v>0.46833329437099369</v>
      </c>
      <c r="E271" s="35">
        <f>IF(correlations!E304&lt;&gt;0,Sheet1!E$5,0)</f>
        <v>0.46291004988627577</v>
      </c>
      <c r="F271" s="35">
        <f>IF(correlations!F304&lt;&gt;0,Sheet1!F$5,0)</f>
        <v>0.43899155441463594</v>
      </c>
      <c r="G271" s="35">
        <f>IF(correlations!G304&lt;&gt;0,Sheet1!G$5,0)</f>
        <v>0.46833329437099369</v>
      </c>
      <c r="H271" s="35">
        <f>IF(correlations!H304&lt;&gt;0,Sheet1!H$5,0)</f>
        <v>0.24769327229404767</v>
      </c>
      <c r="I271" s="35">
        <f>IF(correlations!I304&lt;&gt;0,Sheet1!I$5,0)</f>
        <v>0.26424949075041737</v>
      </c>
      <c r="J271" s="35">
        <f>IF(correlations!J304&lt;&gt;0,Sheet1!J$5,0)</f>
        <v>0.38713264586848378</v>
      </c>
      <c r="K271" s="35">
        <f>IF(correlations!K304&lt;&gt;0,Sheet1!K$5,0)</f>
        <v>0</v>
      </c>
      <c r="L271" s="35">
        <f>IF(correlations!L304&lt;&gt;0,Sheet1!L$5,0)</f>
        <v>0.27833468677407003</v>
      </c>
      <c r="M271" s="35">
        <f>IF(correlations!M304&lt;&gt;0,Sheet1!M$5,0)</f>
        <v>0.26442478716072465</v>
      </c>
      <c r="N271" s="35">
        <f>IF(correlations!N304&lt;&gt;0,Sheet1!N$5,0)</f>
        <v>0.290591240789001</v>
      </c>
      <c r="O271" s="35">
        <f>IF(correlations!O304&lt;&gt;0,Sheet1!O$5,0)</f>
        <v>0.53906585139435703</v>
      </c>
      <c r="P271" s="35">
        <f>IF(correlations!P304&lt;&gt;0,Sheet1!P$5,0)</f>
        <v>0.29682614716644024</v>
      </c>
      <c r="Q271" s="35">
        <f>IF(correlations!Q304&lt;&gt;0,Sheet1!Q$5,0)</f>
        <v>0.47571090136593314</v>
      </c>
      <c r="R271" s="35">
        <f>IF(correlations!R304&lt;&gt;0,Sheet1!R$5,0)</f>
        <v>0.45527378286540937</v>
      </c>
      <c r="S271" s="35">
        <f>IF(correlations!S304&lt;&gt;0,Sheet1!S$5,0)</f>
        <v>0.42223642660835542</v>
      </c>
      <c r="T271" s="35">
        <f>IF(correlations!T304&lt;&gt;0,Sheet1!T$5,0)</f>
        <v>0.42805472768971564</v>
      </c>
      <c r="U271" s="35">
        <f>IF(correlations!U304&lt;&gt;0,Sheet1!U$5,0)</f>
        <v>0.40380887559327872</v>
      </c>
      <c r="V271" s="35">
        <f>IF(correlations!V304&lt;&gt;0,Sheet1!V$5,0)</f>
        <v>0.14924669844661778</v>
      </c>
      <c r="W271" s="35">
        <f>IF(correlations!W304&lt;&gt;0,Sheet1!W$5,0)</f>
        <v>0.31571202585390812</v>
      </c>
      <c r="X271" s="35">
        <f>IF(correlations!X304&lt;&gt;0,Sheet1!X$5,0)</f>
        <v>0.47497369617752921</v>
      </c>
      <c r="Y271" s="35">
        <f>IF(correlations!Y304&lt;&gt;0,Sheet1!Y$5,0)</f>
        <v>0.47236055541883315</v>
      </c>
      <c r="Z271" s="35">
        <f>IF(correlations!Z304&lt;&gt;0,Sheet1!Z$5,0)</f>
        <v>0.37985626502293046</v>
      </c>
      <c r="AA271" s="35"/>
      <c r="AB271" s="35"/>
      <c r="AC271" s="35"/>
    </row>
    <row r="272" spans="1:29">
      <c r="A272" s="1" t="str">
        <f t="shared" si="51"/>
        <v>604: The Matrix Reloaded (2003)</v>
      </c>
      <c r="B272" s="35">
        <f>IF(correlations!B305&lt;&gt;0,Sheet1!B$6,0)</f>
        <v>0.48053660218278615</v>
      </c>
      <c r="C272" s="35">
        <f>IF(correlations!C305&lt;&gt;0,Sheet1!C$6,0)</f>
        <v>0.41443820151070604</v>
      </c>
      <c r="D272" s="35">
        <f>IF(correlations!D305&lt;&gt;0,Sheet1!D$6,0)</f>
        <v>0.37322578372742299</v>
      </c>
      <c r="E272" s="35">
        <f>IF(correlations!E305&lt;&gt;0,Sheet1!E$6,0)</f>
        <v>0.28275572409412869</v>
      </c>
      <c r="F272" s="35">
        <f>IF(correlations!F305&lt;&gt;0,Sheet1!F$6,0)</f>
        <v>0.40027450425381639</v>
      </c>
      <c r="G272" s="35">
        <f>IF(correlations!G305&lt;&gt;0,Sheet1!G$6,0)</f>
        <v>0.39943642888722536</v>
      </c>
      <c r="H272" s="35">
        <f>IF(correlations!H305&lt;&gt;0,Sheet1!H$6,0)</f>
        <v>0.2271298649307886</v>
      </c>
      <c r="I272" s="35">
        <f>IF(correlations!I305&lt;&gt;0,Sheet1!I$6,0)</f>
        <v>0.22921932957789437</v>
      </c>
      <c r="J272" s="35">
        <f>IF(correlations!J305&lt;&gt;0,Sheet1!J$6,0)</f>
        <v>0.36756756756756787</v>
      </c>
      <c r="K272" s="35">
        <f>IF(correlations!K305&lt;&gt;0,Sheet1!K$6,0)</f>
        <v>0.25252866387786765</v>
      </c>
      <c r="L272" s="35">
        <f>IF(correlations!L305&lt;&gt;0,Sheet1!L$6,0)</f>
        <v>0.2685953793136418</v>
      </c>
      <c r="M272" s="35">
        <f>IF(correlations!M305&lt;&gt;0,Sheet1!M$6,0)</f>
        <v>0.25252866387786765</v>
      </c>
      <c r="N272" s="35">
        <f>IF(correlations!N305&lt;&gt;0,Sheet1!N$6,0)</f>
        <v>0.26126836282372301</v>
      </c>
      <c r="O272" s="35">
        <f>IF(correlations!O305&lt;&gt;0,Sheet1!O$6,0)</f>
        <v>0.52599044278760332</v>
      </c>
      <c r="P272" s="35">
        <f>IF(correlations!P305&lt;&gt;0,Sheet1!P$6,0)</f>
        <v>0.28039233696684568</v>
      </c>
      <c r="Q272" s="35">
        <f>IF(correlations!Q305&lt;&gt;0,Sheet1!Q$6,0)</f>
        <v>0.42322462884387124</v>
      </c>
      <c r="R272" s="35">
        <f>IF(correlations!R305&lt;&gt;0,Sheet1!R$6,0)</f>
        <v>0.39943642888722536</v>
      </c>
      <c r="S272" s="35">
        <f>IF(correlations!S305&lt;&gt;0,Sheet1!S$6,0)</f>
        <v>0.37267558897264119</v>
      </c>
      <c r="T272" s="35">
        <f>IF(correlations!T305&lt;&gt;0,Sheet1!T$6,0)</f>
        <v>0.40704352695380308</v>
      </c>
      <c r="U272" s="35">
        <f>IF(correlations!U305&lt;&gt;0,Sheet1!U$6,0)</f>
        <v>0.30580326092025339</v>
      </c>
      <c r="V272" s="35">
        <f>IF(correlations!V305&lt;&gt;0,Sheet1!V$6,0)</f>
        <v>0.14601110225769576</v>
      </c>
      <c r="W272" s="35">
        <f>IF(correlations!W305&lt;&gt;0,Sheet1!W$6,0)</f>
        <v>0.26252037536330569</v>
      </c>
      <c r="X272" s="35">
        <f>IF(correlations!X305&lt;&gt;0,Sheet1!X$6,0)</f>
        <v>0.45527378286540937</v>
      </c>
      <c r="Y272" s="35">
        <f>IF(correlations!Y305&lt;&gt;0,Sheet1!Y$6,0)</f>
        <v>0.46411014776485626</v>
      </c>
      <c r="Z272" s="35">
        <f>IF(correlations!Z305&lt;&gt;0,Sheet1!Z$6,0)</f>
        <v>0.37426379831369133</v>
      </c>
      <c r="AA272" s="35"/>
      <c r="AB272" s="35"/>
      <c r="AC272" s="35"/>
    </row>
    <row r="273" spans="1:29">
      <c r="A273" s="28" t="s">
        <v>52</v>
      </c>
      <c r="B273" s="35">
        <f>IF(correlations!B306&lt;&gt;0,Sheet1!B$7,0)</f>
        <v>0.46460996868120108</v>
      </c>
      <c r="C273" s="35">
        <f>IF(correlations!C306&lt;&gt;0,Sheet1!C$7,0)</f>
        <v>0.41167618541813644</v>
      </c>
      <c r="D273" s="35">
        <f>IF(correlations!D306&lt;&gt;0,Sheet1!D$7,0)</f>
        <v>0.36756756756756787</v>
      </c>
      <c r="E273" s="35">
        <f>IF(correlations!E306&lt;&gt;0,Sheet1!E$7,0)</f>
        <v>0.25965984359917371</v>
      </c>
      <c r="F273" s="35">
        <f>IF(correlations!F306&lt;&gt;0,Sheet1!F$7,0)</f>
        <v>0.37985626502293046</v>
      </c>
      <c r="G273" s="35">
        <f>IF(correlations!G306&lt;&gt;0,Sheet1!G$7,0)</f>
        <v>0.38713264586848378</v>
      </c>
      <c r="H273" s="35">
        <f>IF(correlations!H306&lt;&gt;0,Sheet1!H$7,0)</f>
        <v>0.19365960183726966</v>
      </c>
      <c r="I273" s="35">
        <f>IF(correlations!I306&lt;&gt;0,Sheet1!I$7,0)</f>
        <v>0.21476007349626267</v>
      </c>
      <c r="J273" s="35">
        <f>IF(correlations!J306&lt;&gt;0,Sheet1!J$7,0)</f>
        <v>0.36005629545020651</v>
      </c>
      <c r="K273" s="35">
        <f>IF(correlations!K306&lt;&gt;0,Sheet1!K$7,0)</f>
        <v>0</v>
      </c>
      <c r="L273" s="35">
        <f>IF(correlations!L306&lt;&gt;0,Sheet1!L$7,0)</f>
        <v>0.24328325135114928</v>
      </c>
      <c r="M273" s="35">
        <f>IF(correlations!M306&lt;&gt;0,Sheet1!M$7,0)</f>
        <v>0</v>
      </c>
      <c r="N273" s="35">
        <f>IF(correlations!N306&lt;&gt;0,Sheet1!N$7,0)</f>
        <v>0.18121021790485745</v>
      </c>
      <c r="O273" s="35">
        <f>IF(correlations!O306&lt;&gt;0,Sheet1!O$7,0)</f>
        <v>0.47549485227568483</v>
      </c>
      <c r="P273" s="35">
        <f>IF(correlations!P306&lt;&gt;0,Sheet1!P$7,0)</f>
        <v>0.26252037536330569</v>
      </c>
      <c r="Q273" s="35">
        <f>IF(correlations!Q306&lt;&gt;0,Sheet1!Q$7,0)</f>
        <v>0</v>
      </c>
      <c r="R273" s="35">
        <f>IF(correlations!R306&lt;&gt;0,Sheet1!R$7,0)</f>
        <v>0.37426379831369133</v>
      </c>
      <c r="S273" s="35">
        <f>IF(correlations!S306&lt;&gt;0,Sheet1!S$7,0)</f>
        <v>0.36064387194709613</v>
      </c>
      <c r="T273" s="35">
        <f>IF(correlations!T306&lt;&gt;0,Sheet1!T$7,0)</f>
        <v>0.40380887559327872</v>
      </c>
      <c r="U273" s="35">
        <f>IF(correlations!U306&lt;&gt;0,Sheet1!U$7,0)</f>
        <v>0.28039233696684568</v>
      </c>
      <c r="V273" s="35">
        <f>IF(correlations!V306&lt;&gt;0,Sheet1!V$7,0)</f>
        <v>0.14367186460137429</v>
      </c>
      <c r="W273" s="35">
        <f>IF(correlations!W306&lt;&gt;0,Sheet1!W$7,0)</f>
        <v>0.24072770522228643</v>
      </c>
      <c r="X273" s="35">
        <f>IF(correlations!X306&lt;&gt;0,Sheet1!X$7,0)</f>
        <v>0.44902524381160436</v>
      </c>
      <c r="Y273" s="35">
        <f>IF(correlations!Y306&lt;&gt;0,Sheet1!Y$7,0)</f>
        <v>0.42322462884387124</v>
      </c>
      <c r="Z273" s="35">
        <f>IF(correlations!Z306&lt;&gt;0,Sheet1!Z$7,0)</f>
        <v>0.27967705678590876</v>
      </c>
      <c r="AA273" s="35"/>
      <c r="AB273" s="35"/>
      <c r="AC273" s="35"/>
    </row>
    <row r="274" spans="1:29">
      <c r="A274" s="1" t="str">
        <f t="shared" ref="A274:A277" si="52">A273</f>
        <v>607: Men in Black (a.k.a. MIB) (1997)</v>
      </c>
      <c r="B274" s="35">
        <f>IF(correlations!B307&lt;&gt;0,Sheet1!B$3,0)</f>
        <v>0.55108883721563151</v>
      </c>
      <c r="C274" s="35">
        <f>IF(correlations!C307&lt;&gt;0,Sheet1!C$3,0)</f>
        <v>0.56244873874488854</v>
      </c>
      <c r="D274" s="35">
        <f>IF(correlations!D307&lt;&gt;0,Sheet1!D$3,0)</f>
        <v>0.66716825348801723</v>
      </c>
      <c r="E274" s="35">
        <f>IF(correlations!E307&lt;&gt;0,Sheet1!E$3,0)</f>
        <v>0.51761980439715483</v>
      </c>
      <c r="F274" s="35">
        <f>IF(correlations!F307&lt;&gt;0,Sheet1!F$3,0)</f>
        <v>0.47668328054517961</v>
      </c>
      <c r="G274" s="35">
        <f>IF(correlations!G307&lt;&gt;0,Sheet1!G$3,0)</f>
        <v>0.53906585139435703</v>
      </c>
      <c r="H274" s="35">
        <f>IF(correlations!H307&lt;&gt;0,Sheet1!H$3,0)</f>
        <v>0.46291004988627577</v>
      </c>
      <c r="I274" s="35">
        <f>IF(correlations!I307&lt;&gt;0,Sheet1!I$3,0)</f>
        <v>0.38334847991865839</v>
      </c>
      <c r="J274" s="35">
        <f>IF(correlations!J307&lt;&gt;0,Sheet1!J$3,0)</f>
        <v>0.47571090136593314</v>
      </c>
      <c r="K274" s="35">
        <f>IF(correlations!K307&lt;&gt;0,Sheet1!K$3,0)</f>
        <v>0.31571202585390812</v>
      </c>
      <c r="L274" s="35">
        <f>IF(correlations!L307&lt;&gt;0,Sheet1!L$3,0)</f>
        <v>0.31257295249758305</v>
      </c>
      <c r="M274" s="35">
        <f>IF(correlations!M307&lt;&gt;0,Sheet1!M$3,0)</f>
        <v>0.40859237613621341</v>
      </c>
      <c r="N274" s="35">
        <f>IF(correlations!N307&lt;&gt;0,Sheet1!N$3,0)</f>
        <v>0.32349910970108381</v>
      </c>
      <c r="O274" s="35">
        <f>IF(correlations!O307&lt;&gt;0,Sheet1!O$3,0)</f>
        <v>0.66851595362183669</v>
      </c>
      <c r="P274" s="35">
        <f>IF(correlations!P307&lt;&gt;0,Sheet1!P$3,0)</f>
        <v>0.41443820151070604</v>
      </c>
      <c r="Q274" s="35">
        <f>IF(correlations!Q307&lt;&gt;0,Sheet1!Q$3,0)</f>
        <v>0.50324684492481753</v>
      </c>
      <c r="R274" s="35">
        <f>IF(correlations!R307&lt;&gt;0,Sheet1!R$3,0)</f>
        <v>0.49300760515325925</v>
      </c>
      <c r="S274" s="35">
        <f>IF(correlations!S307&lt;&gt;0,Sheet1!S$3,0)</f>
        <v>0.47668328054517961</v>
      </c>
      <c r="T274" s="35">
        <f>IF(correlations!T307&lt;&gt;0,Sheet1!T$3,0)</f>
        <v>0.55108883721563151</v>
      </c>
      <c r="U274" s="35">
        <f>IF(correlations!U307&lt;&gt;0,Sheet1!U$3,0)</f>
        <v>0.47236055541883315</v>
      </c>
      <c r="V274" s="35">
        <f>IF(correlations!V307&lt;&gt;0,Sheet1!V$3,0)</f>
        <v>0.27092801416163931</v>
      </c>
      <c r="W274" s="35">
        <f>IF(correlations!W307&lt;&gt;0,Sheet1!W$3,0)</f>
        <v>0.50324684492481753</v>
      </c>
      <c r="X274" s="35">
        <f>IF(correlations!X307&lt;&gt;0,Sheet1!X$3,0)</f>
        <v>0.66851595362183669</v>
      </c>
      <c r="Y274" s="35">
        <f>IF(correlations!Y307&lt;&gt;0,Sheet1!Y$3,0)</f>
        <v>0.66716825348801723</v>
      </c>
      <c r="Z274" s="35">
        <f>IF(correlations!Z307&lt;&gt;0,Sheet1!Z$3,0)</f>
        <v>0.43552033876932245</v>
      </c>
      <c r="AA274" s="35"/>
      <c r="AB274" s="35"/>
      <c r="AC274" s="35"/>
    </row>
    <row r="275" spans="1:29">
      <c r="A275" s="1" t="str">
        <f t="shared" si="52"/>
        <v>607: Men in Black (a.k.a. MIB) (1997)</v>
      </c>
      <c r="B275" s="35">
        <f>IF(correlations!B308&lt;&gt;0,Sheet1!B$4,0)</f>
        <v>0.51761980439715483</v>
      </c>
      <c r="C275" s="35">
        <f>IF(correlations!C308&lt;&gt;0,Sheet1!C$4,0)</f>
        <v>0.48860698263640312</v>
      </c>
      <c r="D275" s="35">
        <f>IF(correlations!D308&lt;&gt;0,Sheet1!D$4,0)</f>
        <v>0.47097212266638172</v>
      </c>
      <c r="E275" s="35">
        <f>IF(correlations!E308&lt;&gt;0,Sheet1!E$4,0)</f>
        <v>0.47497369617752921</v>
      </c>
      <c r="F275" s="35">
        <f>IF(correlations!F308&lt;&gt;0,Sheet1!F$4,0)</f>
        <v>0.46411014776485626</v>
      </c>
      <c r="G275" s="35">
        <f>IF(correlations!G308&lt;&gt;0,Sheet1!G$4,0)</f>
        <v>0.48053660218278615</v>
      </c>
      <c r="H275" s="35">
        <f>IF(correlations!H308&lt;&gt;0,Sheet1!H$4,0)</f>
        <v>0.40027450425381639</v>
      </c>
      <c r="I275" s="35">
        <f>IF(correlations!I308&lt;&gt;0,Sheet1!I$4,0)</f>
        <v>0.31257295249758305</v>
      </c>
      <c r="J275" s="35">
        <f>IF(correlations!J308&lt;&gt;0,Sheet1!J$4,0)</f>
        <v>0.47549485227568483</v>
      </c>
      <c r="K275" s="35">
        <f>IF(correlations!K308&lt;&gt;0,Sheet1!K$4,0)</f>
        <v>0.26365446983714974</v>
      </c>
      <c r="L275" s="35">
        <f>IF(correlations!L308&lt;&gt;0,Sheet1!L$4,0)</f>
        <v>0.28275572409412869</v>
      </c>
      <c r="M275" s="35">
        <f>IF(correlations!M308&lt;&gt;0,Sheet1!M$4,0)</f>
        <v>0.28040224837668803</v>
      </c>
      <c r="N275" s="35">
        <f>IF(correlations!N308&lt;&gt;0,Sheet1!N$4,0)</f>
        <v>0.31010409033155772</v>
      </c>
      <c r="O275" s="35">
        <f>IF(correlations!O308&lt;&gt;0,Sheet1!O$4,0)</f>
        <v>0.56244873874488854</v>
      </c>
      <c r="P275" s="35">
        <f>IF(correlations!P308&lt;&gt;0,Sheet1!P$4,0)</f>
        <v>0.30413903573293405</v>
      </c>
      <c r="Q275" s="35">
        <f>IF(correlations!Q308&lt;&gt;0,Sheet1!Q$4,0)</f>
        <v>0.48860698263640312</v>
      </c>
      <c r="R275" s="35">
        <f>IF(correlations!R308&lt;&gt;0,Sheet1!R$4,0)</f>
        <v>0.47097212266638172</v>
      </c>
      <c r="S275" s="35">
        <f>IF(correlations!S308&lt;&gt;0,Sheet1!S$4,0)</f>
        <v>0.44902524381160436</v>
      </c>
      <c r="T275" s="35">
        <f>IF(correlations!T308&lt;&gt;0,Sheet1!T$4,0)</f>
        <v>0.52599044278760332</v>
      </c>
      <c r="U275" s="35">
        <f>IF(correlations!U308&lt;&gt;0,Sheet1!U$4,0)</f>
        <v>0.43899155441463594</v>
      </c>
      <c r="V275" s="35">
        <f>IF(correlations!V308&lt;&gt;0,Sheet1!V$4,0)</f>
        <v>0.17808764796017454</v>
      </c>
      <c r="W275" s="35">
        <f>IF(correlations!W308&lt;&gt;0,Sheet1!W$4,0)</f>
        <v>0.40859237613621341</v>
      </c>
      <c r="X275" s="35">
        <f>IF(correlations!X308&lt;&gt;0,Sheet1!X$4,0)</f>
        <v>0.54219187817609293</v>
      </c>
      <c r="Y275" s="35">
        <f>IF(correlations!Y308&lt;&gt;0,Sheet1!Y$4,0)</f>
        <v>0.54219187817609293</v>
      </c>
      <c r="Z275" s="35">
        <f>IF(correlations!Z308&lt;&gt;0,Sheet1!Z$4,0)</f>
        <v>0.39006674934025765</v>
      </c>
      <c r="AA275" s="35"/>
      <c r="AB275" s="35"/>
      <c r="AC275" s="35"/>
    </row>
    <row r="276" spans="1:29">
      <c r="A276" s="1" t="str">
        <f t="shared" si="52"/>
        <v>607: Men in Black (a.k.a. MIB) (1997)</v>
      </c>
      <c r="B276" s="35">
        <f>IF(correlations!B309&lt;&gt;0,Sheet1!B$5,0)</f>
        <v>0.49300760515325925</v>
      </c>
      <c r="C276" s="35">
        <f>IF(correlations!C309&lt;&gt;0,Sheet1!C$5,0)</f>
        <v>0.42223642660835542</v>
      </c>
      <c r="D276" s="35">
        <f>IF(correlations!D309&lt;&gt;0,Sheet1!D$5,0)</f>
        <v>0.46833329437099369</v>
      </c>
      <c r="E276" s="35">
        <f>IF(correlations!E309&lt;&gt;0,Sheet1!E$5,0)</f>
        <v>0.46291004988627577</v>
      </c>
      <c r="F276" s="35">
        <f>IF(correlations!F309&lt;&gt;0,Sheet1!F$5,0)</f>
        <v>0.43899155441463594</v>
      </c>
      <c r="G276" s="35">
        <f>IF(correlations!G309&lt;&gt;0,Sheet1!G$5,0)</f>
        <v>0.46833329437099369</v>
      </c>
      <c r="H276" s="35">
        <f>IF(correlations!H309&lt;&gt;0,Sheet1!H$5,0)</f>
        <v>0.24769327229404767</v>
      </c>
      <c r="I276" s="35">
        <f>IF(correlations!I309&lt;&gt;0,Sheet1!I$5,0)</f>
        <v>0.26424949075041737</v>
      </c>
      <c r="J276" s="35">
        <f>IF(correlations!J309&lt;&gt;0,Sheet1!J$5,0)</f>
        <v>0.38713264586848378</v>
      </c>
      <c r="K276" s="35">
        <f>IF(correlations!K309&lt;&gt;0,Sheet1!K$5,0)</f>
        <v>0.25886569181649749</v>
      </c>
      <c r="L276" s="35">
        <f>IF(correlations!L309&lt;&gt;0,Sheet1!L$5,0)</f>
        <v>0.27833468677407003</v>
      </c>
      <c r="M276" s="35">
        <f>IF(correlations!M309&lt;&gt;0,Sheet1!M$5,0)</f>
        <v>0.26442478716072465</v>
      </c>
      <c r="N276" s="35">
        <f>IF(correlations!N309&lt;&gt;0,Sheet1!N$5,0)</f>
        <v>0.290591240789001</v>
      </c>
      <c r="O276" s="35">
        <f>IF(correlations!O309&lt;&gt;0,Sheet1!O$5,0)</f>
        <v>0.53906585139435703</v>
      </c>
      <c r="P276" s="35">
        <f>IF(correlations!P309&lt;&gt;0,Sheet1!P$5,0)</f>
        <v>0.29682614716644024</v>
      </c>
      <c r="Q276" s="35">
        <f>IF(correlations!Q309&lt;&gt;0,Sheet1!Q$5,0)</f>
        <v>0.47571090136593314</v>
      </c>
      <c r="R276" s="35">
        <f>IF(correlations!R309&lt;&gt;0,Sheet1!R$5,0)</f>
        <v>0.45527378286540937</v>
      </c>
      <c r="S276" s="35">
        <f>IF(correlations!S309&lt;&gt;0,Sheet1!S$5,0)</f>
        <v>0.42223642660835542</v>
      </c>
      <c r="T276" s="35">
        <f>IF(correlations!T309&lt;&gt;0,Sheet1!T$5,0)</f>
        <v>0.42805472768971564</v>
      </c>
      <c r="U276" s="35">
        <f>IF(correlations!U309&lt;&gt;0,Sheet1!U$5,0)</f>
        <v>0.40380887559327872</v>
      </c>
      <c r="V276" s="35">
        <f>IF(correlations!V309&lt;&gt;0,Sheet1!V$5,0)</f>
        <v>0.14924669844661778</v>
      </c>
      <c r="W276" s="35">
        <f>IF(correlations!W309&lt;&gt;0,Sheet1!W$5,0)</f>
        <v>0.31571202585390812</v>
      </c>
      <c r="X276" s="35">
        <f>IF(correlations!X309&lt;&gt;0,Sheet1!X$5,0)</f>
        <v>0.47497369617752921</v>
      </c>
      <c r="Y276" s="35">
        <f>IF(correlations!Y309&lt;&gt;0,Sheet1!Y$5,0)</f>
        <v>0.47236055541883315</v>
      </c>
      <c r="Z276" s="35">
        <f>IF(correlations!Z309&lt;&gt;0,Sheet1!Z$5,0)</f>
        <v>0.37985626502293046</v>
      </c>
      <c r="AA276" s="35"/>
      <c r="AB276" s="35"/>
      <c r="AC276" s="35"/>
    </row>
    <row r="277" spans="1:29">
      <c r="A277" s="1" t="str">
        <f t="shared" si="52"/>
        <v>607: Men in Black (a.k.a. MIB) (1997)</v>
      </c>
      <c r="B277" s="35">
        <f>IF(correlations!B310&lt;&gt;0,Sheet1!B$6,0)</f>
        <v>0.48053660218278615</v>
      </c>
      <c r="C277" s="35">
        <f>IF(correlations!C310&lt;&gt;0,Sheet1!C$6,0)</f>
        <v>0.41443820151070604</v>
      </c>
      <c r="D277" s="35">
        <f>IF(correlations!D310&lt;&gt;0,Sheet1!D$6,0)</f>
        <v>0.37322578372742299</v>
      </c>
      <c r="E277" s="35">
        <f>IF(correlations!E310&lt;&gt;0,Sheet1!E$6,0)</f>
        <v>0.28275572409412869</v>
      </c>
      <c r="F277" s="35">
        <f>IF(correlations!F310&lt;&gt;0,Sheet1!F$6,0)</f>
        <v>0.40027450425381639</v>
      </c>
      <c r="G277" s="35">
        <f>IF(correlations!G310&lt;&gt;0,Sheet1!G$6,0)</f>
        <v>0.39943642888722536</v>
      </c>
      <c r="H277" s="35">
        <f>IF(correlations!H310&lt;&gt;0,Sheet1!H$6,0)</f>
        <v>0.2271298649307886</v>
      </c>
      <c r="I277" s="35">
        <f>IF(correlations!I310&lt;&gt;0,Sheet1!I$6,0)</f>
        <v>0.22921932957789437</v>
      </c>
      <c r="J277" s="35">
        <f>IF(correlations!J310&lt;&gt;0,Sheet1!J$6,0)</f>
        <v>0.36756756756756787</v>
      </c>
      <c r="K277" s="35">
        <f>IF(correlations!K310&lt;&gt;0,Sheet1!K$6,0)</f>
        <v>0.25252866387786765</v>
      </c>
      <c r="L277" s="35">
        <f>IF(correlations!L310&lt;&gt;0,Sheet1!L$6,0)</f>
        <v>0.2685953793136418</v>
      </c>
      <c r="M277" s="35">
        <f>IF(correlations!M310&lt;&gt;0,Sheet1!M$6,0)</f>
        <v>0.25252866387786765</v>
      </c>
      <c r="N277" s="35">
        <f>IF(correlations!N310&lt;&gt;0,Sheet1!N$6,0)</f>
        <v>0.26126836282372301</v>
      </c>
      <c r="O277" s="35">
        <f>IF(correlations!O310&lt;&gt;0,Sheet1!O$6,0)</f>
        <v>0.52599044278760332</v>
      </c>
      <c r="P277" s="35">
        <f>IF(correlations!P310&lt;&gt;0,Sheet1!P$6,0)</f>
        <v>0</v>
      </c>
      <c r="Q277" s="35">
        <f>IF(correlations!Q310&lt;&gt;0,Sheet1!Q$6,0)</f>
        <v>0.42322462884387124</v>
      </c>
      <c r="R277" s="35">
        <f>IF(correlations!R310&lt;&gt;0,Sheet1!R$6,0)</f>
        <v>0.39943642888722536</v>
      </c>
      <c r="S277" s="35">
        <f>IF(correlations!S310&lt;&gt;0,Sheet1!S$6,0)</f>
        <v>0.37267558897264119</v>
      </c>
      <c r="T277" s="35">
        <f>IF(correlations!T310&lt;&gt;0,Sheet1!T$6,0)</f>
        <v>0.40704352695380308</v>
      </c>
      <c r="U277" s="35">
        <f>IF(correlations!U310&lt;&gt;0,Sheet1!U$6,0)</f>
        <v>0.30580326092025339</v>
      </c>
      <c r="V277" s="35">
        <f>IF(correlations!V310&lt;&gt;0,Sheet1!V$6,0)</f>
        <v>0.14601110225769576</v>
      </c>
      <c r="W277" s="35">
        <f>IF(correlations!W310&lt;&gt;0,Sheet1!W$6,0)</f>
        <v>0.26252037536330569</v>
      </c>
      <c r="X277" s="35">
        <f>IF(correlations!X310&lt;&gt;0,Sheet1!X$6,0)</f>
        <v>0.45527378286540937</v>
      </c>
      <c r="Y277" s="35">
        <f>IF(correlations!Y310&lt;&gt;0,Sheet1!Y$6,0)</f>
        <v>0.46411014776485626</v>
      </c>
      <c r="Z277" s="35">
        <f>IF(correlations!Z310&lt;&gt;0,Sheet1!Z$6,0)</f>
        <v>0.37426379831369133</v>
      </c>
      <c r="AA277" s="35"/>
      <c r="AB277" s="35"/>
      <c r="AC277" s="35"/>
    </row>
    <row r="278" spans="1:29">
      <c r="A278" s="28" t="s">
        <v>53</v>
      </c>
      <c r="B278" s="35">
        <f>IF(correlations!B311&lt;&gt;0,Sheet1!B$7,0)</f>
        <v>0.46460996868120108</v>
      </c>
      <c r="C278" s="35">
        <f>IF(correlations!C311&lt;&gt;0,Sheet1!C$7,0)</f>
        <v>0</v>
      </c>
      <c r="D278" s="35">
        <f>IF(correlations!D311&lt;&gt;0,Sheet1!D$7,0)</f>
        <v>0.36756756756756787</v>
      </c>
      <c r="E278" s="35">
        <f>IF(correlations!E311&lt;&gt;0,Sheet1!E$7,0)</f>
        <v>0</v>
      </c>
      <c r="F278" s="35">
        <f>IF(correlations!F311&lt;&gt;0,Sheet1!F$7,0)</f>
        <v>0</v>
      </c>
      <c r="G278" s="35">
        <f>IF(correlations!G311&lt;&gt;0,Sheet1!G$7,0)</f>
        <v>0</v>
      </c>
      <c r="H278" s="35">
        <f>IF(correlations!H311&lt;&gt;0,Sheet1!H$7,0)</f>
        <v>0</v>
      </c>
      <c r="I278" s="35">
        <f>IF(correlations!I311&lt;&gt;0,Sheet1!I$7,0)</f>
        <v>0</v>
      </c>
      <c r="J278" s="35">
        <f>IF(correlations!J311&lt;&gt;0,Sheet1!J$7,0)</f>
        <v>0</v>
      </c>
      <c r="K278" s="35">
        <f>IF(correlations!K311&lt;&gt;0,Sheet1!K$7,0)</f>
        <v>0</v>
      </c>
      <c r="L278" s="35">
        <f>IF(correlations!L311&lt;&gt;0,Sheet1!L$7,0)</f>
        <v>0.24328325135114928</v>
      </c>
      <c r="M278" s="35">
        <f>IF(correlations!M311&lt;&gt;0,Sheet1!M$7,0)</f>
        <v>0</v>
      </c>
      <c r="N278" s="35">
        <f>IF(correlations!N311&lt;&gt;0,Sheet1!N$7,0)</f>
        <v>0.18121021790485745</v>
      </c>
      <c r="O278" s="35">
        <f>IF(correlations!O311&lt;&gt;0,Sheet1!O$7,0)</f>
        <v>0</v>
      </c>
      <c r="P278" s="35">
        <f>IF(correlations!P311&lt;&gt;0,Sheet1!P$7,0)</f>
        <v>0.26252037536330569</v>
      </c>
      <c r="Q278" s="35">
        <f>IF(correlations!Q311&lt;&gt;0,Sheet1!Q$7,0)</f>
        <v>0</v>
      </c>
      <c r="R278" s="35">
        <f>IF(correlations!R311&lt;&gt;0,Sheet1!R$7,0)</f>
        <v>0</v>
      </c>
      <c r="S278" s="35">
        <f>IF(correlations!S311&lt;&gt;0,Sheet1!S$7,0)</f>
        <v>0</v>
      </c>
      <c r="T278" s="35">
        <f>IF(correlations!T311&lt;&gt;0,Sheet1!T$7,0)</f>
        <v>0</v>
      </c>
      <c r="U278" s="35">
        <f>IF(correlations!U311&lt;&gt;0,Sheet1!U$7,0)</f>
        <v>0.28039233696684568</v>
      </c>
      <c r="V278" s="35">
        <f>IF(correlations!V311&lt;&gt;0,Sheet1!V$7,0)</f>
        <v>0</v>
      </c>
      <c r="W278" s="35">
        <f>IF(correlations!W311&lt;&gt;0,Sheet1!W$7,0)</f>
        <v>0</v>
      </c>
      <c r="X278" s="35">
        <f>IF(correlations!X311&lt;&gt;0,Sheet1!X$7,0)</f>
        <v>0</v>
      </c>
      <c r="Y278" s="35">
        <f>IF(correlations!Y311&lt;&gt;0,Sheet1!Y$7,0)</f>
        <v>0.42322462884387124</v>
      </c>
      <c r="Z278" s="35">
        <f>IF(correlations!Z311&lt;&gt;0,Sheet1!Z$7,0)</f>
        <v>0</v>
      </c>
      <c r="AA278" s="35"/>
      <c r="AB278" s="35"/>
      <c r="AC278" s="35"/>
    </row>
    <row r="279" spans="1:29">
      <c r="A279" s="1" t="str">
        <f t="shared" ref="A279:A282" si="53">A278</f>
        <v>629: The Usual Suspects (1995)</v>
      </c>
      <c r="B279" s="35">
        <f>IF(correlations!B312&lt;&gt;0,Sheet1!B$3,0)</f>
        <v>0</v>
      </c>
      <c r="C279" s="35">
        <f>IF(correlations!C312&lt;&gt;0,Sheet1!C$3,0)</f>
        <v>0</v>
      </c>
      <c r="D279" s="35">
        <f>IF(correlations!D312&lt;&gt;0,Sheet1!D$3,0)</f>
        <v>0</v>
      </c>
      <c r="E279" s="35">
        <f>IF(correlations!E312&lt;&gt;0,Sheet1!E$3,0)</f>
        <v>0</v>
      </c>
      <c r="F279" s="35">
        <f>IF(correlations!F312&lt;&gt;0,Sheet1!F$3,0)</f>
        <v>0.47668328054517961</v>
      </c>
      <c r="G279" s="35">
        <f>IF(correlations!G312&lt;&gt;0,Sheet1!G$3,0)</f>
        <v>0</v>
      </c>
      <c r="H279" s="35">
        <f>IF(correlations!H312&lt;&gt;0,Sheet1!H$3,0)</f>
        <v>0</v>
      </c>
      <c r="I279" s="35">
        <f>IF(correlations!I312&lt;&gt;0,Sheet1!I$3,0)</f>
        <v>0.38334847991865839</v>
      </c>
      <c r="J279" s="35">
        <f>IF(correlations!J312&lt;&gt;0,Sheet1!J$3,0)</f>
        <v>0</v>
      </c>
      <c r="K279" s="35">
        <f>IF(correlations!K312&lt;&gt;0,Sheet1!K$3,0)</f>
        <v>0.31571202585390812</v>
      </c>
      <c r="L279" s="35">
        <f>IF(correlations!L312&lt;&gt;0,Sheet1!L$3,0)</f>
        <v>0</v>
      </c>
      <c r="M279" s="35">
        <f>IF(correlations!M312&lt;&gt;0,Sheet1!M$3,0)</f>
        <v>0.40859237613621341</v>
      </c>
      <c r="N279" s="35">
        <f>IF(correlations!N312&lt;&gt;0,Sheet1!N$3,0)</f>
        <v>0</v>
      </c>
      <c r="O279" s="35">
        <f>IF(correlations!O312&lt;&gt;0,Sheet1!O$3,0)</f>
        <v>0.66851595362183669</v>
      </c>
      <c r="P279" s="35">
        <f>IF(correlations!P312&lt;&gt;0,Sheet1!P$3,0)</f>
        <v>0.41443820151070604</v>
      </c>
      <c r="Q279" s="35">
        <f>IF(correlations!Q312&lt;&gt;0,Sheet1!Q$3,0)</f>
        <v>0.50324684492481753</v>
      </c>
      <c r="R279" s="35">
        <f>IF(correlations!R312&lt;&gt;0,Sheet1!R$3,0)</f>
        <v>0.49300760515325925</v>
      </c>
      <c r="S279" s="35">
        <f>IF(correlations!S312&lt;&gt;0,Sheet1!S$3,0)</f>
        <v>0</v>
      </c>
      <c r="T279" s="35">
        <f>IF(correlations!T312&lt;&gt;0,Sheet1!T$3,0)</f>
        <v>0</v>
      </c>
      <c r="U279" s="35">
        <f>IF(correlations!U312&lt;&gt;0,Sheet1!U$3,0)</f>
        <v>0</v>
      </c>
      <c r="V279" s="35">
        <f>IF(correlations!V312&lt;&gt;0,Sheet1!V$3,0)</f>
        <v>0</v>
      </c>
      <c r="W279" s="35">
        <f>IF(correlations!W312&lt;&gt;0,Sheet1!W$3,0)</f>
        <v>0</v>
      </c>
      <c r="X279" s="35">
        <f>IF(correlations!X312&lt;&gt;0,Sheet1!X$3,0)</f>
        <v>0.66851595362183669</v>
      </c>
      <c r="Y279" s="35">
        <f>IF(correlations!Y312&lt;&gt;0,Sheet1!Y$3,0)</f>
        <v>0</v>
      </c>
      <c r="Z279" s="35">
        <f>IF(correlations!Z312&lt;&gt;0,Sheet1!Z$3,0)</f>
        <v>0.43552033876932245</v>
      </c>
      <c r="AA279" s="35"/>
      <c r="AB279" s="35"/>
      <c r="AC279" s="35"/>
    </row>
    <row r="280" spans="1:29">
      <c r="A280" s="1" t="str">
        <f t="shared" si="53"/>
        <v>629: The Usual Suspects (1995)</v>
      </c>
      <c r="B280" s="35">
        <f>IF(correlations!B313&lt;&gt;0,Sheet1!B$4,0)</f>
        <v>0</v>
      </c>
      <c r="C280" s="35">
        <f>IF(correlations!C313&lt;&gt;0,Sheet1!C$4,0)</f>
        <v>0</v>
      </c>
      <c r="D280" s="35">
        <f>IF(correlations!D313&lt;&gt;0,Sheet1!D$4,0)</f>
        <v>0.47097212266638172</v>
      </c>
      <c r="E280" s="35">
        <f>IF(correlations!E313&lt;&gt;0,Sheet1!E$4,0)</f>
        <v>0.47497369617752921</v>
      </c>
      <c r="F280" s="35">
        <f>IF(correlations!F313&lt;&gt;0,Sheet1!F$4,0)</f>
        <v>0.46411014776485626</v>
      </c>
      <c r="G280" s="35">
        <f>IF(correlations!G313&lt;&gt;0,Sheet1!G$4,0)</f>
        <v>0.48053660218278615</v>
      </c>
      <c r="H280" s="35">
        <f>IF(correlations!H313&lt;&gt;0,Sheet1!H$4,0)</f>
        <v>0.40027450425381639</v>
      </c>
      <c r="I280" s="35">
        <f>IF(correlations!I313&lt;&gt;0,Sheet1!I$4,0)</f>
        <v>0</v>
      </c>
      <c r="J280" s="35">
        <f>IF(correlations!J313&lt;&gt;0,Sheet1!J$4,0)</f>
        <v>0.47549485227568483</v>
      </c>
      <c r="K280" s="35">
        <f>IF(correlations!K313&lt;&gt;0,Sheet1!K$4,0)</f>
        <v>0</v>
      </c>
      <c r="L280" s="35">
        <f>IF(correlations!L313&lt;&gt;0,Sheet1!L$4,0)</f>
        <v>0</v>
      </c>
      <c r="M280" s="35">
        <f>IF(correlations!M313&lt;&gt;0,Sheet1!M$4,0)</f>
        <v>0</v>
      </c>
      <c r="N280" s="35">
        <f>IF(correlations!N313&lt;&gt;0,Sheet1!N$4,0)</f>
        <v>0</v>
      </c>
      <c r="O280" s="35">
        <f>IF(correlations!O313&lt;&gt;0,Sheet1!O$4,0)</f>
        <v>0.56244873874488854</v>
      </c>
      <c r="P280" s="35">
        <f>IF(correlations!P313&lt;&gt;0,Sheet1!P$4,0)</f>
        <v>0</v>
      </c>
      <c r="Q280" s="35">
        <f>IF(correlations!Q313&lt;&gt;0,Sheet1!Q$4,0)</f>
        <v>0.48860698263640312</v>
      </c>
      <c r="R280" s="35">
        <f>IF(correlations!R313&lt;&gt;0,Sheet1!R$4,0)</f>
        <v>0</v>
      </c>
      <c r="S280" s="35">
        <f>IF(correlations!S313&lt;&gt;0,Sheet1!S$4,0)</f>
        <v>0.44902524381160436</v>
      </c>
      <c r="T280" s="35">
        <f>IF(correlations!T313&lt;&gt;0,Sheet1!T$4,0)</f>
        <v>0</v>
      </c>
      <c r="U280" s="35">
        <f>IF(correlations!U313&lt;&gt;0,Sheet1!U$4,0)</f>
        <v>0.43899155441463594</v>
      </c>
      <c r="V280" s="35">
        <f>IF(correlations!V313&lt;&gt;0,Sheet1!V$4,0)</f>
        <v>0</v>
      </c>
      <c r="W280" s="35">
        <f>IF(correlations!W313&lt;&gt;0,Sheet1!W$4,0)</f>
        <v>0.40859237613621341</v>
      </c>
      <c r="X280" s="35">
        <f>IF(correlations!X313&lt;&gt;0,Sheet1!X$4,0)</f>
        <v>0</v>
      </c>
      <c r="Y280" s="35">
        <f>IF(correlations!Y313&lt;&gt;0,Sheet1!Y$4,0)</f>
        <v>0.54219187817609293</v>
      </c>
      <c r="Z280" s="35">
        <f>IF(correlations!Z313&lt;&gt;0,Sheet1!Z$4,0)</f>
        <v>0</v>
      </c>
      <c r="AA280" s="35"/>
      <c r="AB280" s="35"/>
      <c r="AC280" s="35"/>
    </row>
    <row r="281" spans="1:29">
      <c r="A281" s="1" t="str">
        <f t="shared" si="53"/>
        <v>629: The Usual Suspects (1995)</v>
      </c>
      <c r="B281" s="35">
        <f>IF(correlations!B314&lt;&gt;0,Sheet1!B$5,0)</f>
        <v>0.49300760515325925</v>
      </c>
      <c r="C281" s="35">
        <f>IF(correlations!C314&lt;&gt;0,Sheet1!C$5,0)</f>
        <v>0</v>
      </c>
      <c r="D281" s="35">
        <f>IF(correlations!D314&lt;&gt;0,Sheet1!D$5,0)</f>
        <v>0</v>
      </c>
      <c r="E281" s="35">
        <f>IF(correlations!E314&lt;&gt;0,Sheet1!E$5,0)</f>
        <v>0.46291004988627577</v>
      </c>
      <c r="F281" s="35">
        <f>IF(correlations!F314&lt;&gt;0,Sheet1!F$5,0)</f>
        <v>0.43899155441463594</v>
      </c>
      <c r="G281" s="35">
        <f>IF(correlations!G314&lt;&gt;0,Sheet1!G$5,0)</f>
        <v>0</v>
      </c>
      <c r="H281" s="35">
        <f>IF(correlations!H314&lt;&gt;0,Sheet1!H$5,0)</f>
        <v>0</v>
      </c>
      <c r="I281" s="35">
        <f>IF(correlations!I314&lt;&gt;0,Sheet1!I$5,0)</f>
        <v>0.26424949075041737</v>
      </c>
      <c r="J281" s="35">
        <f>IF(correlations!J314&lt;&gt;0,Sheet1!J$5,0)</f>
        <v>0.38713264586848378</v>
      </c>
      <c r="K281" s="35">
        <f>IF(correlations!K314&lt;&gt;0,Sheet1!K$5,0)</f>
        <v>0</v>
      </c>
      <c r="L281" s="35">
        <f>IF(correlations!L314&lt;&gt;0,Sheet1!L$5,0)</f>
        <v>0</v>
      </c>
      <c r="M281" s="35">
        <f>IF(correlations!M314&lt;&gt;0,Sheet1!M$5,0)</f>
        <v>0.26442478716072465</v>
      </c>
      <c r="N281" s="35">
        <f>IF(correlations!N314&lt;&gt;0,Sheet1!N$5,0)</f>
        <v>0</v>
      </c>
      <c r="O281" s="35">
        <f>IF(correlations!O314&lt;&gt;0,Sheet1!O$5,0)</f>
        <v>0.53906585139435703</v>
      </c>
      <c r="P281" s="35">
        <f>IF(correlations!P314&lt;&gt;0,Sheet1!P$5,0)</f>
        <v>0.29682614716644024</v>
      </c>
      <c r="Q281" s="35">
        <f>IF(correlations!Q314&lt;&gt;0,Sheet1!Q$5,0)</f>
        <v>0.47571090136593314</v>
      </c>
      <c r="R281" s="35">
        <f>IF(correlations!R314&lt;&gt;0,Sheet1!R$5,0)</f>
        <v>0.45527378286540937</v>
      </c>
      <c r="S281" s="35">
        <f>IF(correlations!S314&lt;&gt;0,Sheet1!S$5,0)</f>
        <v>0</v>
      </c>
      <c r="T281" s="35">
        <f>IF(correlations!T314&lt;&gt;0,Sheet1!T$5,0)</f>
        <v>0.42805472768971564</v>
      </c>
      <c r="U281" s="35">
        <f>IF(correlations!U314&lt;&gt;0,Sheet1!U$5,0)</f>
        <v>0.40380887559327872</v>
      </c>
      <c r="V281" s="35">
        <f>IF(correlations!V314&lt;&gt;0,Sheet1!V$5,0)</f>
        <v>0.14924669844661778</v>
      </c>
      <c r="W281" s="35">
        <f>IF(correlations!W314&lt;&gt;0,Sheet1!W$5,0)</f>
        <v>0</v>
      </c>
      <c r="X281" s="35">
        <f>IF(correlations!X314&lt;&gt;0,Sheet1!X$5,0)</f>
        <v>0</v>
      </c>
      <c r="Y281" s="35">
        <f>IF(correlations!Y314&lt;&gt;0,Sheet1!Y$5,0)</f>
        <v>0</v>
      </c>
      <c r="Z281" s="35">
        <f>IF(correlations!Z314&lt;&gt;0,Sheet1!Z$5,0)</f>
        <v>0</v>
      </c>
      <c r="AA281" s="35"/>
      <c r="AB281" s="35"/>
      <c r="AC281" s="35"/>
    </row>
    <row r="282" spans="1:29">
      <c r="A282" s="1" t="str">
        <f t="shared" si="53"/>
        <v>629: The Usual Suspects (1995)</v>
      </c>
      <c r="B282" s="35">
        <f>IF(correlations!B315&lt;&gt;0,Sheet1!B$6,0)</f>
        <v>0</v>
      </c>
      <c r="C282" s="35">
        <f>IF(correlations!C315&lt;&gt;0,Sheet1!C$6,0)</f>
        <v>0</v>
      </c>
      <c r="D282" s="35">
        <f>IF(correlations!D315&lt;&gt;0,Sheet1!D$6,0)</f>
        <v>0.37322578372742299</v>
      </c>
      <c r="E282" s="35">
        <f>IF(correlations!E315&lt;&gt;0,Sheet1!E$6,0)</f>
        <v>0.28275572409412869</v>
      </c>
      <c r="F282" s="35">
        <f>IF(correlations!F315&lt;&gt;0,Sheet1!F$6,0)</f>
        <v>0.40027450425381639</v>
      </c>
      <c r="G282" s="35">
        <f>IF(correlations!G315&lt;&gt;0,Sheet1!G$6,0)</f>
        <v>0.39943642888722536</v>
      </c>
      <c r="H282" s="35">
        <f>IF(correlations!H315&lt;&gt;0,Sheet1!H$6,0)</f>
        <v>0.2271298649307886</v>
      </c>
      <c r="I282" s="35">
        <f>IF(correlations!I315&lt;&gt;0,Sheet1!I$6,0)</f>
        <v>0</v>
      </c>
      <c r="J282" s="35">
        <f>IF(correlations!J315&lt;&gt;0,Sheet1!J$6,0)</f>
        <v>0.36756756756756787</v>
      </c>
      <c r="K282" s="35">
        <f>IF(correlations!K315&lt;&gt;0,Sheet1!K$6,0)</f>
        <v>0.25252866387786765</v>
      </c>
      <c r="L282" s="35">
        <f>IF(correlations!L315&lt;&gt;0,Sheet1!L$6,0)</f>
        <v>0.2685953793136418</v>
      </c>
      <c r="M282" s="35">
        <f>IF(correlations!M315&lt;&gt;0,Sheet1!M$6,0)</f>
        <v>0</v>
      </c>
      <c r="N282" s="35">
        <f>IF(correlations!N315&lt;&gt;0,Sheet1!N$6,0)</f>
        <v>0.26126836282372301</v>
      </c>
      <c r="O282" s="35">
        <f>IF(correlations!O315&lt;&gt;0,Sheet1!O$6,0)</f>
        <v>0.52599044278760332</v>
      </c>
      <c r="P282" s="35">
        <f>IF(correlations!P315&lt;&gt;0,Sheet1!P$6,0)</f>
        <v>0</v>
      </c>
      <c r="Q282" s="35">
        <f>IF(correlations!Q315&lt;&gt;0,Sheet1!Q$6,0)</f>
        <v>0.42322462884387124</v>
      </c>
      <c r="R282" s="35">
        <f>IF(correlations!R315&lt;&gt;0,Sheet1!R$6,0)</f>
        <v>0.39943642888722536</v>
      </c>
      <c r="S282" s="35">
        <f>IF(correlations!S315&lt;&gt;0,Sheet1!S$6,0)</f>
        <v>0</v>
      </c>
      <c r="T282" s="35">
        <f>IF(correlations!T315&lt;&gt;0,Sheet1!T$6,0)</f>
        <v>0.40704352695380308</v>
      </c>
      <c r="U282" s="35">
        <f>IF(correlations!U315&lt;&gt;0,Sheet1!U$6,0)</f>
        <v>0</v>
      </c>
      <c r="V282" s="35">
        <f>IF(correlations!V315&lt;&gt;0,Sheet1!V$6,0)</f>
        <v>0.14601110225769576</v>
      </c>
      <c r="W282" s="35">
        <f>IF(correlations!W315&lt;&gt;0,Sheet1!W$6,0)</f>
        <v>0.26252037536330569</v>
      </c>
      <c r="X282" s="35">
        <f>IF(correlations!X315&lt;&gt;0,Sheet1!X$6,0)</f>
        <v>0</v>
      </c>
      <c r="Y282" s="35">
        <f>IF(correlations!Y315&lt;&gt;0,Sheet1!Y$6,0)</f>
        <v>0</v>
      </c>
      <c r="Z282" s="35">
        <f>IF(correlations!Z315&lt;&gt;0,Sheet1!Z$6,0)</f>
        <v>0.37426379831369133</v>
      </c>
      <c r="AA282" s="35"/>
      <c r="AB282" s="35"/>
      <c r="AC282" s="35"/>
    </row>
    <row r="283" spans="1:29">
      <c r="A283" s="28" t="s">
        <v>54</v>
      </c>
      <c r="B283" s="35">
        <f>IF(correlations!B316&lt;&gt;0,Sheet1!B$7,0)</f>
        <v>0.46460996868120108</v>
      </c>
      <c r="C283" s="35">
        <f>IF(correlations!C316&lt;&gt;0,Sheet1!C$7,0)</f>
        <v>0</v>
      </c>
      <c r="D283" s="35">
        <f>IF(correlations!D316&lt;&gt;0,Sheet1!D$7,0)</f>
        <v>0</v>
      </c>
      <c r="E283" s="35">
        <f>IF(correlations!E316&lt;&gt;0,Sheet1!E$7,0)</f>
        <v>0.25965984359917371</v>
      </c>
      <c r="F283" s="35">
        <f>IF(correlations!F316&lt;&gt;0,Sheet1!F$7,0)</f>
        <v>0</v>
      </c>
      <c r="G283" s="35">
        <f>IF(correlations!G316&lt;&gt;0,Sheet1!G$7,0)</f>
        <v>0</v>
      </c>
      <c r="H283" s="35">
        <f>IF(correlations!H316&lt;&gt;0,Sheet1!H$7,0)</f>
        <v>0.19365960183726966</v>
      </c>
      <c r="I283" s="35">
        <f>IF(correlations!I316&lt;&gt;0,Sheet1!I$7,0)</f>
        <v>0.21476007349626267</v>
      </c>
      <c r="J283" s="35">
        <f>IF(correlations!J316&lt;&gt;0,Sheet1!J$7,0)</f>
        <v>0.36005629545020651</v>
      </c>
      <c r="K283" s="35">
        <f>IF(correlations!K316&lt;&gt;0,Sheet1!K$7,0)</f>
        <v>0</v>
      </c>
      <c r="L283" s="35">
        <f>IF(correlations!L316&lt;&gt;0,Sheet1!L$7,0)</f>
        <v>0.24328325135114928</v>
      </c>
      <c r="M283" s="35">
        <f>IF(correlations!M316&lt;&gt;0,Sheet1!M$7,0)</f>
        <v>0</v>
      </c>
      <c r="N283" s="35">
        <f>IF(correlations!N316&lt;&gt;0,Sheet1!N$7,0)</f>
        <v>0.18121021790485745</v>
      </c>
      <c r="O283" s="35">
        <f>IF(correlations!O316&lt;&gt;0,Sheet1!O$7,0)</f>
        <v>0</v>
      </c>
      <c r="P283" s="35">
        <f>IF(correlations!P316&lt;&gt;0,Sheet1!P$7,0)</f>
        <v>0.26252037536330569</v>
      </c>
      <c r="Q283" s="35">
        <f>IF(correlations!Q316&lt;&gt;0,Sheet1!Q$7,0)</f>
        <v>0</v>
      </c>
      <c r="R283" s="35">
        <f>IF(correlations!R316&lt;&gt;0,Sheet1!R$7,0)</f>
        <v>0.37426379831369133</v>
      </c>
      <c r="S283" s="35">
        <f>IF(correlations!S316&lt;&gt;0,Sheet1!S$7,0)</f>
        <v>0.36064387194709613</v>
      </c>
      <c r="T283" s="35">
        <f>IF(correlations!T316&lt;&gt;0,Sheet1!T$7,0)</f>
        <v>0.40380887559327872</v>
      </c>
      <c r="U283" s="35">
        <f>IF(correlations!U316&lt;&gt;0,Sheet1!U$7,0)</f>
        <v>0</v>
      </c>
      <c r="V283" s="35">
        <f>IF(correlations!V316&lt;&gt;0,Sheet1!V$7,0)</f>
        <v>0.14367186460137429</v>
      </c>
      <c r="W283" s="35">
        <f>IF(correlations!W316&lt;&gt;0,Sheet1!W$7,0)</f>
        <v>0.24072770522228643</v>
      </c>
      <c r="X283" s="35">
        <f>IF(correlations!X316&lt;&gt;0,Sheet1!X$7,0)</f>
        <v>0</v>
      </c>
      <c r="Y283" s="35">
        <f>IF(correlations!Y316&lt;&gt;0,Sheet1!Y$7,0)</f>
        <v>0</v>
      </c>
      <c r="Z283" s="35">
        <f>IF(correlations!Z316&lt;&gt;0,Sheet1!Z$7,0)</f>
        <v>0</v>
      </c>
      <c r="AA283" s="35"/>
      <c r="AB283" s="35"/>
      <c r="AC283" s="35"/>
    </row>
    <row r="284" spans="1:29">
      <c r="A284" s="1" t="str">
        <f t="shared" ref="A284:A287" si="54">A283</f>
        <v>640: Catch Me If You Can (2002)</v>
      </c>
      <c r="B284" s="35">
        <f>IF(correlations!B317&lt;&gt;0,Sheet1!B$3,0)</f>
        <v>0.55108883721563151</v>
      </c>
      <c r="C284" s="35">
        <f>IF(correlations!C317&lt;&gt;0,Sheet1!C$3,0)</f>
        <v>0.56244873874488854</v>
      </c>
      <c r="D284" s="35">
        <f>IF(correlations!D317&lt;&gt;0,Sheet1!D$3,0)</f>
        <v>0.66716825348801723</v>
      </c>
      <c r="E284" s="35">
        <f>IF(correlations!E317&lt;&gt;0,Sheet1!E$3,0)</f>
        <v>0</v>
      </c>
      <c r="F284" s="35">
        <f>IF(correlations!F317&lt;&gt;0,Sheet1!F$3,0)</f>
        <v>0</v>
      </c>
      <c r="G284" s="35">
        <f>IF(correlations!G317&lt;&gt;0,Sheet1!G$3,0)</f>
        <v>0.53906585139435703</v>
      </c>
      <c r="H284" s="35">
        <f>IF(correlations!H317&lt;&gt;0,Sheet1!H$3,0)</f>
        <v>0.46291004988627577</v>
      </c>
      <c r="I284" s="35">
        <f>IF(correlations!I317&lt;&gt;0,Sheet1!I$3,0)</f>
        <v>0</v>
      </c>
      <c r="J284" s="35">
        <f>IF(correlations!J317&lt;&gt;0,Sheet1!J$3,0)</f>
        <v>0</v>
      </c>
      <c r="K284" s="35">
        <f>IF(correlations!K317&lt;&gt;0,Sheet1!K$3,0)</f>
        <v>0.31571202585390812</v>
      </c>
      <c r="L284" s="35">
        <f>IF(correlations!L317&lt;&gt;0,Sheet1!L$3,0)</f>
        <v>0.31257295249758305</v>
      </c>
      <c r="M284" s="35">
        <f>IF(correlations!M317&lt;&gt;0,Sheet1!M$3,0)</f>
        <v>0</v>
      </c>
      <c r="N284" s="35">
        <f>IF(correlations!N317&lt;&gt;0,Sheet1!N$3,0)</f>
        <v>0.32349910970108381</v>
      </c>
      <c r="O284" s="35">
        <f>IF(correlations!O317&lt;&gt;0,Sheet1!O$3,0)</f>
        <v>0.66851595362183669</v>
      </c>
      <c r="P284" s="35">
        <f>IF(correlations!P317&lt;&gt;0,Sheet1!P$3,0)</f>
        <v>0</v>
      </c>
      <c r="Q284" s="35">
        <f>IF(correlations!Q317&lt;&gt;0,Sheet1!Q$3,0)</f>
        <v>0.50324684492481753</v>
      </c>
      <c r="R284" s="35">
        <f>IF(correlations!R317&lt;&gt;0,Sheet1!R$3,0)</f>
        <v>0</v>
      </c>
      <c r="S284" s="35">
        <f>IF(correlations!S317&lt;&gt;0,Sheet1!S$3,0)</f>
        <v>0</v>
      </c>
      <c r="T284" s="35">
        <f>IF(correlations!T317&lt;&gt;0,Sheet1!T$3,0)</f>
        <v>0</v>
      </c>
      <c r="U284" s="35">
        <f>IF(correlations!U317&lt;&gt;0,Sheet1!U$3,0)</f>
        <v>0.47236055541883315</v>
      </c>
      <c r="V284" s="35">
        <f>IF(correlations!V317&lt;&gt;0,Sheet1!V$3,0)</f>
        <v>0</v>
      </c>
      <c r="W284" s="35">
        <f>IF(correlations!W317&lt;&gt;0,Sheet1!W$3,0)</f>
        <v>0.50324684492481753</v>
      </c>
      <c r="X284" s="35">
        <f>IF(correlations!X317&lt;&gt;0,Sheet1!X$3,0)</f>
        <v>0</v>
      </c>
      <c r="Y284" s="35">
        <f>IF(correlations!Y317&lt;&gt;0,Sheet1!Y$3,0)</f>
        <v>0</v>
      </c>
      <c r="Z284" s="35">
        <f>IF(correlations!Z317&lt;&gt;0,Sheet1!Z$3,0)</f>
        <v>0.43552033876932245</v>
      </c>
      <c r="AA284" s="35"/>
      <c r="AB284" s="35"/>
      <c r="AC284" s="35"/>
    </row>
    <row r="285" spans="1:29">
      <c r="A285" s="1" t="str">
        <f t="shared" si="54"/>
        <v>640: Catch Me If You Can (2002)</v>
      </c>
      <c r="B285" s="35">
        <f>IF(correlations!B318&lt;&gt;0,Sheet1!B$4,0)</f>
        <v>0.51761980439715483</v>
      </c>
      <c r="C285" s="35">
        <f>IF(correlations!C318&lt;&gt;0,Sheet1!C$4,0)</f>
        <v>0</v>
      </c>
      <c r="D285" s="35">
        <f>IF(correlations!D318&lt;&gt;0,Sheet1!D$4,0)</f>
        <v>0.47097212266638172</v>
      </c>
      <c r="E285" s="35">
        <f>IF(correlations!E318&lt;&gt;0,Sheet1!E$4,0)</f>
        <v>0</v>
      </c>
      <c r="F285" s="35">
        <f>IF(correlations!F318&lt;&gt;0,Sheet1!F$4,0)</f>
        <v>0.46411014776485626</v>
      </c>
      <c r="G285" s="35">
        <f>IF(correlations!G318&lt;&gt;0,Sheet1!G$4,0)</f>
        <v>0</v>
      </c>
      <c r="H285" s="35">
        <f>IF(correlations!H318&lt;&gt;0,Sheet1!H$4,0)</f>
        <v>0.40027450425381639</v>
      </c>
      <c r="I285" s="35">
        <f>IF(correlations!I318&lt;&gt;0,Sheet1!I$4,0)</f>
        <v>0.31257295249758305</v>
      </c>
      <c r="J285" s="35">
        <f>IF(correlations!J318&lt;&gt;0,Sheet1!J$4,0)</f>
        <v>0.47549485227568483</v>
      </c>
      <c r="K285" s="35">
        <f>IF(correlations!K318&lt;&gt;0,Sheet1!K$4,0)</f>
        <v>0</v>
      </c>
      <c r="L285" s="35">
        <f>IF(correlations!L318&lt;&gt;0,Sheet1!L$4,0)</f>
        <v>0</v>
      </c>
      <c r="M285" s="35">
        <f>IF(correlations!M318&lt;&gt;0,Sheet1!M$4,0)</f>
        <v>0.28040224837668803</v>
      </c>
      <c r="N285" s="35">
        <f>IF(correlations!N318&lt;&gt;0,Sheet1!N$4,0)</f>
        <v>0</v>
      </c>
      <c r="O285" s="35">
        <f>IF(correlations!O318&lt;&gt;0,Sheet1!O$4,0)</f>
        <v>0.56244873874488854</v>
      </c>
      <c r="P285" s="35">
        <f>IF(correlations!P318&lt;&gt;0,Sheet1!P$4,0)</f>
        <v>0</v>
      </c>
      <c r="Q285" s="35">
        <f>IF(correlations!Q318&lt;&gt;0,Sheet1!Q$4,0)</f>
        <v>0.48860698263640312</v>
      </c>
      <c r="R285" s="35">
        <f>IF(correlations!R318&lt;&gt;0,Sheet1!R$4,0)</f>
        <v>0</v>
      </c>
      <c r="S285" s="35">
        <f>IF(correlations!S318&lt;&gt;0,Sheet1!S$4,0)</f>
        <v>0.44902524381160436</v>
      </c>
      <c r="T285" s="35">
        <f>IF(correlations!T318&lt;&gt;0,Sheet1!T$4,0)</f>
        <v>0</v>
      </c>
      <c r="U285" s="35">
        <f>IF(correlations!U318&lt;&gt;0,Sheet1!U$4,0)</f>
        <v>0.43899155441463594</v>
      </c>
      <c r="V285" s="35">
        <f>IF(correlations!V318&lt;&gt;0,Sheet1!V$4,0)</f>
        <v>0.17808764796017454</v>
      </c>
      <c r="W285" s="35">
        <f>IF(correlations!W318&lt;&gt;0,Sheet1!W$4,0)</f>
        <v>0.40859237613621341</v>
      </c>
      <c r="X285" s="35">
        <f>IF(correlations!X318&lt;&gt;0,Sheet1!X$4,0)</f>
        <v>0.54219187817609293</v>
      </c>
      <c r="Y285" s="35">
        <f>IF(correlations!Y318&lt;&gt;0,Sheet1!Y$4,0)</f>
        <v>0.54219187817609293</v>
      </c>
      <c r="Z285" s="35">
        <f>IF(correlations!Z318&lt;&gt;0,Sheet1!Z$4,0)</f>
        <v>0.39006674934025765</v>
      </c>
      <c r="AA285" s="35"/>
      <c r="AB285" s="35"/>
      <c r="AC285" s="35"/>
    </row>
    <row r="286" spans="1:29">
      <c r="A286" s="1" t="str">
        <f t="shared" si="54"/>
        <v>640: Catch Me If You Can (2002)</v>
      </c>
      <c r="B286" s="35">
        <f>IF(correlations!B319&lt;&gt;0,Sheet1!B$5,0)</f>
        <v>0.49300760515325925</v>
      </c>
      <c r="C286" s="35">
        <f>IF(correlations!C319&lt;&gt;0,Sheet1!C$5,0)</f>
        <v>0</v>
      </c>
      <c r="D286" s="35">
        <f>IF(correlations!D319&lt;&gt;0,Sheet1!D$5,0)</f>
        <v>0.46833329437099369</v>
      </c>
      <c r="E286" s="35">
        <f>IF(correlations!E319&lt;&gt;0,Sheet1!E$5,0)</f>
        <v>0</v>
      </c>
      <c r="F286" s="35">
        <f>IF(correlations!F319&lt;&gt;0,Sheet1!F$5,0)</f>
        <v>0</v>
      </c>
      <c r="G286" s="35">
        <f>IF(correlations!G319&lt;&gt;0,Sheet1!G$5,0)</f>
        <v>0.46833329437099369</v>
      </c>
      <c r="H286" s="35">
        <f>IF(correlations!H319&lt;&gt;0,Sheet1!H$5,0)</f>
        <v>0</v>
      </c>
      <c r="I286" s="35">
        <f>IF(correlations!I319&lt;&gt;0,Sheet1!I$5,0)</f>
        <v>0</v>
      </c>
      <c r="J286" s="35">
        <f>IF(correlations!J319&lt;&gt;0,Sheet1!J$5,0)</f>
        <v>0</v>
      </c>
      <c r="K286" s="35">
        <f>IF(correlations!K319&lt;&gt;0,Sheet1!K$5,0)</f>
        <v>0.25886569181649749</v>
      </c>
      <c r="L286" s="35">
        <f>IF(correlations!L319&lt;&gt;0,Sheet1!L$5,0)</f>
        <v>0</v>
      </c>
      <c r="M286" s="35">
        <f>IF(correlations!M319&lt;&gt;0,Sheet1!M$5,0)</f>
        <v>0.26442478716072465</v>
      </c>
      <c r="N286" s="35">
        <f>IF(correlations!N319&lt;&gt;0,Sheet1!N$5,0)</f>
        <v>0.290591240789001</v>
      </c>
      <c r="O286" s="35">
        <f>IF(correlations!O319&lt;&gt;0,Sheet1!O$5,0)</f>
        <v>0.53906585139435703</v>
      </c>
      <c r="P286" s="35">
        <f>IF(correlations!P319&lt;&gt;0,Sheet1!P$5,0)</f>
        <v>0.29682614716644024</v>
      </c>
      <c r="Q286" s="35">
        <f>IF(correlations!Q319&lt;&gt;0,Sheet1!Q$5,0)</f>
        <v>0</v>
      </c>
      <c r="R286" s="35">
        <f>IF(correlations!R319&lt;&gt;0,Sheet1!R$5,0)</f>
        <v>0.45527378286540937</v>
      </c>
      <c r="S286" s="35">
        <f>IF(correlations!S319&lt;&gt;0,Sheet1!S$5,0)</f>
        <v>0</v>
      </c>
      <c r="T286" s="35">
        <f>IF(correlations!T319&lt;&gt;0,Sheet1!T$5,0)</f>
        <v>0</v>
      </c>
      <c r="U286" s="35">
        <f>IF(correlations!U319&lt;&gt;0,Sheet1!U$5,0)</f>
        <v>0.40380887559327872</v>
      </c>
      <c r="V286" s="35">
        <f>IF(correlations!V319&lt;&gt;0,Sheet1!V$5,0)</f>
        <v>0</v>
      </c>
      <c r="W286" s="35">
        <f>IF(correlations!W319&lt;&gt;0,Sheet1!W$5,0)</f>
        <v>0</v>
      </c>
      <c r="X286" s="35">
        <f>IF(correlations!X319&lt;&gt;0,Sheet1!X$5,0)</f>
        <v>0.47497369617752921</v>
      </c>
      <c r="Y286" s="35">
        <f>IF(correlations!Y319&lt;&gt;0,Sheet1!Y$5,0)</f>
        <v>0.47236055541883315</v>
      </c>
      <c r="Z286" s="35">
        <f>IF(correlations!Z319&lt;&gt;0,Sheet1!Z$5,0)</f>
        <v>0.37985626502293046</v>
      </c>
      <c r="AA286" s="35"/>
      <c r="AB286" s="35"/>
      <c r="AC286" s="35"/>
    </row>
    <row r="287" spans="1:29">
      <c r="A287" s="1" t="str">
        <f t="shared" si="54"/>
        <v>640: Catch Me If You Can (2002)</v>
      </c>
      <c r="B287" s="35">
        <f>IF(correlations!B320&lt;&gt;0,Sheet1!B$6,0)</f>
        <v>0</v>
      </c>
      <c r="C287" s="35">
        <f>IF(correlations!C320&lt;&gt;0,Sheet1!C$6,0)</f>
        <v>0</v>
      </c>
      <c r="D287" s="35">
        <f>IF(correlations!D320&lt;&gt;0,Sheet1!D$6,0)</f>
        <v>0.37322578372742299</v>
      </c>
      <c r="E287" s="35">
        <f>IF(correlations!E320&lt;&gt;0,Sheet1!E$6,0)</f>
        <v>0.28275572409412869</v>
      </c>
      <c r="F287" s="35">
        <f>IF(correlations!F320&lt;&gt;0,Sheet1!F$6,0)</f>
        <v>0</v>
      </c>
      <c r="G287" s="35">
        <f>IF(correlations!G320&lt;&gt;0,Sheet1!G$6,0)</f>
        <v>0.39943642888722536</v>
      </c>
      <c r="H287" s="35">
        <f>IF(correlations!H320&lt;&gt;0,Sheet1!H$6,0)</f>
        <v>0</v>
      </c>
      <c r="I287" s="35">
        <f>IF(correlations!I320&lt;&gt;0,Sheet1!I$6,0)</f>
        <v>0.22921932957789437</v>
      </c>
      <c r="J287" s="35">
        <f>IF(correlations!J320&lt;&gt;0,Sheet1!J$6,0)</f>
        <v>0.36756756756756787</v>
      </c>
      <c r="K287" s="35">
        <f>IF(correlations!K320&lt;&gt;0,Sheet1!K$6,0)</f>
        <v>0.25252866387786765</v>
      </c>
      <c r="L287" s="35">
        <f>IF(correlations!L320&lt;&gt;0,Sheet1!L$6,0)</f>
        <v>0.2685953793136418</v>
      </c>
      <c r="M287" s="35">
        <f>IF(correlations!M320&lt;&gt;0,Sheet1!M$6,0)</f>
        <v>0</v>
      </c>
      <c r="N287" s="35">
        <f>IF(correlations!N320&lt;&gt;0,Sheet1!N$6,0)</f>
        <v>0</v>
      </c>
      <c r="O287" s="35">
        <f>IF(correlations!O320&lt;&gt;0,Sheet1!O$6,0)</f>
        <v>0.52599044278760332</v>
      </c>
      <c r="P287" s="35">
        <f>IF(correlations!P320&lt;&gt;0,Sheet1!P$6,0)</f>
        <v>0</v>
      </c>
      <c r="Q287" s="35">
        <f>IF(correlations!Q320&lt;&gt;0,Sheet1!Q$6,0)</f>
        <v>0</v>
      </c>
      <c r="R287" s="35">
        <f>IF(correlations!R320&lt;&gt;0,Sheet1!R$6,0)</f>
        <v>0</v>
      </c>
      <c r="S287" s="35">
        <f>IF(correlations!S320&lt;&gt;0,Sheet1!S$6,0)</f>
        <v>0.37267558897264119</v>
      </c>
      <c r="T287" s="35">
        <f>IF(correlations!T320&lt;&gt;0,Sheet1!T$6,0)</f>
        <v>0.40704352695380308</v>
      </c>
      <c r="U287" s="35">
        <f>IF(correlations!U320&lt;&gt;0,Sheet1!U$6,0)</f>
        <v>0</v>
      </c>
      <c r="V287" s="35">
        <f>IF(correlations!V320&lt;&gt;0,Sheet1!V$6,0)</f>
        <v>0</v>
      </c>
      <c r="W287" s="35">
        <f>IF(correlations!W320&lt;&gt;0,Sheet1!W$6,0)</f>
        <v>0.26252037536330569</v>
      </c>
      <c r="X287" s="35">
        <f>IF(correlations!X320&lt;&gt;0,Sheet1!X$6,0)</f>
        <v>0</v>
      </c>
      <c r="Y287" s="35">
        <f>IF(correlations!Y320&lt;&gt;0,Sheet1!Y$6,0)</f>
        <v>0.46411014776485626</v>
      </c>
      <c r="Z287" s="35">
        <f>IF(correlations!Z320&lt;&gt;0,Sheet1!Z$6,0)</f>
        <v>0.37426379831369133</v>
      </c>
      <c r="AA287" s="35"/>
      <c r="AB287" s="35"/>
      <c r="AC287" s="35"/>
    </row>
    <row r="288" spans="1:29">
      <c r="A288" s="28" t="s">
        <v>55</v>
      </c>
      <c r="B288" s="35">
        <f>IF(correlations!B321&lt;&gt;0,Sheet1!B$7,0)</f>
        <v>0</v>
      </c>
      <c r="C288" s="35">
        <f>IF(correlations!C321&lt;&gt;0,Sheet1!C$7,0)</f>
        <v>0.41167618541813644</v>
      </c>
      <c r="D288" s="35">
        <f>IF(correlations!D321&lt;&gt;0,Sheet1!D$7,0)</f>
        <v>0</v>
      </c>
      <c r="E288" s="35">
        <f>IF(correlations!E321&lt;&gt;0,Sheet1!E$7,0)</f>
        <v>0</v>
      </c>
      <c r="F288" s="35">
        <f>IF(correlations!F321&lt;&gt;0,Sheet1!F$7,0)</f>
        <v>0</v>
      </c>
      <c r="G288" s="35">
        <f>IF(correlations!G321&lt;&gt;0,Sheet1!G$7,0)</f>
        <v>0.38713264586848378</v>
      </c>
      <c r="H288" s="35">
        <f>IF(correlations!H321&lt;&gt;0,Sheet1!H$7,0)</f>
        <v>0</v>
      </c>
      <c r="I288" s="35">
        <f>IF(correlations!I321&lt;&gt;0,Sheet1!I$7,0)</f>
        <v>0</v>
      </c>
      <c r="J288" s="35">
        <f>IF(correlations!J321&lt;&gt;0,Sheet1!J$7,0)</f>
        <v>0</v>
      </c>
      <c r="K288" s="35">
        <f>IF(correlations!K321&lt;&gt;0,Sheet1!K$7,0)</f>
        <v>0.21087949693739588</v>
      </c>
      <c r="L288" s="35">
        <f>IF(correlations!L321&lt;&gt;0,Sheet1!L$7,0)</f>
        <v>0.24328325135114928</v>
      </c>
      <c r="M288" s="35">
        <f>IF(correlations!M321&lt;&gt;0,Sheet1!M$7,0)</f>
        <v>0.19710516591041297</v>
      </c>
      <c r="N288" s="35">
        <f>IF(correlations!N321&lt;&gt;0,Sheet1!N$7,0)</f>
        <v>0.18121021790485745</v>
      </c>
      <c r="O288" s="35">
        <f>IF(correlations!O321&lt;&gt;0,Sheet1!O$7,0)</f>
        <v>0</v>
      </c>
      <c r="P288" s="35">
        <f>IF(correlations!P321&lt;&gt;0,Sheet1!P$7,0)</f>
        <v>0.26252037536330569</v>
      </c>
      <c r="Q288" s="35">
        <f>IF(correlations!Q321&lt;&gt;0,Sheet1!Q$7,0)</f>
        <v>0.37322578372742299</v>
      </c>
      <c r="R288" s="35">
        <f>IF(correlations!R321&lt;&gt;0,Sheet1!R$7,0)</f>
        <v>0</v>
      </c>
      <c r="S288" s="35">
        <f>IF(correlations!S321&lt;&gt;0,Sheet1!S$7,0)</f>
        <v>0</v>
      </c>
      <c r="T288" s="35">
        <f>IF(correlations!T321&lt;&gt;0,Sheet1!T$7,0)</f>
        <v>0</v>
      </c>
      <c r="U288" s="35">
        <f>IF(correlations!U321&lt;&gt;0,Sheet1!U$7,0)</f>
        <v>0</v>
      </c>
      <c r="V288" s="35">
        <f>IF(correlations!V321&lt;&gt;0,Sheet1!V$7,0)</f>
        <v>0.14367186460137429</v>
      </c>
      <c r="W288" s="35">
        <f>IF(correlations!W321&lt;&gt;0,Sheet1!W$7,0)</f>
        <v>0</v>
      </c>
      <c r="X288" s="35">
        <f>IF(correlations!X321&lt;&gt;0,Sheet1!X$7,0)</f>
        <v>0.44902524381160436</v>
      </c>
      <c r="Y288" s="35">
        <f>IF(correlations!Y321&lt;&gt;0,Sheet1!Y$7,0)</f>
        <v>0</v>
      </c>
      <c r="Z288" s="35">
        <f>IF(correlations!Z321&lt;&gt;0,Sheet1!Z$7,0)</f>
        <v>0</v>
      </c>
      <c r="AA288" s="35"/>
      <c r="AB288" s="35"/>
      <c r="AC288" s="35"/>
    </row>
    <row r="289" spans="1:29">
      <c r="A289" s="1" t="str">
        <f t="shared" ref="A289:A292" si="55">A288</f>
        <v>641: Requiem for a Dream (2000)</v>
      </c>
      <c r="B289" s="35">
        <f>IF(correlations!B322&lt;&gt;0,Sheet1!B$3,0)</f>
        <v>0</v>
      </c>
      <c r="C289" s="35">
        <f>IF(correlations!C322&lt;&gt;0,Sheet1!C$3,0)</f>
        <v>0</v>
      </c>
      <c r="D289" s="35">
        <f>IF(correlations!D322&lt;&gt;0,Sheet1!D$3,0)</f>
        <v>0.66716825348801723</v>
      </c>
      <c r="E289" s="35">
        <f>IF(correlations!E322&lt;&gt;0,Sheet1!E$3,0)</f>
        <v>0</v>
      </c>
      <c r="F289" s="35">
        <f>IF(correlations!F322&lt;&gt;0,Sheet1!F$3,0)</f>
        <v>0</v>
      </c>
      <c r="G289" s="35">
        <f>IF(correlations!G322&lt;&gt;0,Sheet1!G$3,0)</f>
        <v>0</v>
      </c>
      <c r="H289" s="35">
        <f>IF(correlations!H322&lt;&gt;0,Sheet1!H$3,0)</f>
        <v>0</v>
      </c>
      <c r="I289" s="35">
        <f>IF(correlations!I322&lt;&gt;0,Sheet1!I$3,0)</f>
        <v>0</v>
      </c>
      <c r="J289" s="35">
        <f>IF(correlations!J322&lt;&gt;0,Sheet1!J$3,0)</f>
        <v>0.47571090136593314</v>
      </c>
      <c r="K289" s="35">
        <f>IF(correlations!K322&lt;&gt;0,Sheet1!K$3,0)</f>
        <v>0</v>
      </c>
      <c r="L289" s="35">
        <f>IF(correlations!L322&lt;&gt;0,Sheet1!L$3,0)</f>
        <v>0</v>
      </c>
      <c r="M289" s="35">
        <f>IF(correlations!M322&lt;&gt;0,Sheet1!M$3,0)</f>
        <v>0</v>
      </c>
      <c r="N289" s="35">
        <f>IF(correlations!N322&lt;&gt;0,Sheet1!N$3,0)</f>
        <v>0</v>
      </c>
      <c r="O289" s="35">
        <f>IF(correlations!O322&lt;&gt;0,Sheet1!O$3,0)</f>
        <v>0.66851595362183669</v>
      </c>
      <c r="P289" s="35">
        <f>IF(correlations!P322&lt;&gt;0,Sheet1!P$3,0)</f>
        <v>0</v>
      </c>
      <c r="Q289" s="35">
        <f>IF(correlations!Q322&lt;&gt;0,Sheet1!Q$3,0)</f>
        <v>0.50324684492481753</v>
      </c>
      <c r="R289" s="35">
        <f>IF(correlations!R322&lt;&gt;0,Sheet1!R$3,0)</f>
        <v>0</v>
      </c>
      <c r="S289" s="35">
        <f>IF(correlations!S322&lt;&gt;0,Sheet1!S$3,0)</f>
        <v>0</v>
      </c>
      <c r="T289" s="35">
        <f>IF(correlations!T322&lt;&gt;0,Sheet1!T$3,0)</f>
        <v>0.55108883721563151</v>
      </c>
      <c r="U289" s="35">
        <f>IF(correlations!U322&lt;&gt;0,Sheet1!U$3,0)</f>
        <v>0</v>
      </c>
      <c r="V289" s="35">
        <f>IF(correlations!V322&lt;&gt;0,Sheet1!V$3,0)</f>
        <v>0.27092801416163931</v>
      </c>
      <c r="W289" s="35">
        <f>IF(correlations!W322&lt;&gt;0,Sheet1!W$3,0)</f>
        <v>0</v>
      </c>
      <c r="X289" s="35">
        <f>IF(correlations!X322&lt;&gt;0,Sheet1!X$3,0)</f>
        <v>0</v>
      </c>
      <c r="Y289" s="35">
        <f>IF(correlations!Y322&lt;&gt;0,Sheet1!Y$3,0)</f>
        <v>0</v>
      </c>
      <c r="Z289" s="35">
        <f>IF(correlations!Z322&lt;&gt;0,Sheet1!Z$3,0)</f>
        <v>0.43552033876932245</v>
      </c>
      <c r="AA289" s="35"/>
      <c r="AB289" s="35"/>
      <c r="AC289" s="35"/>
    </row>
    <row r="290" spans="1:29">
      <c r="A290" s="1" t="str">
        <f t="shared" si="55"/>
        <v>641: Requiem for a Dream (2000)</v>
      </c>
      <c r="B290" s="35">
        <f>IF(correlations!B323&lt;&gt;0,Sheet1!B$4,0)</f>
        <v>0.51761980439715483</v>
      </c>
      <c r="C290" s="35">
        <f>IF(correlations!C323&lt;&gt;0,Sheet1!C$4,0)</f>
        <v>0</v>
      </c>
      <c r="D290" s="35">
        <f>IF(correlations!D323&lt;&gt;0,Sheet1!D$4,0)</f>
        <v>0.47097212266638172</v>
      </c>
      <c r="E290" s="35">
        <f>IF(correlations!E323&lt;&gt;0,Sheet1!E$4,0)</f>
        <v>0</v>
      </c>
      <c r="F290" s="35">
        <f>IF(correlations!F323&lt;&gt;0,Sheet1!F$4,0)</f>
        <v>0.46411014776485626</v>
      </c>
      <c r="G290" s="35">
        <f>IF(correlations!G323&lt;&gt;0,Sheet1!G$4,0)</f>
        <v>0</v>
      </c>
      <c r="H290" s="35">
        <f>IF(correlations!H323&lt;&gt;0,Sheet1!H$4,0)</f>
        <v>0</v>
      </c>
      <c r="I290" s="35">
        <f>IF(correlations!I323&lt;&gt;0,Sheet1!I$4,0)</f>
        <v>0</v>
      </c>
      <c r="J290" s="35">
        <f>IF(correlations!J323&lt;&gt;0,Sheet1!J$4,0)</f>
        <v>0.47549485227568483</v>
      </c>
      <c r="K290" s="35">
        <f>IF(correlations!K323&lt;&gt;0,Sheet1!K$4,0)</f>
        <v>0.26365446983714974</v>
      </c>
      <c r="L290" s="35">
        <f>IF(correlations!L323&lt;&gt;0,Sheet1!L$4,0)</f>
        <v>0.28275572409412869</v>
      </c>
      <c r="M290" s="35">
        <f>IF(correlations!M323&lt;&gt;0,Sheet1!M$4,0)</f>
        <v>0</v>
      </c>
      <c r="N290" s="35">
        <f>IF(correlations!N323&lt;&gt;0,Sheet1!N$4,0)</f>
        <v>0.31010409033155772</v>
      </c>
      <c r="O290" s="35">
        <f>IF(correlations!O323&lt;&gt;0,Sheet1!O$4,0)</f>
        <v>0.56244873874488854</v>
      </c>
      <c r="P290" s="35">
        <f>IF(correlations!P323&lt;&gt;0,Sheet1!P$4,0)</f>
        <v>0.30413903573293405</v>
      </c>
      <c r="Q290" s="35">
        <f>IF(correlations!Q323&lt;&gt;0,Sheet1!Q$4,0)</f>
        <v>0</v>
      </c>
      <c r="R290" s="35">
        <f>IF(correlations!R323&lt;&gt;0,Sheet1!R$4,0)</f>
        <v>0</v>
      </c>
      <c r="S290" s="35">
        <f>IF(correlations!S323&lt;&gt;0,Sheet1!S$4,0)</f>
        <v>0.44902524381160436</v>
      </c>
      <c r="T290" s="35">
        <f>IF(correlations!T323&lt;&gt;0,Sheet1!T$4,0)</f>
        <v>0</v>
      </c>
      <c r="U290" s="35">
        <f>IF(correlations!U323&lt;&gt;0,Sheet1!U$4,0)</f>
        <v>0</v>
      </c>
      <c r="V290" s="35">
        <f>IF(correlations!V323&lt;&gt;0,Sheet1!V$4,0)</f>
        <v>0</v>
      </c>
      <c r="W290" s="35">
        <f>IF(correlations!W323&lt;&gt;0,Sheet1!W$4,0)</f>
        <v>0.40859237613621341</v>
      </c>
      <c r="X290" s="35">
        <f>IF(correlations!X323&lt;&gt;0,Sheet1!X$4,0)</f>
        <v>0</v>
      </c>
      <c r="Y290" s="35">
        <f>IF(correlations!Y323&lt;&gt;0,Sheet1!Y$4,0)</f>
        <v>0.54219187817609293</v>
      </c>
      <c r="Z290" s="35">
        <f>IF(correlations!Z323&lt;&gt;0,Sheet1!Z$4,0)</f>
        <v>0</v>
      </c>
      <c r="AA290" s="35"/>
      <c r="AB290" s="35"/>
      <c r="AC290" s="35"/>
    </row>
    <row r="291" spans="1:29">
      <c r="A291" s="1" t="str">
        <f t="shared" si="55"/>
        <v>641: Requiem for a Dream (2000)</v>
      </c>
      <c r="B291" s="35">
        <f>IF(correlations!B324&lt;&gt;0,Sheet1!B$5,0)</f>
        <v>0.49300760515325925</v>
      </c>
      <c r="C291" s="35">
        <f>IF(correlations!C324&lt;&gt;0,Sheet1!C$5,0)</f>
        <v>0.42223642660835542</v>
      </c>
      <c r="D291" s="35">
        <f>IF(correlations!D324&lt;&gt;0,Sheet1!D$5,0)</f>
        <v>0</v>
      </c>
      <c r="E291" s="35">
        <f>IF(correlations!E324&lt;&gt;0,Sheet1!E$5,0)</f>
        <v>0</v>
      </c>
      <c r="F291" s="35">
        <f>IF(correlations!F324&lt;&gt;0,Sheet1!F$5,0)</f>
        <v>0</v>
      </c>
      <c r="G291" s="35">
        <f>IF(correlations!G324&lt;&gt;0,Sheet1!G$5,0)</f>
        <v>0.46833329437099369</v>
      </c>
      <c r="H291" s="35">
        <f>IF(correlations!H324&lt;&gt;0,Sheet1!H$5,0)</f>
        <v>0.24769327229404767</v>
      </c>
      <c r="I291" s="35">
        <f>IF(correlations!I324&lt;&gt;0,Sheet1!I$5,0)</f>
        <v>0</v>
      </c>
      <c r="J291" s="35">
        <f>IF(correlations!J324&lt;&gt;0,Sheet1!J$5,0)</f>
        <v>0</v>
      </c>
      <c r="K291" s="35">
        <f>IF(correlations!K324&lt;&gt;0,Sheet1!K$5,0)</f>
        <v>0</v>
      </c>
      <c r="L291" s="35">
        <f>IF(correlations!L324&lt;&gt;0,Sheet1!L$5,0)</f>
        <v>0</v>
      </c>
      <c r="M291" s="35">
        <f>IF(correlations!M324&lt;&gt;0,Sheet1!M$5,0)</f>
        <v>0.26442478716072465</v>
      </c>
      <c r="N291" s="35">
        <f>IF(correlations!N324&lt;&gt;0,Sheet1!N$5,0)</f>
        <v>0</v>
      </c>
      <c r="O291" s="35">
        <f>IF(correlations!O324&lt;&gt;0,Sheet1!O$5,0)</f>
        <v>0</v>
      </c>
      <c r="P291" s="35">
        <f>IF(correlations!P324&lt;&gt;0,Sheet1!P$5,0)</f>
        <v>0.29682614716644024</v>
      </c>
      <c r="Q291" s="35">
        <f>IF(correlations!Q324&lt;&gt;0,Sheet1!Q$5,0)</f>
        <v>0</v>
      </c>
      <c r="R291" s="35">
        <f>IF(correlations!R324&lt;&gt;0,Sheet1!R$5,0)</f>
        <v>0.45527378286540937</v>
      </c>
      <c r="S291" s="35">
        <f>IF(correlations!S324&lt;&gt;0,Sheet1!S$5,0)</f>
        <v>0.42223642660835542</v>
      </c>
      <c r="T291" s="35">
        <f>IF(correlations!T324&lt;&gt;0,Sheet1!T$5,0)</f>
        <v>0</v>
      </c>
      <c r="U291" s="35">
        <f>IF(correlations!U324&lt;&gt;0,Sheet1!U$5,0)</f>
        <v>0.40380887559327872</v>
      </c>
      <c r="V291" s="35">
        <f>IF(correlations!V324&lt;&gt;0,Sheet1!V$5,0)</f>
        <v>0</v>
      </c>
      <c r="W291" s="35">
        <f>IF(correlations!W324&lt;&gt;0,Sheet1!W$5,0)</f>
        <v>0.31571202585390812</v>
      </c>
      <c r="X291" s="35">
        <f>IF(correlations!X324&lt;&gt;0,Sheet1!X$5,0)</f>
        <v>0.47497369617752921</v>
      </c>
      <c r="Y291" s="35">
        <f>IF(correlations!Y324&lt;&gt;0,Sheet1!Y$5,0)</f>
        <v>0</v>
      </c>
      <c r="Z291" s="35">
        <f>IF(correlations!Z324&lt;&gt;0,Sheet1!Z$5,0)</f>
        <v>0.37985626502293046</v>
      </c>
      <c r="AA291" s="35"/>
      <c r="AB291" s="35"/>
      <c r="AC291" s="35"/>
    </row>
    <row r="292" spans="1:29">
      <c r="A292" s="1" t="str">
        <f t="shared" si="55"/>
        <v>641: Requiem for a Dream (2000)</v>
      </c>
      <c r="B292" s="35">
        <f>IF(correlations!B325&lt;&gt;0,Sheet1!B$6,0)</f>
        <v>0.48053660218278615</v>
      </c>
      <c r="C292" s="35">
        <f>IF(correlations!C325&lt;&gt;0,Sheet1!C$6,0)</f>
        <v>0</v>
      </c>
      <c r="D292" s="35">
        <f>IF(correlations!D325&lt;&gt;0,Sheet1!D$6,0)</f>
        <v>0</v>
      </c>
      <c r="E292" s="35">
        <f>IF(correlations!E325&lt;&gt;0,Sheet1!E$6,0)</f>
        <v>0</v>
      </c>
      <c r="F292" s="35">
        <f>IF(correlations!F325&lt;&gt;0,Sheet1!F$6,0)</f>
        <v>0</v>
      </c>
      <c r="G292" s="35">
        <f>IF(correlations!G325&lt;&gt;0,Sheet1!G$6,0)</f>
        <v>0</v>
      </c>
      <c r="H292" s="35">
        <f>IF(correlations!H325&lt;&gt;0,Sheet1!H$6,0)</f>
        <v>0</v>
      </c>
      <c r="I292" s="35">
        <f>IF(correlations!I325&lt;&gt;0,Sheet1!I$6,0)</f>
        <v>0</v>
      </c>
      <c r="J292" s="35">
        <f>IF(correlations!J325&lt;&gt;0,Sheet1!J$6,0)</f>
        <v>0.36756756756756787</v>
      </c>
      <c r="K292" s="35">
        <f>IF(correlations!K325&lt;&gt;0,Sheet1!K$6,0)</f>
        <v>0</v>
      </c>
      <c r="L292" s="35">
        <f>IF(correlations!L325&lt;&gt;0,Sheet1!L$6,0)</f>
        <v>0</v>
      </c>
      <c r="M292" s="35">
        <f>IF(correlations!M325&lt;&gt;0,Sheet1!M$6,0)</f>
        <v>0.25252866387786765</v>
      </c>
      <c r="N292" s="35">
        <f>IF(correlations!N325&lt;&gt;0,Sheet1!N$6,0)</f>
        <v>0</v>
      </c>
      <c r="O292" s="35">
        <f>IF(correlations!O325&lt;&gt;0,Sheet1!O$6,0)</f>
        <v>0</v>
      </c>
      <c r="P292" s="35">
        <f>IF(correlations!P325&lt;&gt;0,Sheet1!P$6,0)</f>
        <v>0.28039233696684568</v>
      </c>
      <c r="Q292" s="35">
        <f>IF(correlations!Q325&lt;&gt;0,Sheet1!Q$6,0)</f>
        <v>0</v>
      </c>
      <c r="R292" s="35">
        <f>IF(correlations!R325&lt;&gt;0,Sheet1!R$6,0)</f>
        <v>0</v>
      </c>
      <c r="S292" s="35">
        <f>IF(correlations!S325&lt;&gt;0,Sheet1!S$6,0)</f>
        <v>0</v>
      </c>
      <c r="T292" s="35">
        <f>IF(correlations!T325&lt;&gt;0,Sheet1!T$6,0)</f>
        <v>0.40704352695380308</v>
      </c>
      <c r="U292" s="35">
        <f>IF(correlations!U325&lt;&gt;0,Sheet1!U$6,0)</f>
        <v>0.30580326092025339</v>
      </c>
      <c r="V292" s="35">
        <f>IF(correlations!V325&lt;&gt;0,Sheet1!V$6,0)</f>
        <v>0</v>
      </c>
      <c r="W292" s="35">
        <f>IF(correlations!W325&lt;&gt;0,Sheet1!W$6,0)</f>
        <v>0.26252037536330569</v>
      </c>
      <c r="X292" s="35">
        <f>IF(correlations!X325&lt;&gt;0,Sheet1!X$6,0)</f>
        <v>0</v>
      </c>
      <c r="Y292" s="35">
        <f>IF(correlations!Y325&lt;&gt;0,Sheet1!Y$6,0)</f>
        <v>0</v>
      </c>
      <c r="Z292" s="35">
        <f>IF(correlations!Z325&lt;&gt;0,Sheet1!Z$6,0)</f>
        <v>0.37426379831369133</v>
      </c>
      <c r="AA292" s="35"/>
      <c r="AB292" s="35"/>
      <c r="AC292" s="35"/>
    </row>
    <row r="293" spans="1:29">
      <c r="A293" s="28" t="s">
        <v>56</v>
      </c>
      <c r="B293" s="35">
        <f>IF(correlations!B326&lt;&gt;0,Sheet1!B$7,0)</f>
        <v>0.46460996868120108</v>
      </c>
      <c r="C293" s="35">
        <f>IF(correlations!C326&lt;&gt;0,Sheet1!C$7,0)</f>
        <v>0</v>
      </c>
      <c r="D293" s="35">
        <f>IF(correlations!D326&lt;&gt;0,Sheet1!D$7,0)</f>
        <v>0</v>
      </c>
      <c r="E293" s="35">
        <f>IF(correlations!E326&lt;&gt;0,Sheet1!E$7,0)</f>
        <v>0</v>
      </c>
      <c r="F293" s="35">
        <f>IF(correlations!F326&lt;&gt;0,Sheet1!F$7,0)</f>
        <v>0.37985626502293046</v>
      </c>
      <c r="G293" s="35">
        <f>IF(correlations!G326&lt;&gt;0,Sheet1!G$7,0)</f>
        <v>0</v>
      </c>
      <c r="H293" s="35">
        <f>IF(correlations!H326&lt;&gt;0,Sheet1!H$7,0)</f>
        <v>0</v>
      </c>
      <c r="I293" s="35">
        <f>IF(correlations!I326&lt;&gt;0,Sheet1!I$7,0)</f>
        <v>0</v>
      </c>
      <c r="J293" s="35">
        <f>IF(correlations!J326&lt;&gt;0,Sheet1!J$7,0)</f>
        <v>0.36005629545020651</v>
      </c>
      <c r="K293" s="35">
        <f>IF(correlations!K326&lt;&gt;0,Sheet1!K$7,0)</f>
        <v>0</v>
      </c>
      <c r="L293" s="35">
        <f>IF(correlations!L326&lt;&gt;0,Sheet1!L$7,0)</f>
        <v>0.24328325135114928</v>
      </c>
      <c r="M293" s="35">
        <f>IF(correlations!M326&lt;&gt;0,Sheet1!M$7,0)</f>
        <v>0</v>
      </c>
      <c r="N293" s="35">
        <f>IF(correlations!N326&lt;&gt;0,Sheet1!N$7,0)</f>
        <v>0.18121021790485745</v>
      </c>
      <c r="O293" s="35">
        <f>IF(correlations!O326&lt;&gt;0,Sheet1!O$7,0)</f>
        <v>0</v>
      </c>
      <c r="P293" s="35">
        <f>IF(correlations!P326&lt;&gt;0,Sheet1!P$7,0)</f>
        <v>0.26252037536330569</v>
      </c>
      <c r="Q293" s="35">
        <f>IF(correlations!Q326&lt;&gt;0,Sheet1!Q$7,0)</f>
        <v>0</v>
      </c>
      <c r="R293" s="35">
        <f>IF(correlations!R326&lt;&gt;0,Sheet1!R$7,0)</f>
        <v>0</v>
      </c>
      <c r="S293" s="35">
        <f>IF(correlations!S326&lt;&gt;0,Sheet1!S$7,0)</f>
        <v>0</v>
      </c>
      <c r="T293" s="35">
        <f>IF(correlations!T326&lt;&gt;0,Sheet1!T$7,0)</f>
        <v>0</v>
      </c>
      <c r="U293" s="35">
        <f>IF(correlations!U326&lt;&gt;0,Sheet1!U$7,0)</f>
        <v>0</v>
      </c>
      <c r="V293" s="35">
        <f>IF(correlations!V326&lt;&gt;0,Sheet1!V$7,0)</f>
        <v>0</v>
      </c>
      <c r="W293" s="35">
        <f>IF(correlations!W326&lt;&gt;0,Sheet1!W$7,0)</f>
        <v>0.24072770522228643</v>
      </c>
      <c r="X293" s="35">
        <f>IF(correlations!X326&lt;&gt;0,Sheet1!X$7,0)</f>
        <v>0</v>
      </c>
      <c r="Y293" s="35">
        <f>IF(correlations!Y326&lt;&gt;0,Sheet1!Y$7,0)</f>
        <v>0</v>
      </c>
      <c r="Z293" s="35">
        <f>IF(correlations!Z326&lt;&gt;0,Sheet1!Z$7,0)</f>
        <v>0</v>
      </c>
      <c r="AA293" s="35"/>
      <c r="AB293" s="35"/>
      <c r="AC293" s="35"/>
    </row>
    <row r="294" spans="1:29">
      <c r="A294" s="1" t="str">
        <f t="shared" ref="A294:A297" si="56">A293</f>
        <v>664: Twister (1996)</v>
      </c>
      <c r="B294" s="35">
        <f>IF(correlations!B327&lt;&gt;0,Sheet1!B$3,0)</f>
        <v>0</v>
      </c>
      <c r="C294" s="35">
        <f>IF(correlations!C327&lt;&gt;0,Sheet1!C$3,0)</f>
        <v>0.56244873874488854</v>
      </c>
      <c r="D294" s="35">
        <f>IF(correlations!D327&lt;&gt;0,Sheet1!D$3,0)</f>
        <v>0</v>
      </c>
      <c r="E294" s="35">
        <f>IF(correlations!E327&lt;&gt;0,Sheet1!E$3,0)</f>
        <v>0</v>
      </c>
      <c r="F294" s="35">
        <f>IF(correlations!F327&lt;&gt;0,Sheet1!F$3,0)</f>
        <v>0</v>
      </c>
      <c r="G294" s="35">
        <f>IF(correlations!G327&lt;&gt;0,Sheet1!G$3,0)</f>
        <v>0</v>
      </c>
      <c r="H294" s="35">
        <f>IF(correlations!H327&lt;&gt;0,Sheet1!H$3,0)</f>
        <v>0</v>
      </c>
      <c r="I294" s="35">
        <f>IF(correlations!I327&lt;&gt;0,Sheet1!I$3,0)</f>
        <v>0</v>
      </c>
      <c r="J294" s="35">
        <f>IF(correlations!J327&lt;&gt;0,Sheet1!J$3,0)</f>
        <v>0</v>
      </c>
      <c r="K294" s="35">
        <f>IF(correlations!K327&lt;&gt;0,Sheet1!K$3,0)</f>
        <v>0.31571202585390812</v>
      </c>
      <c r="L294" s="35">
        <f>IF(correlations!L327&lt;&gt;0,Sheet1!L$3,0)</f>
        <v>0</v>
      </c>
      <c r="M294" s="35">
        <f>IF(correlations!M327&lt;&gt;0,Sheet1!M$3,0)</f>
        <v>0</v>
      </c>
      <c r="N294" s="35">
        <f>IF(correlations!N327&lt;&gt;0,Sheet1!N$3,0)</f>
        <v>0</v>
      </c>
      <c r="O294" s="35">
        <f>IF(correlations!O327&lt;&gt;0,Sheet1!O$3,0)</f>
        <v>0.66851595362183669</v>
      </c>
      <c r="P294" s="35">
        <f>IF(correlations!P327&lt;&gt;0,Sheet1!P$3,0)</f>
        <v>0</v>
      </c>
      <c r="Q294" s="35">
        <f>IF(correlations!Q327&lt;&gt;0,Sheet1!Q$3,0)</f>
        <v>0.50324684492481753</v>
      </c>
      <c r="R294" s="35">
        <f>IF(correlations!R327&lt;&gt;0,Sheet1!R$3,0)</f>
        <v>0</v>
      </c>
      <c r="S294" s="35">
        <f>IF(correlations!S327&lt;&gt;0,Sheet1!S$3,0)</f>
        <v>0</v>
      </c>
      <c r="T294" s="35">
        <f>IF(correlations!T327&lt;&gt;0,Sheet1!T$3,0)</f>
        <v>0</v>
      </c>
      <c r="U294" s="35">
        <f>IF(correlations!U327&lt;&gt;0,Sheet1!U$3,0)</f>
        <v>0</v>
      </c>
      <c r="V294" s="35">
        <f>IF(correlations!V327&lt;&gt;0,Sheet1!V$3,0)</f>
        <v>0</v>
      </c>
      <c r="W294" s="35">
        <f>IF(correlations!W327&lt;&gt;0,Sheet1!W$3,0)</f>
        <v>0</v>
      </c>
      <c r="X294" s="35">
        <f>IF(correlations!X327&lt;&gt;0,Sheet1!X$3,0)</f>
        <v>0</v>
      </c>
      <c r="Y294" s="35">
        <f>IF(correlations!Y327&lt;&gt;0,Sheet1!Y$3,0)</f>
        <v>0</v>
      </c>
      <c r="Z294" s="35">
        <f>IF(correlations!Z327&lt;&gt;0,Sheet1!Z$3,0)</f>
        <v>0.43552033876932245</v>
      </c>
      <c r="AA294" s="35"/>
      <c r="AB294" s="35"/>
      <c r="AC294" s="35"/>
    </row>
    <row r="295" spans="1:29">
      <c r="A295" s="1" t="str">
        <f t="shared" si="56"/>
        <v>664: Twister (1996)</v>
      </c>
      <c r="B295" s="35">
        <f>IF(correlations!B328&lt;&gt;0,Sheet1!B$4,0)</f>
        <v>0</v>
      </c>
      <c r="C295" s="35">
        <f>IF(correlations!C328&lt;&gt;0,Sheet1!C$4,0)</f>
        <v>0.48860698263640312</v>
      </c>
      <c r="D295" s="35">
        <f>IF(correlations!D328&lt;&gt;0,Sheet1!D$4,0)</f>
        <v>0.47097212266638172</v>
      </c>
      <c r="E295" s="35">
        <f>IF(correlations!E328&lt;&gt;0,Sheet1!E$4,0)</f>
        <v>0.47497369617752921</v>
      </c>
      <c r="F295" s="35">
        <f>IF(correlations!F328&lt;&gt;0,Sheet1!F$4,0)</f>
        <v>0.46411014776485626</v>
      </c>
      <c r="G295" s="35">
        <f>IF(correlations!G328&lt;&gt;0,Sheet1!G$4,0)</f>
        <v>0</v>
      </c>
      <c r="H295" s="35">
        <f>IF(correlations!H328&lt;&gt;0,Sheet1!H$4,0)</f>
        <v>0.40027450425381639</v>
      </c>
      <c r="I295" s="35">
        <f>IF(correlations!I328&lt;&gt;0,Sheet1!I$4,0)</f>
        <v>0</v>
      </c>
      <c r="J295" s="35">
        <f>IF(correlations!J328&lt;&gt;0,Sheet1!J$4,0)</f>
        <v>0.47549485227568483</v>
      </c>
      <c r="K295" s="35">
        <f>IF(correlations!K328&lt;&gt;0,Sheet1!K$4,0)</f>
        <v>0</v>
      </c>
      <c r="L295" s="35">
        <f>IF(correlations!L328&lt;&gt;0,Sheet1!L$4,0)</f>
        <v>0</v>
      </c>
      <c r="M295" s="35">
        <f>IF(correlations!M328&lt;&gt;0,Sheet1!M$4,0)</f>
        <v>0</v>
      </c>
      <c r="N295" s="35">
        <f>IF(correlations!N328&lt;&gt;0,Sheet1!N$4,0)</f>
        <v>0</v>
      </c>
      <c r="O295" s="35">
        <f>IF(correlations!O328&lt;&gt;0,Sheet1!O$4,0)</f>
        <v>0.56244873874488854</v>
      </c>
      <c r="P295" s="35">
        <f>IF(correlations!P328&lt;&gt;0,Sheet1!P$4,0)</f>
        <v>0</v>
      </c>
      <c r="Q295" s="35">
        <f>IF(correlations!Q328&lt;&gt;0,Sheet1!Q$4,0)</f>
        <v>0.48860698263640312</v>
      </c>
      <c r="R295" s="35">
        <f>IF(correlations!R328&lt;&gt;0,Sheet1!R$4,0)</f>
        <v>0</v>
      </c>
      <c r="S295" s="35">
        <f>IF(correlations!S328&lt;&gt;0,Sheet1!S$4,0)</f>
        <v>0.44902524381160436</v>
      </c>
      <c r="T295" s="35">
        <f>IF(correlations!T328&lt;&gt;0,Sheet1!T$4,0)</f>
        <v>0</v>
      </c>
      <c r="U295" s="35">
        <f>IF(correlations!U328&lt;&gt;0,Sheet1!U$4,0)</f>
        <v>0.43899155441463594</v>
      </c>
      <c r="V295" s="35">
        <f>IF(correlations!V328&lt;&gt;0,Sheet1!V$4,0)</f>
        <v>0</v>
      </c>
      <c r="W295" s="35">
        <f>IF(correlations!W328&lt;&gt;0,Sheet1!W$4,0)</f>
        <v>0.40859237613621341</v>
      </c>
      <c r="X295" s="35">
        <f>IF(correlations!X328&lt;&gt;0,Sheet1!X$4,0)</f>
        <v>0</v>
      </c>
      <c r="Y295" s="35">
        <f>IF(correlations!Y328&lt;&gt;0,Sheet1!Y$4,0)</f>
        <v>0.54219187817609293</v>
      </c>
      <c r="Z295" s="35">
        <f>IF(correlations!Z328&lt;&gt;0,Sheet1!Z$4,0)</f>
        <v>0</v>
      </c>
      <c r="AA295" s="35"/>
      <c r="AB295" s="35"/>
      <c r="AC295" s="35"/>
    </row>
    <row r="296" spans="1:29">
      <c r="A296" s="1" t="str">
        <f t="shared" si="56"/>
        <v>664: Twister (1996)</v>
      </c>
      <c r="B296" s="35">
        <f>IF(correlations!B329&lt;&gt;0,Sheet1!B$5,0)</f>
        <v>0.49300760515325925</v>
      </c>
      <c r="C296" s="35">
        <f>IF(correlations!C329&lt;&gt;0,Sheet1!C$5,0)</f>
        <v>0</v>
      </c>
      <c r="D296" s="35">
        <f>IF(correlations!D329&lt;&gt;0,Sheet1!D$5,0)</f>
        <v>0.46833329437099369</v>
      </c>
      <c r="E296" s="35">
        <f>IF(correlations!E329&lt;&gt;0,Sheet1!E$5,0)</f>
        <v>0</v>
      </c>
      <c r="F296" s="35">
        <f>IF(correlations!F329&lt;&gt;0,Sheet1!F$5,0)</f>
        <v>0.43899155441463594</v>
      </c>
      <c r="G296" s="35">
        <f>IF(correlations!G329&lt;&gt;0,Sheet1!G$5,0)</f>
        <v>0</v>
      </c>
      <c r="H296" s="35">
        <f>IF(correlations!H329&lt;&gt;0,Sheet1!H$5,0)</f>
        <v>0</v>
      </c>
      <c r="I296" s="35">
        <f>IF(correlations!I329&lt;&gt;0,Sheet1!I$5,0)</f>
        <v>0</v>
      </c>
      <c r="J296" s="35">
        <f>IF(correlations!J329&lt;&gt;0,Sheet1!J$5,0)</f>
        <v>0</v>
      </c>
      <c r="K296" s="35">
        <f>IF(correlations!K329&lt;&gt;0,Sheet1!K$5,0)</f>
        <v>0</v>
      </c>
      <c r="L296" s="35">
        <f>IF(correlations!L329&lt;&gt;0,Sheet1!L$5,0)</f>
        <v>0</v>
      </c>
      <c r="M296" s="35">
        <f>IF(correlations!M329&lt;&gt;0,Sheet1!M$5,0)</f>
        <v>0.26442478716072465</v>
      </c>
      <c r="N296" s="35">
        <f>IF(correlations!N329&lt;&gt;0,Sheet1!N$5,0)</f>
        <v>0</v>
      </c>
      <c r="O296" s="35">
        <f>IF(correlations!O329&lt;&gt;0,Sheet1!O$5,0)</f>
        <v>0.53906585139435703</v>
      </c>
      <c r="P296" s="35">
        <f>IF(correlations!P329&lt;&gt;0,Sheet1!P$5,0)</f>
        <v>0.29682614716644024</v>
      </c>
      <c r="Q296" s="35">
        <f>IF(correlations!Q329&lt;&gt;0,Sheet1!Q$5,0)</f>
        <v>0</v>
      </c>
      <c r="R296" s="35">
        <f>IF(correlations!R329&lt;&gt;0,Sheet1!R$5,0)</f>
        <v>0.45527378286540937</v>
      </c>
      <c r="S296" s="35">
        <f>IF(correlations!S329&lt;&gt;0,Sheet1!S$5,0)</f>
        <v>0</v>
      </c>
      <c r="T296" s="35">
        <f>IF(correlations!T329&lt;&gt;0,Sheet1!T$5,0)</f>
        <v>0</v>
      </c>
      <c r="U296" s="35">
        <f>IF(correlations!U329&lt;&gt;0,Sheet1!U$5,0)</f>
        <v>0.40380887559327872</v>
      </c>
      <c r="V296" s="35">
        <f>IF(correlations!V329&lt;&gt;0,Sheet1!V$5,0)</f>
        <v>0.14924669844661778</v>
      </c>
      <c r="W296" s="35">
        <f>IF(correlations!W329&lt;&gt;0,Sheet1!W$5,0)</f>
        <v>0</v>
      </c>
      <c r="X296" s="35">
        <f>IF(correlations!X329&lt;&gt;0,Sheet1!X$5,0)</f>
        <v>0</v>
      </c>
      <c r="Y296" s="35">
        <f>IF(correlations!Y329&lt;&gt;0,Sheet1!Y$5,0)</f>
        <v>0</v>
      </c>
      <c r="Z296" s="35">
        <f>IF(correlations!Z329&lt;&gt;0,Sheet1!Z$5,0)</f>
        <v>0</v>
      </c>
      <c r="AA296" s="35"/>
      <c r="AB296" s="35"/>
      <c r="AC296" s="35"/>
    </row>
    <row r="297" spans="1:29">
      <c r="A297" s="1" t="str">
        <f t="shared" si="56"/>
        <v>664: Twister (1996)</v>
      </c>
      <c r="B297" s="35">
        <f>IF(correlations!B330&lt;&gt;0,Sheet1!B$6,0)</f>
        <v>0</v>
      </c>
      <c r="C297" s="35">
        <f>IF(correlations!C330&lt;&gt;0,Sheet1!C$6,0)</f>
        <v>0</v>
      </c>
      <c r="D297" s="35">
        <f>IF(correlations!D330&lt;&gt;0,Sheet1!D$6,0)</f>
        <v>0.37322578372742299</v>
      </c>
      <c r="E297" s="35">
        <f>IF(correlations!E330&lt;&gt;0,Sheet1!E$6,0)</f>
        <v>0.28275572409412869</v>
      </c>
      <c r="F297" s="35">
        <f>IF(correlations!F330&lt;&gt;0,Sheet1!F$6,0)</f>
        <v>0</v>
      </c>
      <c r="G297" s="35">
        <f>IF(correlations!G330&lt;&gt;0,Sheet1!G$6,0)</f>
        <v>0.39943642888722536</v>
      </c>
      <c r="H297" s="35">
        <f>IF(correlations!H330&lt;&gt;0,Sheet1!H$6,0)</f>
        <v>0</v>
      </c>
      <c r="I297" s="35">
        <f>IF(correlations!I330&lt;&gt;0,Sheet1!I$6,0)</f>
        <v>0</v>
      </c>
      <c r="J297" s="35">
        <f>IF(correlations!J330&lt;&gt;0,Sheet1!J$6,0)</f>
        <v>0.36756756756756787</v>
      </c>
      <c r="K297" s="35">
        <f>IF(correlations!K330&lt;&gt;0,Sheet1!K$6,0)</f>
        <v>0.25252866387786765</v>
      </c>
      <c r="L297" s="35">
        <f>IF(correlations!L330&lt;&gt;0,Sheet1!L$6,0)</f>
        <v>0.2685953793136418</v>
      </c>
      <c r="M297" s="35">
        <f>IF(correlations!M330&lt;&gt;0,Sheet1!M$6,0)</f>
        <v>0</v>
      </c>
      <c r="N297" s="35">
        <f>IF(correlations!N330&lt;&gt;0,Sheet1!N$6,0)</f>
        <v>0</v>
      </c>
      <c r="O297" s="35">
        <f>IF(correlations!O330&lt;&gt;0,Sheet1!O$6,0)</f>
        <v>0.52599044278760332</v>
      </c>
      <c r="P297" s="35">
        <f>IF(correlations!P330&lt;&gt;0,Sheet1!P$6,0)</f>
        <v>0</v>
      </c>
      <c r="Q297" s="35">
        <f>IF(correlations!Q330&lt;&gt;0,Sheet1!Q$6,0)</f>
        <v>0</v>
      </c>
      <c r="R297" s="35">
        <f>IF(correlations!R330&lt;&gt;0,Sheet1!R$6,0)</f>
        <v>0</v>
      </c>
      <c r="S297" s="35">
        <f>IF(correlations!S330&lt;&gt;0,Sheet1!S$6,0)</f>
        <v>0</v>
      </c>
      <c r="T297" s="35">
        <f>IF(correlations!T330&lt;&gt;0,Sheet1!T$6,0)</f>
        <v>0.40704352695380308</v>
      </c>
      <c r="U297" s="35">
        <f>IF(correlations!U330&lt;&gt;0,Sheet1!U$6,0)</f>
        <v>0</v>
      </c>
      <c r="V297" s="35">
        <f>IF(correlations!V330&lt;&gt;0,Sheet1!V$6,0)</f>
        <v>0</v>
      </c>
      <c r="W297" s="35">
        <f>IF(correlations!W330&lt;&gt;0,Sheet1!W$6,0)</f>
        <v>0.26252037536330569</v>
      </c>
      <c r="X297" s="35">
        <f>IF(correlations!X330&lt;&gt;0,Sheet1!X$6,0)</f>
        <v>0.45527378286540937</v>
      </c>
      <c r="Y297" s="35">
        <f>IF(correlations!Y330&lt;&gt;0,Sheet1!Y$6,0)</f>
        <v>0.46411014776485626</v>
      </c>
      <c r="Z297" s="35">
        <f>IF(correlations!Z330&lt;&gt;0,Sheet1!Z$6,0)</f>
        <v>0.37426379831369133</v>
      </c>
      <c r="AA297" s="35"/>
      <c r="AB297" s="35"/>
      <c r="AC297" s="35"/>
    </row>
    <row r="298" spans="1:29">
      <c r="A298" s="28" t="s">
        <v>57</v>
      </c>
      <c r="B298" s="35">
        <f>IF(correlations!B331&lt;&gt;0,Sheet1!B$7,0)</f>
        <v>0.46460996868120108</v>
      </c>
      <c r="C298" s="35">
        <f>IF(correlations!C331&lt;&gt;0,Sheet1!C$7,0)</f>
        <v>0</v>
      </c>
      <c r="D298" s="35">
        <f>IF(correlations!D331&lt;&gt;0,Sheet1!D$7,0)</f>
        <v>0</v>
      </c>
      <c r="E298" s="35">
        <f>IF(correlations!E331&lt;&gt;0,Sheet1!E$7,0)</f>
        <v>0</v>
      </c>
      <c r="F298" s="35">
        <f>IF(correlations!F331&lt;&gt;0,Sheet1!F$7,0)</f>
        <v>0.37985626502293046</v>
      </c>
      <c r="G298" s="35">
        <f>IF(correlations!G331&lt;&gt;0,Sheet1!G$7,0)</f>
        <v>0</v>
      </c>
      <c r="H298" s="35">
        <f>IF(correlations!H331&lt;&gt;0,Sheet1!H$7,0)</f>
        <v>0.19365960183726966</v>
      </c>
      <c r="I298" s="35">
        <f>IF(correlations!I331&lt;&gt;0,Sheet1!I$7,0)</f>
        <v>0</v>
      </c>
      <c r="J298" s="35">
        <f>IF(correlations!J331&lt;&gt;0,Sheet1!J$7,0)</f>
        <v>0.36005629545020651</v>
      </c>
      <c r="K298" s="35">
        <f>IF(correlations!K331&lt;&gt;0,Sheet1!K$7,0)</f>
        <v>0.21087949693739588</v>
      </c>
      <c r="L298" s="35">
        <f>IF(correlations!L331&lt;&gt;0,Sheet1!L$7,0)</f>
        <v>0.24328325135114928</v>
      </c>
      <c r="M298" s="35">
        <f>IF(correlations!M331&lt;&gt;0,Sheet1!M$7,0)</f>
        <v>0.19710516591041297</v>
      </c>
      <c r="N298" s="35">
        <f>IF(correlations!N331&lt;&gt;0,Sheet1!N$7,0)</f>
        <v>0.18121021790485745</v>
      </c>
      <c r="O298" s="35">
        <f>IF(correlations!O331&lt;&gt;0,Sheet1!O$7,0)</f>
        <v>0</v>
      </c>
      <c r="P298" s="35">
        <f>IF(correlations!P331&lt;&gt;0,Sheet1!P$7,0)</f>
        <v>0.26252037536330569</v>
      </c>
      <c r="Q298" s="35">
        <f>IF(correlations!Q331&lt;&gt;0,Sheet1!Q$7,0)</f>
        <v>0.37322578372742299</v>
      </c>
      <c r="R298" s="35">
        <f>IF(correlations!R331&lt;&gt;0,Sheet1!R$7,0)</f>
        <v>0</v>
      </c>
      <c r="S298" s="35">
        <f>IF(correlations!S331&lt;&gt;0,Sheet1!S$7,0)</f>
        <v>0.36064387194709613</v>
      </c>
      <c r="T298" s="35">
        <f>IF(correlations!T331&lt;&gt;0,Sheet1!T$7,0)</f>
        <v>0</v>
      </c>
      <c r="U298" s="35">
        <f>IF(correlations!U331&lt;&gt;0,Sheet1!U$7,0)</f>
        <v>0</v>
      </c>
      <c r="V298" s="35">
        <f>IF(correlations!V331&lt;&gt;0,Sheet1!V$7,0)</f>
        <v>0</v>
      </c>
      <c r="W298" s="35">
        <f>IF(correlations!W331&lt;&gt;0,Sheet1!W$7,0)</f>
        <v>0.24072770522228643</v>
      </c>
      <c r="X298" s="35">
        <f>IF(correlations!X331&lt;&gt;0,Sheet1!X$7,0)</f>
        <v>0</v>
      </c>
      <c r="Y298" s="35">
        <f>IF(correlations!Y331&lt;&gt;0,Sheet1!Y$7,0)</f>
        <v>0.42322462884387124</v>
      </c>
      <c r="Z298" s="35">
        <f>IF(correlations!Z331&lt;&gt;0,Sheet1!Z$7,0)</f>
        <v>0</v>
      </c>
      <c r="AA298" s="35"/>
      <c r="AB298" s="35"/>
      <c r="AC298" s="35"/>
    </row>
    <row r="299" spans="1:29">
      <c r="A299" s="1" t="str">
        <f t="shared" ref="A299:A302" si="57">A298</f>
        <v>671: Harry Potter and the Sorcerer's Stone (a.k.a. Harry Potter and the Philosopher's Stone) (2001)</v>
      </c>
      <c r="B299" s="35">
        <f>IF(correlations!B332&lt;&gt;0,Sheet1!B$3,0)</f>
        <v>0.55108883721563151</v>
      </c>
      <c r="C299" s="35">
        <f>IF(correlations!C332&lt;&gt;0,Sheet1!C$3,0)</f>
        <v>0.56244873874488854</v>
      </c>
      <c r="D299" s="35">
        <f>IF(correlations!D332&lt;&gt;0,Sheet1!D$3,0)</f>
        <v>0</v>
      </c>
      <c r="E299" s="35">
        <f>IF(correlations!E332&lt;&gt;0,Sheet1!E$3,0)</f>
        <v>0</v>
      </c>
      <c r="F299" s="35">
        <f>IF(correlations!F332&lt;&gt;0,Sheet1!F$3,0)</f>
        <v>0</v>
      </c>
      <c r="G299" s="35">
        <f>IF(correlations!G332&lt;&gt;0,Sheet1!G$3,0)</f>
        <v>0</v>
      </c>
      <c r="H299" s="35">
        <f>IF(correlations!H332&lt;&gt;0,Sheet1!H$3,0)</f>
        <v>0.46291004988627577</v>
      </c>
      <c r="I299" s="35">
        <f>IF(correlations!I332&lt;&gt;0,Sheet1!I$3,0)</f>
        <v>0.38334847991865839</v>
      </c>
      <c r="J299" s="35">
        <f>IF(correlations!J332&lt;&gt;0,Sheet1!J$3,0)</f>
        <v>0</v>
      </c>
      <c r="K299" s="35">
        <f>IF(correlations!K332&lt;&gt;0,Sheet1!K$3,0)</f>
        <v>0.31571202585390812</v>
      </c>
      <c r="L299" s="35">
        <f>IF(correlations!L332&lt;&gt;0,Sheet1!L$3,0)</f>
        <v>0.31257295249758305</v>
      </c>
      <c r="M299" s="35">
        <f>IF(correlations!M332&lt;&gt;0,Sheet1!M$3,0)</f>
        <v>0</v>
      </c>
      <c r="N299" s="35">
        <f>IF(correlations!N332&lt;&gt;0,Sheet1!N$3,0)</f>
        <v>0.32349910970108381</v>
      </c>
      <c r="O299" s="35">
        <f>IF(correlations!O332&lt;&gt;0,Sheet1!O$3,0)</f>
        <v>0.66851595362183669</v>
      </c>
      <c r="P299" s="35">
        <f>IF(correlations!P332&lt;&gt;0,Sheet1!P$3,0)</f>
        <v>0.41443820151070604</v>
      </c>
      <c r="Q299" s="35">
        <f>IF(correlations!Q332&lt;&gt;0,Sheet1!Q$3,0)</f>
        <v>0.50324684492481753</v>
      </c>
      <c r="R299" s="35">
        <f>IF(correlations!R332&lt;&gt;0,Sheet1!R$3,0)</f>
        <v>0.49300760515325925</v>
      </c>
      <c r="S299" s="35">
        <f>IF(correlations!S332&lt;&gt;0,Sheet1!S$3,0)</f>
        <v>0</v>
      </c>
      <c r="T299" s="35">
        <f>IF(correlations!T332&lt;&gt;0,Sheet1!T$3,0)</f>
        <v>0</v>
      </c>
      <c r="U299" s="35">
        <f>IF(correlations!U332&lt;&gt;0,Sheet1!U$3,0)</f>
        <v>0.47236055541883315</v>
      </c>
      <c r="V299" s="35">
        <f>IF(correlations!V332&lt;&gt;0,Sheet1!V$3,0)</f>
        <v>0</v>
      </c>
      <c r="W299" s="35">
        <f>IF(correlations!W332&lt;&gt;0,Sheet1!W$3,0)</f>
        <v>0.50324684492481753</v>
      </c>
      <c r="X299" s="35">
        <f>IF(correlations!X332&lt;&gt;0,Sheet1!X$3,0)</f>
        <v>0</v>
      </c>
      <c r="Y299" s="35">
        <f>IF(correlations!Y332&lt;&gt;0,Sheet1!Y$3,0)</f>
        <v>0</v>
      </c>
      <c r="Z299" s="35">
        <f>IF(correlations!Z332&lt;&gt;0,Sheet1!Z$3,0)</f>
        <v>0.43552033876932245</v>
      </c>
      <c r="AA299" s="35"/>
      <c r="AB299" s="35"/>
      <c r="AC299" s="35"/>
    </row>
    <row r="300" spans="1:29">
      <c r="A300" s="1" t="str">
        <f t="shared" si="57"/>
        <v>671: Harry Potter and the Sorcerer's Stone (a.k.a. Harry Potter and the Philosopher's Stone) (2001)</v>
      </c>
      <c r="B300" s="35">
        <f>IF(correlations!B333&lt;&gt;0,Sheet1!B$4,0)</f>
        <v>0</v>
      </c>
      <c r="C300" s="35">
        <f>IF(correlations!C333&lt;&gt;0,Sheet1!C$4,0)</f>
        <v>0.48860698263640312</v>
      </c>
      <c r="D300" s="35">
        <f>IF(correlations!D333&lt;&gt;0,Sheet1!D$4,0)</f>
        <v>0.47097212266638172</v>
      </c>
      <c r="E300" s="35">
        <f>IF(correlations!E333&lt;&gt;0,Sheet1!E$4,0)</f>
        <v>0</v>
      </c>
      <c r="F300" s="35">
        <f>IF(correlations!F333&lt;&gt;0,Sheet1!F$4,0)</f>
        <v>0.46411014776485626</v>
      </c>
      <c r="G300" s="35">
        <f>IF(correlations!G333&lt;&gt;0,Sheet1!G$4,0)</f>
        <v>0.48053660218278615</v>
      </c>
      <c r="H300" s="35">
        <f>IF(correlations!H333&lt;&gt;0,Sheet1!H$4,0)</f>
        <v>0.40027450425381639</v>
      </c>
      <c r="I300" s="35">
        <f>IF(correlations!I333&lt;&gt;0,Sheet1!I$4,0)</f>
        <v>0.31257295249758305</v>
      </c>
      <c r="J300" s="35">
        <f>IF(correlations!J333&lt;&gt;0,Sheet1!J$4,0)</f>
        <v>0.47549485227568483</v>
      </c>
      <c r="K300" s="35">
        <f>IF(correlations!K333&lt;&gt;0,Sheet1!K$4,0)</f>
        <v>0</v>
      </c>
      <c r="L300" s="35">
        <f>IF(correlations!L333&lt;&gt;0,Sheet1!L$4,0)</f>
        <v>0</v>
      </c>
      <c r="M300" s="35">
        <f>IF(correlations!M333&lt;&gt;0,Sheet1!M$4,0)</f>
        <v>0</v>
      </c>
      <c r="N300" s="35">
        <f>IF(correlations!N333&lt;&gt;0,Sheet1!N$4,0)</f>
        <v>0</v>
      </c>
      <c r="O300" s="35">
        <f>IF(correlations!O333&lt;&gt;0,Sheet1!O$4,0)</f>
        <v>0.56244873874488854</v>
      </c>
      <c r="P300" s="35">
        <f>IF(correlations!P333&lt;&gt;0,Sheet1!P$4,0)</f>
        <v>0</v>
      </c>
      <c r="Q300" s="35">
        <f>IF(correlations!Q333&lt;&gt;0,Sheet1!Q$4,0)</f>
        <v>0.48860698263640312</v>
      </c>
      <c r="R300" s="35">
        <f>IF(correlations!R333&lt;&gt;0,Sheet1!R$4,0)</f>
        <v>0</v>
      </c>
      <c r="S300" s="35">
        <f>IF(correlations!S333&lt;&gt;0,Sheet1!S$4,0)</f>
        <v>0.44902524381160436</v>
      </c>
      <c r="T300" s="35">
        <f>IF(correlations!T333&lt;&gt;0,Sheet1!T$4,0)</f>
        <v>0</v>
      </c>
      <c r="U300" s="35">
        <f>IF(correlations!U333&lt;&gt;0,Sheet1!U$4,0)</f>
        <v>0.43899155441463594</v>
      </c>
      <c r="V300" s="35">
        <f>IF(correlations!V333&lt;&gt;0,Sheet1!V$4,0)</f>
        <v>0.17808764796017454</v>
      </c>
      <c r="W300" s="35">
        <f>IF(correlations!W333&lt;&gt;0,Sheet1!W$4,0)</f>
        <v>0.40859237613621341</v>
      </c>
      <c r="X300" s="35">
        <f>IF(correlations!X333&lt;&gt;0,Sheet1!X$4,0)</f>
        <v>0.54219187817609293</v>
      </c>
      <c r="Y300" s="35">
        <f>IF(correlations!Y333&lt;&gt;0,Sheet1!Y$4,0)</f>
        <v>0.54219187817609293</v>
      </c>
      <c r="Z300" s="35">
        <f>IF(correlations!Z333&lt;&gt;0,Sheet1!Z$4,0)</f>
        <v>0.39006674934025765</v>
      </c>
      <c r="AA300" s="35"/>
      <c r="AB300" s="35"/>
      <c r="AC300" s="35"/>
    </row>
    <row r="301" spans="1:29">
      <c r="A301" s="1" t="str">
        <f t="shared" si="57"/>
        <v>671: Harry Potter and the Sorcerer's Stone (a.k.a. Harry Potter and the Philosopher's Stone) (2001)</v>
      </c>
      <c r="B301" s="35">
        <f>IF(correlations!B334&lt;&gt;0,Sheet1!B$3,0)</f>
        <v>0.55108883721563151</v>
      </c>
      <c r="C301" s="35">
        <f>IF(correlations!C334&lt;&gt;0,Sheet1!C$3,0)</f>
        <v>0.56244873874488854</v>
      </c>
      <c r="D301" s="35">
        <f>IF(correlations!D334&lt;&gt;0,Sheet1!D$3,0)</f>
        <v>0.66716825348801723</v>
      </c>
      <c r="E301" s="35">
        <f>IF(correlations!E334&lt;&gt;0,Sheet1!E$3,0)</f>
        <v>0.51761980439715483</v>
      </c>
      <c r="F301" s="35">
        <f>IF(correlations!F334&lt;&gt;0,Sheet1!F$3,0)</f>
        <v>0</v>
      </c>
      <c r="G301" s="35">
        <f>IF(correlations!G334&lt;&gt;0,Sheet1!G$3,0)</f>
        <v>0</v>
      </c>
      <c r="H301" s="35">
        <f>IF(correlations!H334&lt;&gt;0,Sheet1!H$3,0)</f>
        <v>0.46291004988627577</v>
      </c>
      <c r="I301" s="35">
        <f>IF(correlations!I334&lt;&gt;0,Sheet1!I$3,0)</f>
        <v>0</v>
      </c>
      <c r="J301" s="35">
        <f>IF(correlations!J334&lt;&gt;0,Sheet1!J$3,0)</f>
        <v>0.47571090136593314</v>
      </c>
      <c r="K301" s="35">
        <f>IF(correlations!K334&lt;&gt;0,Sheet1!K$3,0)</f>
        <v>0.31571202585390812</v>
      </c>
      <c r="L301" s="35">
        <f>IF(correlations!L334&lt;&gt;0,Sheet1!L$3,0)</f>
        <v>0</v>
      </c>
      <c r="M301" s="35">
        <f>IF(correlations!M334&lt;&gt;0,Sheet1!M$3,0)</f>
        <v>0.40859237613621341</v>
      </c>
      <c r="N301" s="35">
        <f>IF(correlations!N334&lt;&gt;0,Sheet1!N$3,0)</f>
        <v>0</v>
      </c>
      <c r="O301" s="35">
        <f>IF(correlations!O334&lt;&gt;0,Sheet1!O$3,0)</f>
        <v>0.66851595362183669</v>
      </c>
      <c r="P301" s="35">
        <f>IF(correlations!P334&lt;&gt;0,Sheet1!P$3,0)</f>
        <v>0.41443820151070604</v>
      </c>
      <c r="Q301" s="35">
        <f>IF(correlations!Q334&lt;&gt;0,Sheet1!Q$3,0)</f>
        <v>0</v>
      </c>
      <c r="R301" s="35">
        <f>IF(correlations!R334&lt;&gt;0,Sheet1!R$3,0)</f>
        <v>0.49300760515325925</v>
      </c>
      <c r="S301" s="35">
        <f>IF(correlations!S334&lt;&gt;0,Sheet1!S$3,0)</f>
        <v>0</v>
      </c>
      <c r="T301" s="35">
        <f>IF(correlations!T334&lt;&gt;0,Sheet1!T$3,0)</f>
        <v>0</v>
      </c>
      <c r="U301" s="35">
        <f>IF(correlations!U334&lt;&gt;0,Sheet1!U$3,0)</f>
        <v>0.47236055541883315</v>
      </c>
      <c r="V301" s="35">
        <f>IF(correlations!V334&lt;&gt;0,Sheet1!V$3,0)</f>
        <v>0</v>
      </c>
      <c r="W301" s="35">
        <f>IF(correlations!W334&lt;&gt;0,Sheet1!W$3,0)</f>
        <v>0.50324684492481753</v>
      </c>
      <c r="X301" s="35">
        <f>IF(correlations!X334&lt;&gt;0,Sheet1!X$3,0)</f>
        <v>0</v>
      </c>
      <c r="Y301" s="35">
        <f>IF(correlations!Y334&lt;&gt;0,Sheet1!Y$3,0)</f>
        <v>0.66716825348801723</v>
      </c>
      <c r="Z301" s="35">
        <f>IF(correlations!Z334&lt;&gt;0,Sheet1!Z$3,0)</f>
        <v>0</v>
      </c>
      <c r="AA301" s="35"/>
      <c r="AB301" s="35"/>
      <c r="AC301" s="35"/>
    </row>
    <row r="302" spans="1:29">
      <c r="A302" s="1" t="str">
        <f t="shared" si="57"/>
        <v>671: Harry Potter and the Sorcerer's Stone (a.k.a. Harry Potter and the Philosopher's Stone) (2001)</v>
      </c>
      <c r="B302" s="35">
        <f>IF(correlations!B335&lt;&gt;0,Sheet1!B$4,0)</f>
        <v>0</v>
      </c>
      <c r="C302" s="35">
        <f>IF(correlations!C335&lt;&gt;0,Sheet1!C$4,0)</f>
        <v>0</v>
      </c>
      <c r="D302" s="35">
        <f>IF(correlations!D335&lt;&gt;0,Sheet1!D$4,0)</f>
        <v>0.47097212266638172</v>
      </c>
      <c r="E302" s="35">
        <f>IF(correlations!E335&lt;&gt;0,Sheet1!E$4,0)</f>
        <v>0.47497369617752921</v>
      </c>
      <c r="F302" s="35">
        <f>IF(correlations!F335&lt;&gt;0,Sheet1!F$4,0)</f>
        <v>0</v>
      </c>
      <c r="G302" s="35">
        <f>IF(correlations!G335&lt;&gt;0,Sheet1!G$4,0)</f>
        <v>0.48053660218278615</v>
      </c>
      <c r="H302" s="35">
        <f>IF(correlations!H335&lt;&gt;0,Sheet1!H$4,0)</f>
        <v>0</v>
      </c>
      <c r="I302" s="35">
        <f>IF(correlations!I335&lt;&gt;0,Sheet1!I$4,0)</f>
        <v>0.31257295249758305</v>
      </c>
      <c r="J302" s="35">
        <f>IF(correlations!J335&lt;&gt;0,Sheet1!J$4,0)</f>
        <v>0.47549485227568483</v>
      </c>
      <c r="K302" s="35">
        <f>IF(correlations!K335&lt;&gt;0,Sheet1!K$4,0)</f>
        <v>0.26365446983714974</v>
      </c>
      <c r="L302" s="35">
        <f>IF(correlations!L335&lt;&gt;0,Sheet1!L$4,0)</f>
        <v>0.28275572409412869</v>
      </c>
      <c r="M302" s="35">
        <f>IF(correlations!M335&lt;&gt;0,Sheet1!M$4,0)</f>
        <v>0.28040224837668803</v>
      </c>
      <c r="N302" s="35">
        <f>IF(correlations!N335&lt;&gt;0,Sheet1!N$4,0)</f>
        <v>0</v>
      </c>
      <c r="O302" s="35">
        <f>IF(correlations!O335&lt;&gt;0,Sheet1!O$4,0)</f>
        <v>0.56244873874488854</v>
      </c>
      <c r="P302" s="35">
        <f>IF(correlations!P335&lt;&gt;0,Sheet1!P$4,0)</f>
        <v>0.30413903573293405</v>
      </c>
      <c r="Q302" s="35">
        <f>IF(correlations!Q335&lt;&gt;0,Sheet1!Q$4,0)</f>
        <v>0.48860698263640312</v>
      </c>
      <c r="R302" s="35">
        <f>IF(correlations!R335&lt;&gt;0,Sheet1!R$4,0)</f>
        <v>0</v>
      </c>
      <c r="S302" s="35">
        <f>IF(correlations!S335&lt;&gt;0,Sheet1!S$4,0)</f>
        <v>0</v>
      </c>
      <c r="T302" s="35">
        <f>IF(correlations!T335&lt;&gt;0,Sheet1!T$4,0)</f>
        <v>0.52599044278760332</v>
      </c>
      <c r="U302" s="35">
        <f>IF(correlations!U335&lt;&gt;0,Sheet1!U$4,0)</f>
        <v>0.43899155441463594</v>
      </c>
      <c r="V302" s="35">
        <f>IF(correlations!V335&lt;&gt;0,Sheet1!V$4,0)</f>
        <v>0</v>
      </c>
      <c r="W302" s="35">
        <f>IF(correlations!W335&lt;&gt;0,Sheet1!W$4,0)</f>
        <v>0.40859237613621341</v>
      </c>
      <c r="X302" s="35">
        <f>IF(correlations!X335&lt;&gt;0,Sheet1!X$4,0)</f>
        <v>0.54219187817609293</v>
      </c>
      <c r="Y302" s="35">
        <f>IF(correlations!Y335&lt;&gt;0,Sheet1!Y$4,0)</f>
        <v>0.54219187817609293</v>
      </c>
      <c r="Z302" s="35">
        <f>IF(correlations!Z335&lt;&gt;0,Sheet1!Z$4,0)</f>
        <v>0.39006674934025765</v>
      </c>
      <c r="AA302" s="35"/>
      <c r="AB302" s="35"/>
      <c r="AC302" s="35"/>
    </row>
    <row r="303" spans="1:29">
      <c r="A303" s="28" t="s">
        <v>58</v>
      </c>
      <c r="B303" s="35">
        <f>IF(correlations!B336&lt;&gt;0,Sheet1!B$5,0)</f>
        <v>0.49300760515325925</v>
      </c>
      <c r="C303" s="35">
        <f>IF(correlations!C336&lt;&gt;0,Sheet1!C$5,0)</f>
        <v>0.42223642660835542</v>
      </c>
      <c r="D303" s="35">
        <f>IF(correlations!D336&lt;&gt;0,Sheet1!D$5,0)</f>
        <v>0</v>
      </c>
      <c r="E303" s="35">
        <f>IF(correlations!E336&lt;&gt;0,Sheet1!E$5,0)</f>
        <v>0.46291004988627577</v>
      </c>
      <c r="F303" s="35">
        <f>IF(correlations!F336&lt;&gt;0,Sheet1!F$5,0)</f>
        <v>0.43899155441463594</v>
      </c>
      <c r="G303" s="35">
        <f>IF(correlations!G336&lt;&gt;0,Sheet1!G$5,0)</f>
        <v>0.46833329437099369</v>
      </c>
      <c r="H303" s="35">
        <f>IF(correlations!H336&lt;&gt;0,Sheet1!H$5,0)</f>
        <v>0.24769327229404767</v>
      </c>
      <c r="I303" s="35">
        <f>IF(correlations!I336&lt;&gt;0,Sheet1!I$5,0)</f>
        <v>0.26424949075041737</v>
      </c>
      <c r="J303" s="35">
        <f>IF(correlations!J336&lt;&gt;0,Sheet1!J$5,0)</f>
        <v>0.38713264586848378</v>
      </c>
      <c r="K303" s="35">
        <f>IF(correlations!K336&lt;&gt;0,Sheet1!K$5,0)</f>
        <v>0</v>
      </c>
      <c r="L303" s="35">
        <f>IF(correlations!L336&lt;&gt;0,Sheet1!L$5,0)</f>
        <v>0.27833468677407003</v>
      </c>
      <c r="M303" s="35">
        <f>IF(correlations!M336&lt;&gt;0,Sheet1!M$5,0)</f>
        <v>0</v>
      </c>
      <c r="N303" s="35">
        <f>IF(correlations!N336&lt;&gt;0,Sheet1!N$5,0)</f>
        <v>0.290591240789001</v>
      </c>
      <c r="O303" s="35">
        <f>IF(correlations!O336&lt;&gt;0,Sheet1!O$5,0)</f>
        <v>0</v>
      </c>
      <c r="P303" s="35">
        <f>IF(correlations!P336&lt;&gt;0,Sheet1!P$5,0)</f>
        <v>0.29682614716644024</v>
      </c>
      <c r="Q303" s="35">
        <f>IF(correlations!Q336&lt;&gt;0,Sheet1!Q$5,0)</f>
        <v>0</v>
      </c>
      <c r="R303" s="35">
        <f>IF(correlations!R336&lt;&gt;0,Sheet1!R$5,0)</f>
        <v>0.45527378286540937</v>
      </c>
      <c r="S303" s="35">
        <f>IF(correlations!S336&lt;&gt;0,Sheet1!S$5,0)</f>
        <v>0.42223642660835542</v>
      </c>
      <c r="T303" s="35">
        <f>IF(correlations!T336&lt;&gt;0,Sheet1!T$5,0)</f>
        <v>0.42805472768971564</v>
      </c>
      <c r="U303" s="35">
        <f>IF(correlations!U336&lt;&gt;0,Sheet1!U$5,0)</f>
        <v>0</v>
      </c>
      <c r="V303" s="35">
        <f>IF(correlations!V336&lt;&gt;0,Sheet1!V$5,0)</f>
        <v>0.14924669844661778</v>
      </c>
      <c r="W303" s="35">
        <f>IF(correlations!W336&lt;&gt;0,Sheet1!W$5,0)</f>
        <v>0.31571202585390812</v>
      </c>
      <c r="X303" s="35">
        <f>IF(correlations!X336&lt;&gt;0,Sheet1!X$5,0)</f>
        <v>0.47497369617752921</v>
      </c>
      <c r="Y303" s="35">
        <f>IF(correlations!Y336&lt;&gt;0,Sheet1!Y$5,0)</f>
        <v>0.47236055541883315</v>
      </c>
      <c r="Z303" s="35">
        <f>IF(correlations!Z336&lt;&gt;0,Sheet1!Z$5,0)</f>
        <v>0</v>
      </c>
      <c r="AA303" s="35"/>
      <c r="AB303" s="35"/>
      <c r="AC303" s="35"/>
    </row>
    <row r="304" spans="1:29">
      <c r="A304" s="1" t="str">
        <f t="shared" ref="A304:A307" si="58">A303</f>
        <v>672: Harry Potter and the Chamber of Secrets (2002)</v>
      </c>
      <c r="B304" s="35">
        <f>IF(correlations!B337&lt;&gt;0,Sheet1!B$6,0)</f>
        <v>0.48053660218278615</v>
      </c>
      <c r="C304" s="35">
        <f>IF(correlations!C337&lt;&gt;0,Sheet1!C$6,0)</f>
        <v>0.41443820151070604</v>
      </c>
      <c r="D304" s="35">
        <f>IF(correlations!D337&lt;&gt;0,Sheet1!D$6,0)</f>
        <v>0.37322578372742299</v>
      </c>
      <c r="E304" s="35">
        <f>IF(correlations!E337&lt;&gt;0,Sheet1!E$6,0)</f>
        <v>0</v>
      </c>
      <c r="F304" s="35">
        <f>IF(correlations!F337&lt;&gt;0,Sheet1!F$6,0)</f>
        <v>0</v>
      </c>
      <c r="G304" s="35">
        <f>IF(correlations!G337&lt;&gt;0,Sheet1!G$6,0)</f>
        <v>0.39943642888722536</v>
      </c>
      <c r="H304" s="35">
        <f>IF(correlations!H337&lt;&gt;0,Sheet1!H$6,0)</f>
        <v>0.2271298649307886</v>
      </c>
      <c r="I304" s="35">
        <f>IF(correlations!I337&lt;&gt;0,Sheet1!I$6,0)</f>
        <v>0.22921932957789437</v>
      </c>
      <c r="J304" s="35">
        <f>IF(correlations!J337&lt;&gt;0,Sheet1!J$6,0)</f>
        <v>0.36756756756756787</v>
      </c>
      <c r="K304" s="35">
        <f>IF(correlations!K337&lt;&gt;0,Sheet1!K$6,0)</f>
        <v>0.25252866387786765</v>
      </c>
      <c r="L304" s="35">
        <f>IF(correlations!L337&lt;&gt;0,Sheet1!L$6,0)</f>
        <v>0.2685953793136418</v>
      </c>
      <c r="M304" s="35">
        <f>IF(correlations!M337&lt;&gt;0,Sheet1!M$6,0)</f>
        <v>0</v>
      </c>
      <c r="N304" s="35">
        <f>IF(correlations!N337&lt;&gt;0,Sheet1!N$6,0)</f>
        <v>0.26126836282372301</v>
      </c>
      <c r="O304" s="35">
        <f>IF(correlations!O337&lt;&gt;0,Sheet1!O$6,0)</f>
        <v>0.52599044278760332</v>
      </c>
      <c r="P304" s="35">
        <f>IF(correlations!P337&lt;&gt;0,Sheet1!P$6,0)</f>
        <v>0.28039233696684568</v>
      </c>
      <c r="Q304" s="35">
        <f>IF(correlations!Q337&lt;&gt;0,Sheet1!Q$6,0)</f>
        <v>0.42322462884387124</v>
      </c>
      <c r="R304" s="35">
        <f>IF(correlations!R337&lt;&gt;0,Sheet1!R$6,0)</f>
        <v>0.39943642888722536</v>
      </c>
      <c r="S304" s="35">
        <f>IF(correlations!S337&lt;&gt;0,Sheet1!S$6,0)</f>
        <v>0</v>
      </c>
      <c r="T304" s="35">
        <f>IF(correlations!T337&lt;&gt;0,Sheet1!T$6,0)</f>
        <v>0.40704352695380308</v>
      </c>
      <c r="U304" s="35">
        <f>IF(correlations!U337&lt;&gt;0,Sheet1!U$6,0)</f>
        <v>0.30580326092025339</v>
      </c>
      <c r="V304" s="35">
        <f>IF(correlations!V337&lt;&gt;0,Sheet1!V$6,0)</f>
        <v>0.14601110225769576</v>
      </c>
      <c r="W304" s="35">
        <f>IF(correlations!W337&lt;&gt;0,Sheet1!W$6,0)</f>
        <v>0.26252037536330569</v>
      </c>
      <c r="X304" s="35">
        <f>IF(correlations!X337&lt;&gt;0,Sheet1!X$6,0)</f>
        <v>0</v>
      </c>
      <c r="Y304" s="35">
        <f>IF(correlations!Y337&lt;&gt;0,Sheet1!Y$6,0)</f>
        <v>0</v>
      </c>
      <c r="Z304" s="35">
        <f>IF(correlations!Z337&lt;&gt;0,Sheet1!Z$6,0)</f>
        <v>0.37426379831369133</v>
      </c>
      <c r="AA304" s="35"/>
      <c r="AB304" s="35"/>
      <c r="AC304" s="35"/>
    </row>
    <row r="305" spans="1:29">
      <c r="A305" s="1" t="str">
        <f t="shared" si="58"/>
        <v>672: Harry Potter and the Chamber of Secrets (2002)</v>
      </c>
      <c r="B305" s="35">
        <f>IF(correlations!B338&lt;&gt;0,Sheet1!B$7,0)</f>
        <v>0.46460996868120108</v>
      </c>
      <c r="C305" s="35">
        <f>IF(correlations!C338&lt;&gt;0,Sheet1!C$7,0)</f>
        <v>0.41167618541813644</v>
      </c>
      <c r="D305" s="35">
        <f>IF(correlations!D338&lt;&gt;0,Sheet1!D$7,0)</f>
        <v>0.36756756756756787</v>
      </c>
      <c r="E305" s="35">
        <f>IF(correlations!E338&lt;&gt;0,Sheet1!E$7,0)</f>
        <v>0</v>
      </c>
      <c r="F305" s="35">
        <f>IF(correlations!F338&lt;&gt;0,Sheet1!F$7,0)</f>
        <v>0.37985626502293046</v>
      </c>
      <c r="G305" s="35">
        <f>IF(correlations!G338&lt;&gt;0,Sheet1!G$7,0)</f>
        <v>0.38713264586848378</v>
      </c>
      <c r="H305" s="35">
        <f>IF(correlations!H338&lt;&gt;0,Sheet1!H$7,0)</f>
        <v>0.19365960183726966</v>
      </c>
      <c r="I305" s="35">
        <f>IF(correlations!I338&lt;&gt;0,Sheet1!I$7,0)</f>
        <v>0.21476007349626267</v>
      </c>
      <c r="J305" s="35">
        <f>IF(correlations!J338&lt;&gt;0,Sheet1!J$7,0)</f>
        <v>0.36005629545020651</v>
      </c>
      <c r="K305" s="35">
        <f>IF(correlations!K338&lt;&gt;0,Sheet1!K$7,0)</f>
        <v>0.21087949693739588</v>
      </c>
      <c r="L305" s="35">
        <f>IF(correlations!L338&lt;&gt;0,Sheet1!L$7,0)</f>
        <v>0.24328325135114928</v>
      </c>
      <c r="M305" s="35">
        <f>IF(correlations!M338&lt;&gt;0,Sheet1!M$7,0)</f>
        <v>0.19710516591041297</v>
      </c>
      <c r="N305" s="35">
        <f>IF(correlations!N338&lt;&gt;0,Sheet1!N$7,0)</f>
        <v>0.18121021790485745</v>
      </c>
      <c r="O305" s="35">
        <f>IF(correlations!O338&lt;&gt;0,Sheet1!O$7,0)</f>
        <v>0.47549485227568483</v>
      </c>
      <c r="P305" s="35">
        <f>IF(correlations!P338&lt;&gt;0,Sheet1!P$7,0)</f>
        <v>0.26252037536330569</v>
      </c>
      <c r="Q305" s="35">
        <f>IF(correlations!Q338&lt;&gt;0,Sheet1!Q$7,0)</f>
        <v>0.37322578372742299</v>
      </c>
      <c r="R305" s="35">
        <f>IF(correlations!R338&lt;&gt;0,Sheet1!R$7,0)</f>
        <v>0</v>
      </c>
      <c r="S305" s="35">
        <f>IF(correlations!S338&lt;&gt;0,Sheet1!S$7,0)</f>
        <v>0.36064387194709613</v>
      </c>
      <c r="T305" s="35">
        <f>IF(correlations!T338&lt;&gt;0,Sheet1!T$7,0)</f>
        <v>0</v>
      </c>
      <c r="U305" s="35">
        <f>IF(correlations!U338&lt;&gt;0,Sheet1!U$7,0)</f>
        <v>0.28039233696684568</v>
      </c>
      <c r="V305" s="35">
        <f>IF(correlations!V338&lt;&gt;0,Sheet1!V$7,0)</f>
        <v>0.14367186460137429</v>
      </c>
      <c r="W305" s="35">
        <f>IF(correlations!W338&lt;&gt;0,Sheet1!W$7,0)</f>
        <v>0.24072770522228643</v>
      </c>
      <c r="X305" s="35">
        <f>IF(correlations!X338&lt;&gt;0,Sheet1!X$7,0)</f>
        <v>0.44902524381160436</v>
      </c>
      <c r="Y305" s="35">
        <f>IF(correlations!Y338&lt;&gt;0,Sheet1!Y$7,0)</f>
        <v>0.42322462884387124</v>
      </c>
      <c r="Z305" s="35">
        <f>IF(correlations!Z338&lt;&gt;0,Sheet1!Z$7,0)</f>
        <v>0.27967705678590876</v>
      </c>
      <c r="AA305" s="35"/>
      <c r="AB305" s="35"/>
      <c r="AC305" s="35"/>
    </row>
    <row r="306" spans="1:29">
      <c r="A306" s="1" t="str">
        <f t="shared" si="58"/>
        <v>672: Harry Potter and the Chamber of Secrets (2002)</v>
      </c>
      <c r="B306" s="35">
        <f>IF(correlations!B339&lt;&gt;0,Sheet1!B$3,0)</f>
        <v>0.55108883721563151</v>
      </c>
      <c r="C306" s="35">
        <f>IF(correlations!C339&lt;&gt;0,Sheet1!C$3,0)</f>
        <v>0.56244873874488854</v>
      </c>
      <c r="D306" s="35">
        <f>IF(correlations!D339&lt;&gt;0,Sheet1!D$3,0)</f>
        <v>0.66716825348801723</v>
      </c>
      <c r="E306" s="35">
        <f>IF(correlations!E339&lt;&gt;0,Sheet1!E$3,0)</f>
        <v>0.51761980439715483</v>
      </c>
      <c r="F306" s="35">
        <f>IF(correlations!F339&lt;&gt;0,Sheet1!F$3,0)</f>
        <v>0</v>
      </c>
      <c r="G306" s="35">
        <f>IF(correlations!G339&lt;&gt;0,Sheet1!G$3,0)</f>
        <v>0.53906585139435703</v>
      </c>
      <c r="H306" s="35">
        <f>IF(correlations!H339&lt;&gt;0,Sheet1!H$3,0)</f>
        <v>0.46291004988627577</v>
      </c>
      <c r="I306" s="35">
        <f>IF(correlations!I339&lt;&gt;0,Sheet1!I$3,0)</f>
        <v>0</v>
      </c>
      <c r="J306" s="35">
        <f>IF(correlations!J339&lt;&gt;0,Sheet1!J$3,0)</f>
        <v>0.47571090136593314</v>
      </c>
      <c r="K306" s="35">
        <f>IF(correlations!K339&lt;&gt;0,Sheet1!K$3,0)</f>
        <v>0.31571202585390812</v>
      </c>
      <c r="L306" s="35">
        <f>IF(correlations!L339&lt;&gt;0,Sheet1!L$3,0)</f>
        <v>0</v>
      </c>
      <c r="M306" s="35">
        <f>IF(correlations!M339&lt;&gt;0,Sheet1!M$3,0)</f>
        <v>0.40859237613621341</v>
      </c>
      <c r="N306" s="35">
        <f>IF(correlations!N339&lt;&gt;0,Sheet1!N$3,0)</f>
        <v>0.32349910970108381</v>
      </c>
      <c r="O306" s="35">
        <f>IF(correlations!O339&lt;&gt;0,Sheet1!O$3,0)</f>
        <v>0.66851595362183669</v>
      </c>
      <c r="P306" s="35">
        <f>IF(correlations!P339&lt;&gt;0,Sheet1!P$3,0)</f>
        <v>0.41443820151070604</v>
      </c>
      <c r="Q306" s="35">
        <f>IF(correlations!Q339&lt;&gt;0,Sheet1!Q$3,0)</f>
        <v>0</v>
      </c>
      <c r="R306" s="35">
        <f>IF(correlations!R339&lt;&gt;0,Sheet1!R$3,0)</f>
        <v>0.49300760515325925</v>
      </c>
      <c r="S306" s="35">
        <f>IF(correlations!S339&lt;&gt;0,Sheet1!S$3,0)</f>
        <v>0.47668328054517961</v>
      </c>
      <c r="T306" s="35">
        <f>IF(correlations!T339&lt;&gt;0,Sheet1!T$3,0)</f>
        <v>0</v>
      </c>
      <c r="U306" s="35">
        <f>IF(correlations!U339&lt;&gt;0,Sheet1!U$3,0)</f>
        <v>0.47236055541883315</v>
      </c>
      <c r="V306" s="35">
        <f>IF(correlations!V339&lt;&gt;0,Sheet1!V$3,0)</f>
        <v>0</v>
      </c>
      <c r="W306" s="35">
        <f>IF(correlations!W339&lt;&gt;0,Sheet1!W$3,0)</f>
        <v>0.50324684492481753</v>
      </c>
      <c r="X306" s="35">
        <f>IF(correlations!X339&lt;&gt;0,Sheet1!X$3,0)</f>
        <v>0.66851595362183669</v>
      </c>
      <c r="Y306" s="35">
        <f>IF(correlations!Y339&lt;&gt;0,Sheet1!Y$3,0)</f>
        <v>0.66716825348801723</v>
      </c>
      <c r="Z306" s="35">
        <f>IF(correlations!Z339&lt;&gt;0,Sheet1!Z$3,0)</f>
        <v>0.43552033876932245</v>
      </c>
      <c r="AA306" s="35"/>
      <c r="AB306" s="35"/>
      <c r="AC306" s="35"/>
    </row>
    <row r="307" spans="1:29">
      <c r="A307" s="1" t="str">
        <f t="shared" si="58"/>
        <v>672: Harry Potter and the Chamber of Secrets (2002)</v>
      </c>
      <c r="B307" s="35">
        <f>IF(correlations!B340&lt;&gt;0,Sheet1!B$4,0)</f>
        <v>0.51761980439715483</v>
      </c>
      <c r="C307" s="35">
        <f>IF(correlations!C340&lt;&gt;0,Sheet1!C$4,0)</f>
        <v>0</v>
      </c>
      <c r="D307" s="35">
        <f>IF(correlations!D340&lt;&gt;0,Sheet1!D$4,0)</f>
        <v>0.47097212266638172</v>
      </c>
      <c r="E307" s="35">
        <f>IF(correlations!E340&lt;&gt;0,Sheet1!E$4,0)</f>
        <v>0.47497369617752921</v>
      </c>
      <c r="F307" s="35">
        <f>IF(correlations!F340&lt;&gt;0,Sheet1!F$4,0)</f>
        <v>0</v>
      </c>
      <c r="G307" s="35">
        <f>IF(correlations!G340&lt;&gt;0,Sheet1!G$4,0)</f>
        <v>0.48053660218278615</v>
      </c>
      <c r="H307" s="35">
        <f>IF(correlations!H340&lt;&gt;0,Sheet1!H$4,0)</f>
        <v>0</v>
      </c>
      <c r="I307" s="35">
        <f>IF(correlations!I340&lt;&gt;0,Sheet1!I$4,0)</f>
        <v>0.31257295249758305</v>
      </c>
      <c r="J307" s="35">
        <f>IF(correlations!J340&lt;&gt;0,Sheet1!J$4,0)</f>
        <v>0.47549485227568483</v>
      </c>
      <c r="K307" s="35">
        <f>IF(correlations!K340&lt;&gt;0,Sheet1!K$4,0)</f>
        <v>0.26365446983714974</v>
      </c>
      <c r="L307" s="35">
        <f>IF(correlations!L340&lt;&gt;0,Sheet1!L$4,0)</f>
        <v>0.28275572409412869</v>
      </c>
      <c r="M307" s="35">
        <f>IF(correlations!M340&lt;&gt;0,Sheet1!M$4,0)</f>
        <v>0.28040224837668803</v>
      </c>
      <c r="N307" s="35">
        <f>IF(correlations!N340&lt;&gt;0,Sheet1!N$4,0)</f>
        <v>0</v>
      </c>
      <c r="O307" s="35">
        <f>IF(correlations!O340&lt;&gt;0,Sheet1!O$4,0)</f>
        <v>0.56244873874488854</v>
      </c>
      <c r="P307" s="35">
        <f>IF(correlations!P340&lt;&gt;0,Sheet1!P$4,0)</f>
        <v>0</v>
      </c>
      <c r="Q307" s="35">
        <f>IF(correlations!Q340&lt;&gt;0,Sheet1!Q$4,0)</f>
        <v>0.48860698263640312</v>
      </c>
      <c r="R307" s="35">
        <f>IF(correlations!R340&lt;&gt;0,Sheet1!R$4,0)</f>
        <v>0</v>
      </c>
      <c r="S307" s="35">
        <f>IF(correlations!S340&lt;&gt;0,Sheet1!S$4,0)</f>
        <v>0.44902524381160436</v>
      </c>
      <c r="T307" s="35">
        <f>IF(correlations!T340&lt;&gt;0,Sheet1!T$4,0)</f>
        <v>0.52599044278760332</v>
      </c>
      <c r="U307" s="35">
        <f>IF(correlations!U340&lt;&gt;0,Sheet1!U$4,0)</f>
        <v>0.43899155441463594</v>
      </c>
      <c r="V307" s="35">
        <f>IF(correlations!V340&lt;&gt;0,Sheet1!V$4,0)</f>
        <v>0</v>
      </c>
      <c r="W307" s="35">
        <f>IF(correlations!W340&lt;&gt;0,Sheet1!W$4,0)</f>
        <v>0.40859237613621341</v>
      </c>
      <c r="X307" s="35">
        <f>IF(correlations!X340&lt;&gt;0,Sheet1!X$4,0)</f>
        <v>0.54219187817609293</v>
      </c>
      <c r="Y307" s="35">
        <f>IF(correlations!Y340&lt;&gt;0,Sheet1!Y$4,0)</f>
        <v>0.54219187817609293</v>
      </c>
      <c r="Z307" s="35">
        <f>IF(correlations!Z340&lt;&gt;0,Sheet1!Z$4,0)</f>
        <v>0.39006674934025765</v>
      </c>
      <c r="AA307" s="35"/>
      <c r="AB307" s="35"/>
      <c r="AC307" s="35"/>
    </row>
    <row r="308" spans="1:29">
      <c r="A308" s="28" t="s">
        <v>59</v>
      </c>
      <c r="B308" s="35">
        <f>IF(correlations!B341&lt;&gt;0,Sheet1!B$5,0)</f>
        <v>0.49300760515325925</v>
      </c>
      <c r="C308" s="35">
        <f>IF(correlations!C341&lt;&gt;0,Sheet1!C$5,0)</f>
        <v>0.42223642660835542</v>
      </c>
      <c r="D308" s="35">
        <f>IF(correlations!D341&lt;&gt;0,Sheet1!D$5,0)</f>
        <v>0.46833329437099369</v>
      </c>
      <c r="E308" s="35">
        <f>IF(correlations!E341&lt;&gt;0,Sheet1!E$5,0)</f>
        <v>0</v>
      </c>
      <c r="F308" s="35">
        <f>IF(correlations!F341&lt;&gt;0,Sheet1!F$5,0)</f>
        <v>0.43899155441463594</v>
      </c>
      <c r="G308" s="35">
        <f>IF(correlations!G341&lt;&gt;0,Sheet1!G$5,0)</f>
        <v>0.46833329437099369</v>
      </c>
      <c r="H308" s="35">
        <f>IF(correlations!H341&lt;&gt;0,Sheet1!H$5,0)</f>
        <v>0.24769327229404767</v>
      </c>
      <c r="I308" s="35">
        <f>IF(correlations!I341&lt;&gt;0,Sheet1!I$5,0)</f>
        <v>0</v>
      </c>
      <c r="J308" s="35">
        <f>IF(correlations!J341&lt;&gt;0,Sheet1!J$5,0)</f>
        <v>0.38713264586848378</v>
      </c>
      <c r="K308" s="35">
        <f>IF(correlations!K341&lt;&gt;0,Sheet1!K$5,0)</f>
        <v>0.25886569181649749</v>
      </c>
      <c r="L308" s="35">
        <f>IF(correlations!L341&lt;&gt;0,Sheet1!L$5,0)</f>
        <v>0.27833468677407003</v>
      </c>
      <c r="M308" s="35">
        <f>IF(correlations!M341&lt;&gt;0,Sheet1!M$5,0)</f>
        <v>0.26442478716072465</v>
      </c>
      <c r="N308" s="35">
        <f>IF(correlations!N341&lt;&gt;0,Sheet1!N$5,0)</f>
        <v>0.290591240789001</v>
      </c>
      <c r="O308" s="35">
        <f>IF(correlations!O341&lt;&gt;0,Sheet1!O$5,0)</f>
        <v>0</v>
      </c>
      <c r="P308" s="35">
        <f>IF(correlations!P341&lt;&gt;0,Sheet1!P$5,0)</f>
        <v>0.29682614716644024</v>
      </c>
      <c r="Q308" s="35">
        <f>IF(correlations!Q341&lt;&gt;0,Sheet1!Q$5,0)</f>
        <v>0.47571090136593314</v>
      </c>
      <c r="R308" s="35">
        <f>IF(correlations!R341&lt;&gt;0,Sheet1!R$5,0)</f>
        <v>0</v>
      </c>
      <c r="S308" s="35">
        <f>IF(correlations!S341&lt;&gt;0,Sheet1!S$5,0)</f>
        <v>0.42223642660835542</v>
      </c>
      <c r="T308" s="35">
        <f>IF(correlations!T341&lt;&gt;0,Sheet1!T$5,0)</f>
        <v>0</v>
      </c>
      <c r="U308" s="35">
        <f>IF(correlations!U341&lt;&gt;0,Sheet1!U$5,0)</f>
        <v>0.40380887559327872</v>
      </c>
      <c r="V308" s="35">
        <f>IF(correlations!V341&lt;&gt;0,Sheet1!V$5,0)</f>
        <v>0.14924669844661778</v>
      </c>
      <c r="W308" s="35">
        <f>IF(correlations!W341&lt;&gt;0,Sheet1!W$5,0)</f>
        <v>0.31571202585390812</v>
      </c>
      <c r="X308" s="35">
        <f>IF(correlations!X341&lt;&gt;0,Sheet1!X$5,0)</f>
        <v>0.47497369617752921</v>
      </c>
      <c r="Y308" s="35">
        <f>IF(correlations!Y341&lt;&gt;0,Sheet1!Y$5,0)</f>
        <v>0</v>
      </c>
      <c r="Z308" s="35">
        <f>IF(correlations!Z341&lt;&gt;0,Sheet1!Z$5,0)</f>
        <v>0</v>
      </c>
      <c r="AA308" s="35"/>
      <c r="AB308" s="35"/>
      <c r="AC308" s="35"/>
    </row>
    <row r="309" spans="1:29">
      <c r="A309" s="1" t="str">
        <f t="shared" ref="A309:A312" si="59">A308</f>
        <v>680: Pulp Fiction (1994)</v>
      </c>
      <c r="B309" s="35">
        <f>IF(correlations!B342&lt;&gt;0,Sheet1!B$6,0)</f>
        <v>0.48053660218278615</v>
      </c>
      <c r="C309" s="35">
        <f>IF(correlations!C342&lt;&gt;0,Sheet1!C$6,0)</f>
        <v>0.41443820151070604</v>
      </c>
      <c r="D309" s="35">
        <f>IF(correlations!D342&lt;&gt;0,Sheet1!D$6,0)</f>
        <v>0.37322578372742299</v>
      </c>
      <c r="E309" s="35">
        <f>IF(correlations!E342&lt;&gt;0,Sheet1!E$6,0)</f>
        <v>0</v>
      </c>
      <c r="F309" s="35">
        <f>IF(correlations!F342&lt;&gt;0,Sheet1!F$6,0)</f>
        <v>0.40027450425381639</v>
      </c>
      <c r="G309" s="35">
        <f>IF(correlations!G342&lt;&gt;0,Sheet1!G$6,0)</f>
        <v>0</v>
      </c>
      <c r="H309" s="35">
        <f>IF(correlations!H342&lt;&gt;0,Sheet1!H$6,0)</f>
        <v>0.2271298649307886</v>
      </c>
      <c r="I309" s="35">
        <f>IF(correlations!I342&lt;&gt;0,Sheet1!I$6,0)</f>
        <v>0.22921932957789437</v>
      </c>
      <c r="J309" s="35">
        <f>IF(correlations!J342&lt;&gt;0,Sheet1!J$6,0)</f>
        <v>0.36756756756756787</v>
      </c>
      <c r="K309" s="35">
        <f>IF(correlations!K342&lt;&gt;0,Sheet1!K$6,0)</f>
        <v>0.25252866387786765</v>
      </c>
      <c r="L309" s="35">
        <f>IF(correlations!L342&lt;&gt;0,Sheet1!L$6,0)</f>
        <v>0.2685953793136418</v>
      </c>
      <c r="M309" s="35">
        <f>IF(correlations!M342&lt;&gt;0,Sheet1!M$6,0)</f>
        <v>0.25252866387786765</v>
      </c>
      <c r="N309" s="35">
        <f>IF(correlations!N342&lt;&gt;0,Sheet1!N$6,0)</f>
        <v>0.26126836282372301</v>
      </c>
      <c r="O309" s="35">
        <f>IF(correlations!O342&lt;&gt;0,Sheet1!O$6,0)</f>
        <v>0.52599044278760332</v>
      </c>
      <c r="P309" s="35">
        <f>IF(correlations!P342&lt;&gt;0,Sheet1!P$6,0)</f>
        <v>0</v>
      </c>
      <c r="Q309" s="35">
        <f>IF(correlations!Q342&lt;&gt;0,Sheet1!Q$6,0)</f>
        <v>0.42322462884387124</v>
      </c>
      <c r="R309" s="35">
        <f>IF(correlations!R342&lt;&gt;0,Sheet1!R$6,0)</f>
        <v>0</v>
      </c>
      <c r="S309" s="35">
        <f>IF(correlations!S342&lt;&gt;0,Sheet1!S$6,0)</f>
        <v>0</v>
      </c>
      <c r="T309" s="35">
        <f>IF(correlations!T342&lt;&gt;0,Sheet1!T$6,0)</f>
        <v>0.40704352695380308</v>
      </c>
      <c r="U309" s="35">
        <f>IF(correlations!U342&lt;&gt;0,Sheet1!U$6,0)</f>
        <v>0.30580326092025339</v>
      </c>
      <c r="V309" s="35">
        <f>IF(correlations!V342&lt;&gt;0,Sheet1!V$6,0)</f>
        <v>0.14601110225769576</v>
      </c>
      <c r="W309" s="35">
        <f>IF(correlations!W342&lt;&gt;0,Sheet1!W$6,0)</f>
        <v>0.26252037536330569</v>
      </c>
      <c r="X309" s="35">
        <f>IF(correlations!X342&lt;&gt;0,Sheet1!X$6,0)</f>
        <v>0.45527378286540937</v>
      </c>
      <c r="Y309" s="35">
        <f>IF(correlations!Y342&lt;&gt;0,Sheet1!Y$6,0)</f>
        <v>0</v>
      </c>
      <c r="Z309" s="35">
        <f>IF(correlations!Z342&lt;&gt;0,Sheet1!Z$6,0)</f>
        <v>0.37426379831369133</v>
      </c>
      <c r="AA309" s="35"/>
      <c r="AB309" s="35"/>
      <c r="AC309" s="35"/>
    </row>
    <row r="310" spans="1:29">
      <c r="A310" s="1" t="str">
        <f t="shared" si="59"/>
        <v>680: Pulp Fiction (1994)</v>
      </c>
      <c r="B310" s="35">
        <f>IF(correlations!B343&lt;&gt;0,Sheet1!B$7,0)</f>
        <v>0.46460996868120108</v>
      </c>
      <c r="C310" s="35">
        <f>IF(correlations!C343&lt;&gt;0,Sheet1!C$7,0)</f>
        <v>0.41167618541813644</v>
      </c>
      <c r="D310" s="35">
        <f>IF(correlations!D343&lt;&gt;0,Sheet1!D$7,0)</f>
        <v>0.36756756756756787</v>
      </c>
      <c r="E310" s="35">
        <f>IF(correlations!E343&lt;&gt;0,Sheet1!E$7,0)</f>
        <v>0.25965984359917371</v>
      </c>
      <c r="F310" s="35">
        <f>IF(correlations!F343&lt;&gt;0,Sheet1!F$7,0)</f>
        <v>0.37985626502293046</v>
      </c>
      <c r="G310" s="35">
        <f>IF(correlations!G343&lt;&gt;0,Sheet1!G$7,0)</f>
        <v>0</v>
      </c>
      <c r="H310" s="35">
        <f>IF(correlations!H343&lt;&gt;0,Sheet1!H$7,0)</f>
        <v>0.19365960183726966</v>
      </c>
      <c r="I310" s="35">
        <f>IF(correlations!I343&lt;&gt;0,Sheet1!I$7,0)</f>
        <v>0.21476007349626267</v>
      </c>
      <c r="J310" s="35">
        <f>IF(correlations!J343&lt;&gt;0,Sheet1!J$7,0)</f>
        <v>0.36005629545020651</v>
      </c>
      <c r="K310" s="35">
        <f>IF(correlations!K343&lt;&gt;0,Sheet1!K$7,0)</f>
        <v>0.21087949693739588</v>
      </c>
      <c r="L310" s="35">
        <f>IF(correlations!L343&lt;&gt;0,Sheet1!L$7,0)</f>
        <v>0.24328325135114928</v>
      </c>
      <c r="M310" s="35">
        <f>IF(correlations!M343&lt;&gt;0,Sheet1!M$7,0)</f>
        <v>0</v>
      </c>
      <c r="N310" s="35">
        <f>IF(correlations!N343&lt;&gt;0,Sheet1!N$7,0)</f>
        <v>0.18121021790485745</v>
      </c>
      <c r="O310" s="35">
        <f>IF(correlations!O343&lt;&gt;0,Sheet1!O$7,0)</f>
        <v>0.47549485227568483</v>
      </c>
      <c r="P310" s="35">
        <f>IF(correlations!P343&lt;&gt;0,Sheet1!P$7,0)</f>
        <v>0.26252037536330569</v>
      </c>
      <c r="Q310" s="35">
        <f>IF(correlations!Q343&lt;&gt;0,Sheet1!Q$7,0)</f>
        <v>0.37322578372742299</v>
      </c>
      <c r="R310" s="35">
        <f>IF(correlations!R343&lt;&gt;0,Sheet1!R$7,0)</f>
        <v>0</v>
      </c>
      <c r="S310" s="35">
        <f>IF(correlations!S343&lt;&gt;0,Sheet1!S$7,0)</f>
        <v>0.36064387194709613</v>
      </c>
      <c r="T310" s="35">
        <f>IF(correlations!T343&lt;&gt;0,Sheet1!T$7,0)</f>
        <v>0</v>
      </c>
      <c r="U310" s="35">
        <f>IF(correlations!U343&lt;&gt;0,Sheet1!U$7,0)</f>
        <v>0.28039233696684568</v>
      </c>
      <c r="V310" s="35">
        <f>IF(correlations!V343&lt;&gt;0,Sheet1!V$7,0)</f>
        <v>0.14367186460137429</v>
      </c>
      <c r="W310" s="35">
        <f>IF(correlations!W343&lt;&gt;0,Sheet1!W$7,0)</f>
        <v>0.24072770522228643</v>
      </c>
      <c r="X310" s="35">
        <f>IF(correlations!X343&lt;&gt;0,Sheet1!X$7,0)</f>
        <v>0.44902524381160436</v>
      </c>
      <c r="Y310" s="35">
        <f>IF(correlations!Y343&lt;&gt;0,Sheet1!Y$7,0)</f>
        <v>0.42322462884387124</v>
      </c>
      <c r="Z310" s="35">
        <f>IF(correlations!Z343&lt;&gt;0,Sheet1!Z$7,0)</f>
        <v>0.27967705678590876</v>
      </c>
      <c r="AA310" s="35"/>
      <c r="AB310" s="35"/>
      <c r="AC310" s="35"/>
    </row>
    <row r="311" spans="1:29">
      <c r="A311" s="1" t="str">
        <f t="shared" si="59"/>
        <v>680: Pulp Fiction (1994)</v>
      </c>
      <c r="B311" s="35">
        <f>IF(correlations!B344&lt;&gt;0,Sheet1!B$3,0)</f>
        <v>0.55108883721563151</v>
      </c>
      <c r="C311" s="35">
        <f>IF(correlations!C344&lt;&gt;0,Sheet1!C$3,0)</f>
        <v>0.56244873874488854</v>
      </c>
      <c r="D311" s="35">
        <f>IF(correlations!D344&lt;&gt;0,Sheet1!D$3,0)</f>
        <v>0.66716825348801723</v>
      </c>
      <c r="E311" s="35">
        <f>IF(correlations!E344&lt;&gt;0,Sheet1!E$3,0)</f>
        <v>0.51761980439715483</v>
      </c>
      <c r="F311" s="35">
        <f>IF(correlations!F344&lt;&gt;0,Sheet1!F$3,0)</f>
        <v>0.47668328054517961</v>
      </c>
      <c r="G311" s="35">
        <f>IF(correlations!G344&lt;&gt;0,Sheet1!G$3,0)</f>
        <v>0.53906585139435703</v>
      </c>
      <c r="H311" s="35">
        <f>IF(correlations!H344&lt;&gt;0,Sheet1!H$3,0)</f>
        <v>0.46291004988627577</v>
      </c>
      <c r="I311" s="35">
        <f>IF(correlations!I344&lt;&gt;0,Sheet1!I$3,0)</f>
        <v>0.38334847991865839</v>
      </c>
      <c r="J311" s="35">
        <f>IF(correlations!J344&lt;&gt;0,Sheet1!J$3,0)</f>
        <v>0</v>
      </c>
      <c r="K311" s="35">
        <f>IF(correlations!K344&lt;&gt;0,Sheet1!K$3,0)</f>
        <v>0.31571202585390812</v>
      </c>
      <c r="L311" s="35">
        <f>IF(correlations!L344&lt;&gt;0,Sheet1!L$3,0)</f>
        <v>0</v>
      </c>
      <c r="M311" s="35">
        <f>IF(correlations!M344&lt;&gt;0,Sheet1!M$3,0)</f>
        <v>0.40859237613621341</v>
      </c>
      <c r="N311" s="35">
        <f>IF(correlations!N344&lt;&gt;0,Sheet1!N$3,0)</f>
        <v>0</v>
      </c>
      <c r="O311" s="35">
        <f>IF(correlations!O344&lt;&gt;0,Sheet1!O$3,0)</f>
        <v>0.66851595362183669</v>
      </c>
      <c r="P311" s="35">
        <f>IF(correlations!P344&lt;&gt;0,Sheet1!P$3,0)</f>
        <v>0.41443820151070604</v>
      </c>
      <c r="Q311" s="35">
        <f>IF(correlations!Q344&lt;&gt;0,Sheet1!Q$3,0)</f>
        <v>0.50324684492481753</v>
      </c>
      <c r="R311" s="35">
        <f>IF(correlations!R344&lt;&gt;0,Sheet1!R$3,0)</f>
        <v>0.49300760515325925</v>
      </c>
      <c r="S311" s="35">
        <f>IF(correlations!S344&lt;&gt;0,Sheet1!S$3,0)</f>
        <v>0.47668328054517961</v>
      </c>
      <c r="T311" s="35">
        <f>IF(correlations!T344&lt;&gt;0,Sheet1!T$3,0)</f>
        <v>0.55108883721563151</v>
      </c>
      <c r="U311" s="35">
        <f>IF(correlations!U344&lt;&gt;0,Sheet1!U$3,0)</f>
        <v>0.47236055541883315</v>
      </c>
      <c r="V311" s="35">
        <f>IF(correlations!V344&lt;&gt;0,Sheet1!V$3,0)</f>
        <v>0.27092801416163931</v>
      </c>
      <c r="W311" s="35">
        <f>IF(correlations!W344&lt;&gt;0,Sheet1!W$3,0)</f>
        <v>0.50324684492481753</v>
      </c>
      <c r="X311" s="35">
        <f>IF(correlations!X344&lt;&gt;0,Sheet1!X$3,0)</f>
        <v>0.66851595362183669</v>
      </c>
      <c r="Y311" s="35">
        <f>IF(correlations!Y344&lt;&gt;0,Sheet1!Y$3,0)</f>
        <v>0.66716825348801723</v>
      </c>
      <c r="Z311" s="35">
        <f>IF(correlations!Z344&lt;&gt;0,Sheet1!Z$3,0)</f>
        <v>0.43552033876932245</v>
      </c>
      <c r="AA311" s="35"/>
      <c r="AB311" s="35"/>
      <c r="AC311" s="35"/>
    </row>
    <row r="312" spans="1:29">
      <c r="A312" s="1" t="str">
        <f t="shared" si="59"/>
        <v>680: Pulp Fiction (1994)</v>
      </c>
      <c r="B312" s="35">
        <f>IF(correlations!B345&lt;&gt;0,Sheet1!B$4,0)</f>
        <v>0.51761980439715483</v>
      </c>
      <c r="C312" s="35">
        <f>IF(correlations!C345&lt;&gt;0,Sheet1!C$4,0)</f>
        <v>0</v>
      </c>
      <c r="D312" s="35">
        <f>IF(correlations!D345&lt;&gt;0,Sheet1!D$4,0)</f>
        <v>0.47097212266638172</v>
      </c>
      <c r="E312" s="35">
        <f>IF(correlations!E345&lt;&gt;0,Sheet1!E$4,0)</f>
        <v>0.47497369617752921</v>
      </c>
      <c r="F312" s="35">
        <f>IF(correlations!F345&lt;&gt;0,Sheet1!F$4,0)</f>
        <v>0.46411014776485626</v>
      </c>
      <c r="G312" s="35">
        <f>IF(correlations!G345&lt;&gt;0,Sheet1!G$4,0)</f>
        <v>0.48053660218278615</v>
      </c>
      <c r="H312" s="35">
        <f>IF(correlations!H345&lt;&gt;0,Sheet1!H$4,0)</f>
        <v>0.40027450425381639</v>
      </c>
      <c r="I312" s="35">
        <f>IF(correlations!I345&lt;&gt;0,Sheet1!I$4,0)</f>
        <v>0.31257295249758305</v>
      </c>
      <c r="J312" s="35">
        <f>IF(correlations!J345&lt;&gt;0,Sheet1!J$4,0)</f>
        <v>0.47549485227568483</v>
      </c>
      <c r="K312" s="35">
        <f>IF(correlations!K345&lt;&gt;0,Sheet1!K$4,0)</f>
        <v>0.26365446983714974</v>
      </c>
      <c r="L312" s="35">
        <f>IF(correlations!L345&lt;&gt;0,Sheet1!L$4,0)</f>
        <v>0.28275572409412869</v>
      </c>
      <c r="M312" s="35">
        <f>IF(correlations!M345&lt;&gt;0,Sheet1!M$4,0)</f>
        <v>0.28040224837668803</v>
      </c>
      <c r="N312" s="35">
        <f>IF(correlations!N345&lt;&gt;0,Sheet1!N$4,0)</f>
        <v>0.31010409033155772</v>
      </c>
      <c r="O312" s="35">
        <f>IF(correlations!O345&lt;&gt;0,Sheet1!O$4,0)</f>
        <v>0.56244873874488854</v>
      </c>
      <c r="P312" s="35">
        <f>IF(correlations!P345&lt;&gt;0,Sheet1!P$4,0)</f>
        <v>0.30413903573293405</v>
      </c>
      <c r="Q312" s="35">
        <f>IF(correlations!Q345&lt;&gt;0,Sheet1!Q$4,0)</f>
        <v>0</v>
      </c>
      <c r="R312" s="35">
        <f>IF(correlations!R345&lt;&gt;0,Sheet1!R$4,0)</f>
        <v>0.47097212266638172</v>
      </c>
      <c r="S312" s="35">
        <f>IF(correlations!S345&lt;&gt;0,Sheet1!S$4,0)</f>
        <v>0</v>
      </c>
      <c r="T312" s="35">
        <f>IF(correlations!T345&lt;&gt;0,Sheet1!T$4,0)</f>
        <v>0.52599044278760332</v>
      </c>
      <c r="U312" s="35">
        <f>IF(correlations!U345&lt;&gt;0,Sheet1!U$4,0)</f>
        <v>0.43899155441463594</v>
      </c>
      <c r="V312" s="35">
        <f>IF(correlations!V345&lt;&gt;0,Sheet1!V$4,0)</f>
        <v>0.17808764796017454</v>
      </c>
      <c r="W312" s="35">
        <f>IF(correlations!W345&lt;&gt;0,Sheet1!W$4,0)</f>
        <v>0.40859237613621341</v>
      </c>
      <c r="X312" s="35">
        <f>IF(correlations!X345&lt;&gt;0,Sheet1!X$4,0)</f>
        <v>0.54219187817609293</v>
      </c>
      <c r="Y312" s="35">
        <f>IF(correlations!Y345&lt;&gt;0,Sheet1!Y$4,0)</f>
        <v>0.54219187817609293</v>
      </c>
      <c r="Z312" s="35">
        <f>IF(correlations!Z345&lt;&gt;0,Sheet1!Z$4,0)</f>
        <v>0.39006674934025765</v>
      </c>
      <c r="AA312" s="35"/>
      <c r="AB312" s="35"/>
      <c r="AC312" s="35"/>
    </row>
    <row r="313" spans="1:29">
      <c r="A313" s="28" t="s">
        <v>60</v>
      </c>
      <c r="B313" s="35">
        <f>IF(correlations!B346&lt;&gt;0,Sheet1!B$5,0)</f>
        <v>0</v>
      </c>
      <c r="C313" s="35">
        <f>IF(correlations!C346&lt;&gt;0,Sheet1!C$5,0)</f>
        <v>0</v>
      </c>
      <c r="D313" s="35">
        <f>IF(correlations!D346&lt;&gt;0,Sheet1!D$5,0)</f>
        <v>0.46833329437099369</v>
      </c>
      <c r="E313" s="35">
        <f>IF(correlations!E346&lt;&gt;0,Sheet1!E$5,0)</f>
        <v>0</v>
      </c>
      <c r="F313" s="35">
        <f>IF(correlations!F346&lt;&gt;0,Sheet1!F$5,0)</f>
        <v>0.43899155441463594</v>
      </c>
      <c r="G313" s="35">
        <f>IF(correlations!G346&lt;&gt;0,Sheet1!G$5,0)</f>
        <v>0</v>
      </c>
      <c r="H313" s="35">
        <f>IF(correlations!H346&lt;&gt;0,Sheet1!H$5,0)</f>
        <v>0</v>
      </c>
      <c r="I313" s="35">
        <f>IF(correlations!I346&lt;&gt;0,Sheet1!I$5,0)</f>
        <v>0</v>
      </c>
      <c r="J313" s="35">
        <f>IF(correlations!J346&lt;&gt;0,Sheet1!J$5,0)</f>
        <v>0.38713264586848378</v>
      </c>
      <c r="K313" s="35">
        <f>IF(correlations!K346&lt;&gt;0,Sheet1!K$5,0)</f>
        <v>0</v>
      </c>
      <c r="L313" s="35">
        <f>IF(correlations!L346&lt;&gt;0,Sheet1!L$5,0)</f>
        <v>0.27833468677407003</v>
      </c>
      <c r="M313" s="35">
        <f>IF(correlations!M346&lt;&gt;0,Sheet1!M$5,0)</f>
        <v>0</v>
      </c>
      <c r="N313" s="35">
        <f>IF(correlations!N346&lt;&gt;0,Sheet1!N$5,0)</f>
        <v>0.290591240789001</v>
      </c>
      <c r="O313" s="35">
        <f>IF(correlations!O346&lt;&gt;0,Sheet1!O$5,0)</f>
        <v>0</v>
      </c>
      <c r="P313" s="35">
        <f>IF(correlations!P346&lt;&gt;0,Sheet1!P$5,0)</f>
        <v>0.29682614716644024</v>
      </c>
      <c r="Q313" s="35">
        <f>IF(correlations!Q346&lt;&gt;0,Sheet1!Q$5,0)</f>
        <v>0</v>
      </c>
      <c r="R313" s="35">
        <f>IF(correlations!R346&lt;&gt;0,Sheet1!R$5,0)</f>
        <v>0</v>
      </c>
      <c r="S313" s="35">
        <f>IF(correlations!S346&lt;&gt;0,Sheet1!S$5,0)</f>
        <v>0.42223642660835542</v>
      </c>
      <c r="T313" s="35">
        <f>IF(correlations!T346&lt;&gt;0,Sheet1!T$5,0)</f>
        <v>0</v>
      </c>
      <c r="U313" s="35">
        <f>IF(correlations!U346&lt;&gt;0,Sheet1!U$5,0)</f>
        <v>0.40380887559327872</v>
      </c>
      <c r="V313" s="35">
        <f>IF(correlations!V346&lt;&gt;0,Sheet1!V$5,0)</f>
        <v>0.14924669844661778</v>
      </c>
      <c r="W313" s="35">
        <f>IF(correlations!W346&lt;&gt;0,Sheet1!W$5,0)</f>
        <v>0.31571202585390812</v>
      </c>
      <c r="X313" s="35">
        <f>IF(correlations!X346&lt;&gt;0,Sheet1!X$5,0)</f>
        <v>0</v>
      </c>
      <c r="Y313" s="35">
        <f>IF(correlations!Y346&lt;&gt;0,Sheet1!Y$5,0)</f>
        <v>0</v>
      </c>
      <c r="Z313" s="35">
        <f>IF(correlations!Z346&lt;&gt;0,Sheet1!Z$5,0)</f>
        <v>0</v>
      </c>
      <c r="AA313" s="35"/>
      <c r="AB313" s="35"/>
      <c r="AC313" s="35"/>
    </row>
    <row r="314" spans="1:29">
      <c r="A314" s="1" t="str">
        <f t="shared" ref="A314:A317" si="60">A313</f>
        <v>745: The Sixth Sense (1999)</v>
      </c>
      <c r="B314" s="35">
        <f>IF(correlations!B347&lt;&gt;0,Sheet1!B$6,0)</f>
        <v>0</v>
      </c>
      <c r="C314" s="35">
        <f>IF(correlations!C347&lt;&gt;0,Sheet1!C$6,0)</f>
        <v>0.41443820151070604</v>
      </c>
      <c r="D314" s="35">
        <f>IF(correlations!D347&lt;&gt;0,Sheet1!D$6,0)</f>
        <v>0.37322578372742299</v>
      </c>
      <c r="E314" s="35">
        <f>IF(correlations!E347&lt;&gt;0,Sheet1!E$6,0)</f>
        <v>0</v>
      </c>
      <c r="F314" s="35">
        <f>IF(correlations!F347&lt;&gt;0,Sheet1!F$6,0)</f>
        <v>0.40027450425381639</v>
      </c>
      <c r="G314" s="35">
        <f>IF(correlations!G347&lt;&gt;0,Sheet1!G$6,0)</f>
        <v>0</v>
      </c>
      <c r="H314" s="35">
        <f>IF(correlations!H347&lt;&gt;0,Sheet1!H$6,0)</f>
        <v>0.2271298649307886</v>
      </c>
      <c r="I314" s="35">
        <f>IF(correlations!I347&lt;&gt;0,Sheet1!I$6,0)</f>
        <v>0</v>
      </c>
      <c r="J314" s="35">
        <f>IF(correlations!J347&lt;&gt;0,Sheet1!J$6,0)</f>
        <v>0</v>
      </c>
      <c r="K314" s="35">
        <f>IF(correlations!K347&lt;&gt;0,Sheet1!K$6,0)</f>
        <v>0</v>
      </c>
      <c r="L314" s="35">
        <f>IF(correlations!L347&lt;&gt;0,Sheet1!L$6,0)</f>
        <v>0</v>
      </c>
      <c r="M314" s="35">
        <f>IF(correlations!M347&lt;&gt;0,Sheet1!M$6,0)</f>
        <v>0.25252866387786765</v>
      </c>
      <c r="N314" s="35">
        <f>IF(correlations!N347&lt;&gt;0,Sheet1!N$6,0)</f>
        <v>0.26126836282372301</v>
      </c>
      <c r="O314" s="35">
        <f>IF(correlations!O347&lt;&gt;0,Sheet1!O$6,0)</f>
        <v>0.52599044278760332</v>
      </c>
      <c r="P314" s="35">
        <f>IF(correlations!P347&lt;&gt;0,Sheet1!P$6,0)</f>
        <v>0</v>
      </c>
      <c r="Q314" s="35">
        <f>IF(correlations!Q347&lt;&gt;0,Sheet1!Q$6,0)</f>
        <v>0.42322462884387124</v>
      </c>
      <c r="R314" s="35">
        <f>IF(correlations!R347&lt;&gt;0,Sheet1!R$6,0)</f>
        <v>0</v>
      </c>
      <c r="S314" s="35">
        <f>IF(correlations!S347&lt;&gt;0,Sheet1!S$6,0)</f>
        <v>0</v>
      </c>
      <c r="T314" s="35">
        <f>IF(correlations!T347&lt;&gt;0,Sheet1!T$6,0)</f>
        <v>0</v>
      </c>
      <c r="U314" s="35">
        <f>IF(correlations!U347&lt;&gt;0,Sheet1!U$6,0)</f>
        <v>0.30580326092025339</v>
      </c>
      <c r="V314" s="35">
        <f>IF(correlations!V347&lt;&gt;0,Sheet1!V$6,0)</f>
        <v>0</v>
      </c>
      <c r="W314" s="35">
        <f>IF(correlations!W347&lt;&gt;0,Sheet1!W$6,0)</f>
        <v>0.26252037536330569</v>
      </c>
      <c r="X314" s="35">
        <f>IF(correlations!X347&lt;&gt;0,Sheet1!X$6,0)</f>
        <v>0.45527378286540937</v>
      </c>
      <c r="Y314" s="35">
        <f>IF(correlations!Y347&lt;&gt;0,Sheet1!Y$6,0)</f>
        <v>0</v>
      </c>
      <c r="Z314" s="35">
        <f>IF(correlations!Z347&lt;&gt;0,Sheet1!Z$6,0)</f>
        <v>0.37426379831369133</v>
      </c>
      <c r="AA314" s="35"/>
      <c r="AB314" s="35"/>
      <c r="AC314" s="35"/>
    </row>
    <row r="315" spans="1:29">
      <c r="A315" s="1" t="str">
        <f t="shared" si="60"/>
        <v>745: The Sixth Sense (1999)</v>
      </c>
      <c r="B315" s="35">
        <f>IF(correlations!B348&lt;&gt;0,Sheet1!B$7,0)</f>
        <v>0.46460996868120108</v>
      </c>
      <c r="C315" s="35">
        <f>IF(correlations!C348&lt;&gt;0,Sheet1!C$7,0)</f>
        <v>0.41167618541813644</v>
      </c>
      <c r="D315" s="35">
        <f>IF(correlations!D348&lt;&gt;0,Sheet1!D$7,0)</f>
        <v>0.36756756756756787</v>
      </c>
      <c r="E315" s="35">
        <f>IF(correlations!E348&lt;&gt;0,Sheet1!E$7,0)</f>
        <v>0</v>
      </c>
      <c r="F315" s="35">
        <f>IF(correlations!F348&lt;&gt;0,Sheet1!F$7,0)</f>
        <v>0.37985626502293046</v>
      </c>
      <c r="G315" s="35">
        <f>IF(correlations!G348&lt;&gt;0,Sheet1!G$7,0)</f>
        <v>0</v>
      </c>
      <c r="H315" s="35">
        <f>IF(correlations!H348&lt;&gt;0,Sheet1!H$7,0)</f>
        <v>0</v>
      </c>
      <c r="I315" s="35">
        <f>IF(correlations!I348&lt;&gt;0,Sheet1!I$7,0)</f>
        <v>0.21476007349626267</v>
      </c>
      <c r="J315" s="35">
        <f>IF(correlations!J348&lt;&gt;0,Sheet1!J$7,0)</f>
        <v>0.36005629545020651</v>
      </c>
      <c r="K315" s="35">
        <f>IF(correlations!K348&lt;&gt;0,Sheet1!K$7,0)</f>
        <v>0</v>
      </c>
      <c r="L315" s="35">
        <f>IF(correlations!L348&lt;&gt;0,Sheet1!L$7,0)</f>
        <v>0</v>
      </c>
      <c r="M315" s="35">
        <f>IF(correlations!M348&lt;&gt;0,Sheet1!M$7,0)</f>
        <v>0</v>
      </c>
      <c r="N315" s="35">
        <f>IF(correlations!N348&lt;&gt;0,Sheet1!N$7,0)</f>
        <v>0</v>
      </c>
      <c r="O315" s="35">
        <f>IF(correlations!O348&lt;&gt;0,Sheet1!O$7,0)</f>
        <v>0.47549485227568483</v>
      </c>
      <c r="P315" s="35">
        <f>IF(correlations!P348&lt;&gt;0,Sheet1!P$7,0)</f>
        <v>0</v>
      </c>
      <c r="Q315" s="35">
        <f>IF(correlations!Q348&lt;&gt;0,Sheet1!Q$7,0)</f>
        <v>0.37322578372742299</v>
      </c>
      <c r="R315" s="35">
        <f>IF(correlations!R348&lt;&gt;0,Sheet1!R$7,0)</f>
        <v>0</v>
      </c>
      <c r="S315" s="35">
        <f>IF(correlations!S348&lt;&gt;0,Sheet1!S$7,0)</f>
        <v>0.36064387194709613</v>
      </c>
      <c r="T315" s="35">
        <f>IF(correlations!T348&lt;&gt;0,Sheet1!T$7,0)</f>
        <v>0</v>
      </c>
      <c r="U315" s="35">
        <f>IF(correlations!U348&lt;&gt;0,Sheet1!U$7,0)</f>
        <v>0</v>
      </c>
      <c r="V315" s="35">
        <f>IF(correlations!V348&lt;&gt;0,Sheet1!V$7,0)</f>
        <v>0</v>
      </c>
      <c r="W315" s="35">
        <f>IF(correlations!W348&lt;&gt;0,Sheet1!W$7,0)</f>
        <v>0.24072770522228643</v>
      </c>
      <c r="X315" s="35">
        <f>IF(correlations!X348&lt;&gt;0,Sheet1!X$7,0)</f>
        <v>0</v>
      </c>
      <c r="Y315" s="35">
        <f>IF(correlations!Y348&lt;&gt;0,Sheet1!Y$7,0)</f>
        <v>0.42322462884387124</v>
      </c>
      <c r="Z315" s="35">
        <f>IF(correlations!Z348&lt;&gt;0,Sheet1!Z$7,0)</f>
        <v>0.27967705678590876</v>
      </c>
      <c r="AA315" s="35"/>
      <c r="AB315" s="35"/>
      <c r="AC315" s="35"/>
    </row>
    <row r="316" spans="1:29">
      <c r="A316" s="1" t="str">
        <f t="shared" si="60"/>
        <v>745: The Sixth Sense (1999)</v>
      </c>
      <c r="B316" s="35">
        <f>IF(correlations!B349&lt;&gt;0,Sheet1!B$3,0)</f>
        <v>0.55108883721563151</v>
      </c>
      <c r="C316" s="35">
        <f>IF(correlations!C349&lt;&gt;0,Sheet1!C$3,0)</f>
        <v>0.56244873874488854</v>
      </c>
      <c r="D316" s="35">
        <f>IF(correlations!D349&lt;&gt;0,Sheet1!D$3,0)</f>
        <v>0.66716825348801723</v>
      </c>
      <c r="E316" s="35">
        <f>IF(correlations!E349&lt;&gt;0,Sheet1!E$3,0)</f>
        <v>0</v>
      </c>
      <c r="F316" s="35">
        <f>IF(correlations!F349&lt;&gt;0,Sheet1!F$3,0)</f>
        <v>0</v>
      </c>
      <c r="G316" s="35">
        <f>IF(correlations!G349&lt;&gt;0,Sheet1!G$3,0)</f>
        <v>0.53906585139435703</v>
      </c>
      <c r="H316" s="35">
        <f>IF(correlations!H349&lt;&gt;0,Sheet1!H$3,0)</f>
        <v>0.46291004988627577</v>
      </c>
      <c r="I316" s="35">
        <f>IF(correlations!I349&lt;&gt;0,Sheet1!I$3,0)</f>
        <v>0.38334847991865839</v>
      </c>
      <c r="J316" s="35">
        <f>IF(correlations!J349&lt;&gt;0,Sheet1!J$3,0)</f>
        <v>0</v>
      </c>
      <c r="K316" s="35">
        <f>IF(correlations!K349&lt;&gt;0,Sheet1!K$3,0)</f>
        <v>0.31571202585390812</v>
      </c>
      <c r="L316" s="35">
        <f>IF(correlations!L349&lt;&gt;0,Sheet1!L$3,0)</f>
        <v>0</v>
      </c>
      <c r="M316" s="35">
        <f>IF(correlations!M349&lt;&gt;0,Sheet1!M$3,0)</f>
        <v>0.40859237613621341</v>
      </c>
      <c r="N316" s="35">
        <f>IF(correlations!N349&lt;&gt;0,Sheet1!N$3,0)</f>
        <v>0</v>
      </c>
      <c r="O316" s="35">
        <f>IF(correlations!O349&lt;&gt;0,Sheet1!O$3,0)</f>
        <v>0</v>
      </c>
      <c r="P316" s="35">
        <f>IF(correlations!P349&lt;&gt;0,Sheet1!P$3,0)</f>
        <v>0.41443820151070604</v>
      </c>
      <c r="Q316" s="35">
        <f>IF(correlations!Q349&lt;&gt;0,Sheet1!Q$3,0)</f>
        <v>0.50324684492481753</v>
      </c>
      <c r="R316" s="35">
        <f>IF(correlations!R349&lt;&gt;0,Sheet1!R$3,0)</f>
        <v>0.49300760515325925</v>
      </c>
      <c r="S316" s="35">
        <f>IF(correlations!S349&lt;&gt;0,Sheet1!S$3,0)</f>
        <v>0</v>
      </c>
      <c r="T316" s="35">
        <f>IF(correlations!T349&lt;&gt;0,Sheet1!T$3,0)</f>
        <v>0.55108883721563151</v>
      </c>
      <c r="U316" s="35">
        <f>IF(correlations!U349&lt;&gt;0,Sheet1!U$3,0)</f>
        <v>0.47236055541883315</v>
      </c>
      <c r="V316" s="35">
        <f>IF(correlations!V349&lt;&gt;0,Sheet1!V$3,0)</f>
        <v>0</v>
      </c>
      <c r="W316" s="35">
        <f>IF(correlations!W349&lt;&gt;0,Sheet1!W$3,0)</f>
        <v>0.50324684492481753</v>
      </c>
      <c r="X316" s="35">
        <f>IF(correlations!X349&lt;&gt;0,Sheet1!X$3,0)</f>
        <v>0.66851595362183669</v>
      </c>
      <c r="Y316" s="35">
        <f>IF(correlations!Y349&lt;&gt;0,Sheet1!Y$3,0)</f>
        <v>0.66716825348801723</v>
      </c>
      <c r="Z316" s="35">
        <f>IF(correlations!Z349&lt;&gt;0,Sheet1!Z$3,0)</f>
        <v>0.43552033876932245</v>
      </c>
      <c r="AA316" s="35"/>
      <c r="AB316" s="35"/>
      <c r="AC316" s="35"/>
    </row>
    <row r="317" spans="1:29">
      <c r="A317" s="1" t="str">
        <f t="shared" si="60"/>
        <v>745: The Sixth Sense (1999)</v>
      </c>
      <c r="B317" s="35">
        <f>IF(correlations!B350&lt;&gt;0,Sheet1!B$4,0)</f>
        <v>0</v>
      </c>
      <c r="C317" s="35">
        <f>IF(correlations!C350&lt;&gt;0,Sheet1!C$4,0)</f>
        <v>0</v>
      </c>
      <c r="D317" s="35">
        <f>IF(correlations!D350&lt;&gt;0,Sheet1!D$4,0)</f>
        <v>0.47097212266638172</v>
      </c>
      <c r="E317" s="35">
        <f>IF(correlations!E350&lt;&gt;0,Sheet1!E$4,0)</f>
        <v>0</v>
      </c>
      <c r="F317" s="35">
        <f>IF(correlations!F350&lt;&gt;0,Sheet1!F$4,0)</f>
        <v>0.46411014776485626</v>
      </c>
      <c r="G317" s="35">
        <f>IF(correlations!G350&lt;&gt;0,Sheet1!G$4,0)</f>
        <v>0.48053660218278615</v>
      </c>
      <c r="H317" s="35">
        <f>IF(correlations!H350&lt;&gt;0,Sheet1!H$4,0)</f>
        <v>0.40027450425381639</v>
      </c>
      <c r="I317" s="35">
        <f>IF(correlations!I350&lt;&gt;0,Sheet1!I$4,0)</f>
        <v>0</v>
      </c>
      <c r="J317" s="35">
        <f>IF(correlations!J350&lt;&gt;0,Sheet1!J$4,0)</f>
        <v>0.47549485227568483</v>
      </c>
      <c r="K317" s="35">
        <f>IF(correlations!K350&lt;&gt;0,Sheet1!K$4,0)</f>
        <v>0.26365446983714974</v>
      </c>
      <c r="L317" s="35">
        <f>IF(correlations!L350&lt;&gt;0,Sheet1!L$4,0)</f>
        <v>0.28275572409412869</v>
      </c>
      <c r="M317" s="35">
        <f>IF(correlations!M350&lt;&gt;0,Sheet1!M$4,0)</f>
        <v>0.28040224837668803</v>
      </c>
      <c r="N317" s="35">
        <f>IF(correlations!N350&lt;&gt;0,Sheet1!N$4,0)</f>
        <v>0.31010409033155772</v>
      </c>
      <c r="O317" s="35">
        <f>IF(correlations!O350&lt;&gt;0,Sheet1!O$4,0)</f>
        <v>0.56244873874488854</v>
      </c>
      <c r="P317" s="35">
        <f>IF(correlations!P350&lt;&gt;0,Sheet1!P$4,0)</f>
        <v>0</v>
      </c>
      <c r="Q317" s="35">
        <f>IF(correlations!Q350&lt;&gt;0,Sheet1!Q$4,0)</f>
        <v>0</v>
      </c>
      <c r="R317" s="35">
        <f>IF(correlations!R350&lt;&gt;0,Sheet1!R$4,0)</f>
        <v>0.47097212266638172</v>
      </c>
      <c r="S317" s="35">
        <f>IF(correlations!S350&lt;&gt;0,Sheet1!S$4,0)</f>
        <v>0</v>
      </c>
      <c r="T317" s="35">
        <f>IF(correlations!T350&lt;&gt;0,Sheet1!T$4,0)</f>
        <v>0.52599044278760332</v>
      </c>
      <c r="U317" s="35">
        <f>IF(correlations!U350&lt;&gt;0,Sheet1!U$4,0)</f>
        <v>0.43899155441463594</v>
      </c>
      <c r="V317" s="35">
        <f>IF(correlations!V350&lt;&gt;0,Sheet1!V$4,0)</f>
        <v>0.17808764796017454</v>
      </c>
      <c r="W317" s="35">
        <f>IF(correlations!W350&lt;&gt;0,Sheet1!W$4,0)</f>
        <v>0.40859237613621341</v>
      </c>
      <c r="X317" s="35">
        <f>IF(correlations!X350&lt;&gt;0,Sheet1!X$4,0)</f>
        <v>0.54219187817609293</v>
      </c>
      <c r="Y317" s="35">
        <f>IF(correlations!Y350&lt;&gt;0,Sheet1!Y$4,0)</f>
        <v>0.54219187817609293</v>
      </c>
      <c r="Z317" s="35">
        <f>IF(correlations!Z350&lt;&gt;0,Sheet1!Z$4,0)</f>
        <v>0.39006674934025765</v>
      </c>
      <c r="AA317" s="35"/>
      <c r="AB317" s="35"/>
      <c r="AC317" s="35"/>
    </row>
    <row r="318" spans="1:29">
      <c r="A318" s="28" t="s">
        <v>61</v>
      </c>
      <c r="B318" s="35">
        <f>IF(correlations!B351&lt;&gt;0,Sheet1!B$5,0)</f>
        <v>0</v>
      </c>
      <c r="C318" s="35">
        <f>IF(correlations!C351&lt;&gt;0,Sheet1!C$5,0)</f>
        <v>0.42223642660835542</v>
      </c>
      <c r="D318" s="35">
        <f>IF(correlations!D351&lt;&gt;0,Sheet1!D$5,0)</f>
        <v>0.46833329437099369</v>
      </c>
      <c r="E318" s="35">
        <f>IF(correlations!E351&lt;&gt;0,Sheet1!E$5,0)</f>
        <v>0</v>
      </c>
      <c r="F318" s="35">
        <f>IF(correlations!F351&lt;&gt;0,Sheet1!F$5,0)</f>
        <v>0</v>
      </c>
      <c r="G318" s="35">
        <f>IF(correlations!G351&lt;&gt;0,Sheet1!G$5,0)</f>
        <v>0.46833329437099369</v>
      </c>
      <c r="H318" s="35">
        <f>IF(correlations!H351&lt;&gt;0,Sheet1!H$5,0)</f>
        <v>0.24769327229404767</v>
      </c>
      <c r="I318" s="35">
        <f>IF(correlations!I351&lt;&gt;0,Sheet1!I$5,0)</f>
        <v>0</v>
      </c>
      <c r="J318" s="35">
        <f>IF(correlations!J351&lt;&gt;0,Sheet1!J$5,0)</f>
        <v>0</v>
      </c>
      <c r="K318" s="35">
        <f>IF(correlations!K351&lt;&gt;0,Sheet1!K$5,0)</f>
        <v>0.25886569181649749</v>
      </c>
      <c r="L318" s="35">
        <f>IF(correlations!L351&lt;&gt;0,Sheet1!L$5,0)</f>
        <v>0.27833468677407003</v>
      </c>
      <c r="M318" s="35">
        <f>IF(correlations!M351&lt;&gt;0,Sheet1!M$5,0)</f>
        <v>0.26442478716072465</v>
      </c>
      <c r="N318" s="35">
        <f>IF(correlations!N351&lt;&gt;0,Sheet1!N$5,0)</f>
        <v>0.290591240789001</v>
      </c>
      <c r="O318" s="35">
        <f>IF(correlations!O351&lt;&gt;0,Sheet1!O$5,0)</f>
        <v>0</v>
      </c>
      <c r="P318" s="35">
        <f>IF(correlations!P351&lt;&gt;0,Sheet1!P$5,0)</f>
        <v>0.29682614716644024</v>
      </c>
      <c r="Q318" s="35">
        <f>IF(correlations!Q351&lt;&gt;0,Sheet1!Q$5,0)</f>
        <v>0.47571090136593314</v>
      </c>
      <c r="R318" s="35">
        <f>IF(correlations!R351&lt;&gt;0,Sheet1!R$5,0)</f>
        <v>0</v>
      </c>
      <c r="S318" s="35">
        <f>IF(correlations!S351&lt;&gt;0,Sheet1!S$5,0)</f>
        <v>0.42223642660835542</v>
      </c>
      <c r="T318" s="35">
        <f>IF(correlations!T351&lt;&gt;0,Sheet1!T$5,0)</f>
        <v>0</v>
      </c>
      <c r="U318" s="35">
        <f>IF(correlations!U351&lt;&gt;0,Sheet1!U$5,0)</f>
        <v>0.40380887559327872</v>
      </c>
      <c r="V318" s="35">
        <f>IF(correlations!V351&lt;&gt;0,Sheet1!V$5,0)</f>
        <v>0.14924669844661778</v>
      </c>
      <c r="W318" s="35">
        <f>IF(correlations!W351&lt;&gt;0,Sheet1!W$5,0)</f>
        <v>0</v>
      </c>
      <c r="X318" s="35">
        <f>IF(correlations!X351&lt;&gt;0,Sheet1!X$5,0)</f>
        <v>0.47497369617752921</v>
      </c>
      <c r="Y318" s="35">
        <f>IF(correlations!Y351&lt;&gt;0,Sheet1!Y$5,0)</f>
        <v>0.47236055541883315</v>
      </c>
      <c r="Z318" s="35">
        <f>IF(correlations!Z351&lt;&gt;0,Sheet1!Z$5,0)</f>
        <v>0</v>
      </c>
      <c r="AA318" s="35"/>
      <c r="AB318" s="35"/>
      <c r="AC318" s="35"/>
    </row>
    <row r="319" spans="1:29">
      <c r="A319" s="1" t="str">
        <f t="shared" ref="A319:A322" si="61">A318</f>
        <v>752: V for Vendetta (2006)</v>
      </c>
      <c r="B319" s="35">
        <f>IF(correlations!B352&lt;&gt;0,Sheet1!B$6,0)</f>
        <v>0.48053660218278615</v>
      </c>
      <c r="C319" s="35">
        <f>IF(correlations!C352&lt;&gt;0,Sheet1!C$6,0)</f>
        <v>0</v>
      </c>
      <c r="D319" s="35">
        <f>IF(correlations!D352&lt;&gt;0,Sheet1!D$6,0)</f>
        <v>0.37322578372742299</v>
      </c>
      <c r="E319" s="35">
        <f>IF(correlations!E352&lt;&gt;0,Sheet1!E$6,0)</f>
        <v>0</v>
      </c>
      <c r="F319" s="35">
        <f>IF(correlations!F352&lt;&gt;0,Sheet1!F$6,0)</f>
        <v>0.40027450425381639</v>
      </c>
      <c r="G319" s="35">
        <f>IF(correlations!G352&lt;&gt;0,Sheet1!G$6,0)</f>
        <v>0</v>
      </c>
      <c r="H319" s="35">
        <f>IF(correlations!H352&lt;&gt;0,Sheet1!H$6,0)</f>
        <v>0.2271298649307886</v>
      </c>
      <c r="I319" s="35">
        <f>IF(correlations!I352&lt;&gt;0,Sheet1!I$6,0)</f>
        <v>0.22921932957789437</v>
      </c>
      <c r="J319" s="35">
        <f>IF(correlations!J352&lt;&gt;0,Sheet1!J$6,0)</f>
        <v>0.36756756756756787</v>
      </c>
      <c r="K319" s="35">
        <f>IF(correlations!K352&lt;&gt;0,Sheet1!K$6,0)</f>
        <v>0</v>
      </c>
      <c r="L319" s="35">
        <f>IF(correlations!L352&lt;&gt;0,Sheet1!L$6,0)</f>
        <v>0.2685953793136418</v>
      </c>
      <c r="M319" s="35">
        <f>IF(correlations!M352&lt;&gt;0,Sheet1!M$6,0)</f>
        <v>0.25252866387786765</v>
      </c>
      <c r="N319" s="35">
        <f>IF(correlations!N352&lt;&gt;0,Sheet1!N$6,0)</f>
        <v>0.26126836282372301</v>
      </c>
      <c r="O319" s="35">
        <f>IF(correlations!O352&lt;&gt;0,Sheet1!O$6,0)</f>
        <v>0.52599044278760332</v>
      </c>
      <c r="P319" s="35">
        <f>IF(correlations!P352&lt;&gt;0,Sheet1!P$6,0)</f>
        <v>0.28039233696684568</v>
      </c>
      <c r="Q319" s="35">
        <f>IF(correlations!Q352&lt;&gt;0,Sheet1!Q$6,0)</f>
        <v>0.42322462884387124</v>
      </c>
      <c r="R319" s="35">
        <f>IF(correlations!R352&lt;&gt;0,Sheet1!R$6,0)</f>
        <v>0.39943642888722536</v>
      </c>
      <c r="S319" s="35">
        <f>IF(correlations!S352&lt;&gt;0,Sheet1!S$6,0)</f>
        <v>0</v>
      </c>
      <c r="T319" s="35">
        <f>IF(correlations!T352&lt;&gt;0,Sheet1!T$6,0)</f>
        <v>0.40704352695380308</v>
      </c>
      <c r="U319" s="35">
        <f>IF(correlations!U352&lt;&gt;0,Sheet1!U$6,0)</f>
        <v>0.30580326092025339</v>
      </c>
      <c r="V319" s="35">
        <f>IF(correlations!V352&lt;&gt;0,Sheet1!V$6,0)</f>
        <v>0.14601110225769576</v>
      </c>
      <c r="W319" s="35">
        <f>IF(correlations!W352&lt;&gt;0,Sheet1!W$6,0)</f>
        <v>0.26252037536330569</v>
      </c>
      <c r="X319" s="35">
        <f>IF(correlations!X352&lt;&gt;0,Sheet1!X$6,0)</f>
        <v>0.45527378286540937</v>
      </c>
      <c r="Y319" s="35">
        <f>IF(correlations!Y352&lt;&gt;0,Sheet1!Y$6,0)</f>
        <v>0</v>
      </c>
      <c r="Z319" s="35">
        <f>IF(correlations!Z352&lt;&gt;0,Sheet1!Z$6,0)</f>
        <v>0.37426379831369133</v>
      </c>
      <c r="AA319" s="35"/>
      <c r="AB319" s="35"/>
      <c r="AC319" s="35"/>
    </row>
    <row r="320" spans="1:29">
      <c r="A320" s="1" t="str">
        <f t="shared" si="61"/>
        <v>752: V for Vendetta (2006)</v>
      </c>
      <c r="B320" s="35">
        <f>IF(correlations!B353&lt;&gt;0,Sheet1!B$7,0)</f>
        <v>0.46460996868120108</v>
      </c>
      <c r="C320" s="35">
        <f>IF(correlations!C353&lt;&gt;0,Sheet1!C$7,0)</f>
        <v>0</v>
      </c>
      <c r="D320" s="35">
        <f>IF(correlations!D353&lt;&gt;0,Sheet1!D$7,0)</f>
        <v>0.36756756756756787</v>
      </c>
      <c r="E320" s="35">
        <f>IF(correlations!E353&lt;&gt;0,Sheet1!E$7,0)</f>
        <v>0.25965984359917371</v>
      </c>
      <c r="F320" s="35">
        <f>IF(correlations!F353&lt;&gt;0,Sheet1!F$7,0)</f>
        <v>0.37985626502293046</v>
      </c>
      <c r="G320" s="35">
        <f>IF(correlations!G353&lt;&gt;0,Sheet1!G$7,0)</f>
        <v>0.38713264586848378</v>
      </c>
      <c r="H320" s="35">
        <f>IF(correlations!H353&lt;&gt;0,Sheet1!H$7,0)</f>
        <v>0</v>
      </c>
      <c r="I320" s="35">
        <f>IF(correlations!I353&lt;&gt;0,Sheet1!I$7,0)</f>
        <v>0.21476007349626267</v>
      </c>
      <c r="J320" s="35">
        <f>IF(correlations!J353&lt;&gt;0,Sheet1!J$7,0)</f>
        <v>0.36005629545020651</v>
      </c>
      <c r="K320" s="35">
        <f>IF(correlations!K353&lt;&gt;0,Sheet1!K$7,0)</f>
        <v>0.21087949693739588</v>
      </c>
      <c r="L320" s="35">
        <f>IF(correlations!L353&lt;&gt;0,Sheet1!L$7,0)</f>
        <v>0.24328325135114928</v>
      </c>
      <c r="M320" s="35">
        <f>IF(correlations!M353&lt;&gt;0,Sheet1!M$7,0)</f>
        <v>0</v>
      </c>
      <c r="N320" s="35">
        <f>IF(correlations!N353&lt;&gt;0,Sheet1!N$7,0)</f>
        <v>0.18121021790485745</v>
      </c>
      <c r="O320" s="35">
        <f>IF(correlations!O353&lt;&gt;0,Sheet1!O$7,0)</f>
        <v>0.47549485227568483</v>
      </c>
      <c r="P320" s="35">
        <f>IF(correlations!P353&lt;&gt;0,Sheet1!P$7,0)</f>
        <v>0.26252037536330569</v>
      </c>
      <c r="Q320" s="35">
        <f>IF(correlations!Q353&lt;&gt;0,Sheet1!Q$7,0)</f>
        <v>0.37322578372742299</v>
      </c>
      <c r="R320" s="35">
        <f>IF(correlations!R353&lt;&gt;0,Sheet1!R$7,0)</f>
        <v>0</v>
      </c>
      <c r="S320" s="35">
        <f>IF(correlations!S353&lt;&gt;0,Sheet1!S$7,0)</f>
        <v>0.36064387194709613</v>
      </c>
      <c r="T320" s="35">
        <f>IF(correlations!T353&lt;&gt;0,Sheet1!T$7,0)</f>
        <v>0</v>
      </c>
      <c r="U320" s="35">
        <f>IF(correlations!U353&lt;&gt;0,Sheet1!U$7,0)</f>
        <v>0</v>
      </c>
      <c r="V320" s="35">
        <f>IF(correlations!V353&lt;&gt;0,Sheet1!V$7,0)</f>
        <v>0.14367186460137429</v>
      </c>
      <c r="W320" s="35">
        <f>IF(correlations!W353&lt;&gt;0,Sheet1!W$7,0)</f>
        <v>0.24072770522228643</v>
      </c>
      <c r="X320" s="35">
        <f>IF(correlations!X353&lt;&gt;0,Sheet1!X$7,0)</f>
        <v>0.44902524381160436</v>
      </c>
      <c r="Y320" s="35">
        <f>IF(correlations!Y353&lt;&gt;0,Sheet1!Y$7,0)</f>
        <v>0.42322462884387124</v>
      </c>
      <c r="Z320" s="35">
        <f>IF(correlations!Z353&lt;&gt;0,Sheet1!Z$7,0)</f>
        <v>0.27967705678590876</v>
      </c>
      <c r="AA320" s="35"/>
      <c r="AB320" s="35"/>
      <c r="AC320" s="35"/>
    </row>
    <row r="321" spans="1:29">
      <c r="A321" s="1" t="str">
        <f t="shared" si="61"/>
        <v>752: V for Vendetta (2006)</v>
      </c>
      <c r="B321" s="35">
        <f>IF(correlations!B354&lt;&gt;0,Sheet1!B$3,0)</f>
        <v>0.55108883721563151</v>
      </c>
      <c r="C321" s="35">
        <f>IF(correlations!C354&lt;&gt;0,Sheet1!C$3,0)</f>
        <v>0.56244873874488854</v>
      </c>
      <c r="D321" s="35">
        <f>IF(correlations!D354&lt;&gt;0,Sheet1!D$3,0)</f>
        <v>0</v>
      </c>
      <c r="E321" s="35">
        <f>IF(correlations!E354&lt;&gt;0,Sheet1!E$3,0)</f>
        <v>0.51761980439715483</v>
      </c>
      <c r="F321" s="35">
        <f>IF(correlations!F354&lt;&gt;0,Sheet1!F$3,0)</f>
        <v>0.47668328054517961</v>
      </c>
      <c r="G321" s="35">
        <f>IF(correlations!G354&lt;&gt;0,Sheet1!G$3,0)</f>
        <v>0.53906585139435703</v>
      </c>
      <c r="H321" s="35">
        <f>IF(correlations!H354&lt;&gt;0,Sheet1!H$3,0)</f>
        <v>0.46291004988627577</v>
      </c>
      <c r="I321" s="35">
        <f>IF(correlations!I354&lt;&gt;0,Sheet1!I$3,0)</f>
        <v>0.38334847991865839</v>
      </c>
      <c r="J321" s="35">
        <f>IF(correlations!J354&lt;&gt;0,Sheet1!J$3,0)</f>
        <v>0.47571090136593314</v>
      </c>
      <c r="K321" s="35">
        <f>IF(correlations!K354&lt;&gt;0,Sheet1!K$3,0)</f>
        <v>0.31571202585390812</v>
      </c>
      <c r="L321" s="35">
        <f>IF(correlations!L354&lt;&gt;0,Sheet1!L$3,0)</f>
        <v>0</v>
      </c>
      <c r="M321" s="35">
        <f>IF(correlations!M354&lt;&gt;0,Sheet1!M$3,0)</f>
        <v>0.40859237613621341</v>
      </c>
      <c r="N321" s="35">
        <f>IF(correlations!N354&lt;&gt;0,Sheet1!N$3,0)</f>
        <v>0</v>
      </c>
      <c r="O321" s="35">
        <f>IF(correlations!O354&lt;&gt;0,Sheet1!O$3,0)</f>
        <v>0</v>
      </c>
      <c r="P321" s="35">
        <f>IF(correlations!P354&lt;&gt;0,Sheet1!P$3,0)</f>
        <v>0.41443820151070604</v>
      </c>
      <c r="Q321" s="35">
        <f>IF(correlations!Q354&lt;&gt;0,Sheet1!Q$3,0)</f>
        <v>0.50324684492481753</v>
      </c>
      <c r="R321" s="35">
        <f>IF(correlations!R354&lt;&gt;0,Sheet1!R$3,0)</f>
        <v>0.49300760515325925</v>
      </c>
      <c r="S321" s="35">
        <f>IF(correlations!S354&lt;&gt;0,Sheet1!S$3,0)</f>
        <v>0.47668328054517961</v>
      </c>
      <c r="T321" s="35">
        <f>IF(correlations!T354&lt;&gt;0,Sheet1!T$3,0)</f>
        <v>0.55108883721563151</v>
      </c>
      <c r="U321" s="35">
        <f>IF(correlations!U354&lt;&gt;0,Sheet1!U$3,0)</f>
        <v>0.47236055541883315</v>
      </c>
      <c r="V321" s="35">
        <f>IF(correlations!V354&lt;&gt;0,Sheet1!V$3,0)</f>
        <v>0.27092801416163931</v>
      </c>
      <c r="W321" s="35">
        <f>IF(correlations!W354&lt;&gt;0,Sheet1!W$3,0)</f>
        <v>0.50324684492481753</v>
      </c>
      <c r="X321" s="35">
        <f>IF(correlations!X354&lt;&gt;0,Sheet1!X$3,0)</f>
        <v>0.66851595362183669</v>
      </c>
      <c r="Y321" s="35">
        <f>IF(correlations!Y354&lt;&gt;0,Sheet1!Y$3,0)</f>
        <v>0.66716825348801723</v>
      </c>
      <c r="Z321" s="35">
        <f>IF(correlations!Z354&lt;&gt;0,Sheet1!Z$3,0)</f>
        <v>0.43552033876932245</v>
      </c>
      <c r="AA321" s="35"/>
      <c r="AB321" s="35"/>
      <c r="AC321" s="35"/>
    </row>
    <row r="322" spans="1:29">
      <c r="A322" s="1" t="str">
        <f t="shared" si="61"/>
        <v>752: V for Vendetta (2006)</v>
      </c>
      <c r="B322" s="35">
        <f>IF(correlations!B355&lt;&gt;0,Sheet1!B$4,0)</f>
        <v>0.51761980439715483</v>
      </c>
      <c r="C322" s="35">
        <f>IF(correlations!C355&lt;&gt;0,Sheet1!C$4,0)</f>
        <v>0</v>
      </c>
      <c r="D322" s="35">
        <f>IF(correlations!D355&lt;&gt;0,Sheet1!D$4,0)</f>
        <v>0.47097212266638172</v>
      </c>
      <c r="E322" s="35">
        <f>IF(correlations!E355&lt;&gt;0,Sheet1!E$4,0)</f>
        <v>0</v>
      </c>
      <c r="F322" s="35">
        <f>IF(correlations!F355&lt;&gt;0,Sheet1!F$4,0)</f>
        <v>0.46411014776485626</v>
      </c>
      <c r="G322" s="35">
        <f>IF(correlations!G355&lt;&gt;0,Sheet1!G$4,0)</f>
        <v>0.48053660218278615</v>
      </c>
      <c r="H322" s="35">
        <f>IF(correlations!H355&lt;&gt;0,Sheet1!H$4,0)</f>
        <v>0.40027450425381639</v>
      </c>
      <c r="I322" s="35">
        <f>IF(correlations!I355&lt;&gt;0,Sheet1!I$4,0)</f>
        <v>0.31257295249758305</v>
      </c>
      <c r="J322" s="35">
        <f>IF(correlations!J355&lt;&gt;0,Sheet1!J$4,0)</f>
        <v>0.47549485227568483</v>
      </c>
      <c r="K322" s="35">
        <f>IF(correlations!K355&lt;&gt;0,Sheet1!K$4,0)</f>
        <v>0.26365446983714974</v>
      </c>
      <c r="L322" s="35">
        <f>IF(correlations!L355&lt;&gt;0,Sheet1!L$4,0)</f>
        <v>0.28275572409412869</v>
      </c>
      <c r="M322" s="35">
        <f>IF(correlations!M355&lt;&gt;0,Sheet1!M$4,0)</f>
        <v>0.28040224837668803</v>
      </c>
      <c r="N322" s="35">
        <f>IF(correlations!N355&lt;&gt;0,Sheet1!N$4,0)</f>
        <v>0.31010409033155772</v>
      </c>
      <c r="O322" s="35">
        <f>IF(correlations!O355&lt;&gt;0,Sheet1!O$4,0)</f>
        <v>0.56244873874488854</v>
      </c>
      <c r="P322" s="35">
        <f>IF(correlations!P355&lt;&gt;0,Sheet1!P$4,0)</f>
        <v>0.30413903573293405</v>
      </c>
      <c r="Q322" s="35">
        <f>IF(correlations!Q355&lt;&gt;0,Sheet1!Q$4,0)</f>
        <v>0.48860698263640312</v>
      </c>
      <c r="R322" s="35">
        <f>IF(correlations!R355&lt;&gt;0,Sheet1!R$4,0)</f>
        <v>0.47097212266638172</v>
      </c>
      <c r="S322" s="35">
        <f>IF(correlations!S355&lt;&gt;0,Sheet1!S$4,0)</f>
        <v>0</v>
      </c>
      <c r="T322" s="35">
        <f>IF(correlations!T355&lt;&gt;0,Sheet1!T$4,0)</f>
        <v>0.52599044278760332</v>
      </c>
      <c r="U322" s="35">
        <f>IF(correlations!U355&lt;&gt;0,Sheet1!U$4,0)</f>
        <v>0.43899155441463594</v>
      </c>
      <c r="V322" s="35">
        <f>IF(correlations!V355&lt;&gt;0,Sheet1!V$4,0)</f>
        <v>0.17808764796017454</v>
      </c>
      <c r="W322" s="35">
        <f>IF(correlations!W355&lt;&gt;0,Sheet1!W$4,0)</f>
        <v>0.40859237613621341</v>
      </c>
      <c r="X322" s="35">
        <f>IF(correlations!X355&lt;&gt;0,Sheet1!X$4,0)</f>
        <v>0</v>
      </c>
      <c r="Y322" s="35">
        <f>IF(correlations!Y355&lt;&gt;0,Sheet1!Y$4,0)</f>
        <v>0</v>
      </c>
      <c r="Z322" s="35">
        <f>IF(correlations!Z355&lt;&gt;0,Sheet1!Z$4,0)</f>
        <v>0.39006674934025765</v>
      </c>
      <c r="AA322" s="35"/>
      <c r="AB322" s="35"/>
      <c r="AC322" s="35"/>
    </row>
    <row r="323" spans="1:29">
      <c r="A323" s="28" t="s">
        <v>62</v>
      </c>
      <c r="B323" s="35">
        <f>IF(correlations!B356&lt;&gt;0,Sheet1!B$5,0)</f>
        <v>0</v>
      </c>
      <c r="C323" s="35">
        <f>IF(correlations!C356&lt;&gt;0,Sheet1!C$5,0)</f>
        <v>0</v>
      </c>
      <c r="D323" s="35">
        <f>IF(correlations!D356&lt;&gt;0,Sheet1!D$5,0)</f>
        <v>0</v>
      </c>
      <c r="E323" s="35">
        <f>IF(correlations!E356&lt;&gt;0,Sheet1!E$5,0)</f>
        <v>0</v>
      </c>
      <c r="F323" s="35">
        <f>IF(correlations!F356&lt;&gt;0,Sheet1!F$5,0)</f>
        <v>0</v>
      </c>
      <c r="G323" s="35">
        <f>IF(correlations!G356&lt;&gt;0,Sheet1!G$5,0)</f>
        <v>0</v>
      </c>
      <c r="H323" s="35">
        <f>IF(correlations!H356&lt;&gt;0,Sheet1!H$5,0)</f>
        <v>0</v>
      </c>
      <c r="I323" s="35">
        <f>IF(correlations!I356&lt;&gt;0,Sheet1!I$5,0)</f>
        <v>0</v>
      </c>
      <c r="J323" s="35">
        <f>IF(correlations!J356&lt;&gt;0,Sheet1!J$5,0)</f>
        <v>0</v>
      </c>
      <c r="K323" s="35">
        <f>IF(correlations!K356&lt;&gt;0,Sheet1!K$5,0)</f>
        <v>0</v>
      </c>
      <c r="L323" s="35">
        <f>IF(correlations!L356&lt;&gt;0,Sheet1!L$5,0)</f>
        <v>0.27833468677407003</v>
      </c>
      <c r="M323" s="35">
        <f>IF(correlations!M356&lt;&gt;0,Sheet1!M$5,0)</f>
        <v>0</v>
      </c>
      <c r="N323" s="35">
        <f>IF(correlations!N356&lt;&gt;0,Sheet1!N$5,0)</f>
        <v>0</v>
      </c>
      <c r="O323" s="35">
        <f>IF(correlations!O356&lt;&gt;0,Sheet1!O$5,0)</f>
        <v>0</v>
      </c>
      <c r="P323" s="35">
        <f>IF(correlations!P356&lt;&gt;0,Sheet1!P$5,0)</f>
        <v>0.29682614716644024</v>
      </c>
      <c r="Q323" s="35">
        <f>IF(correlations!Q356&lt;&gt;0,Sheet1!Q$5,0)</f>
        <v>0</v>
      </c>
      <c r="R323" s="35">
        <f>IF(correlations!R356&lt;&gt;0,Sheet1!R$5,0)</f>
        <v>0</v>
      </c>
      <c r="S323" s="35">
        <f>IF(correlations!S356&lt;&gt;0,Sheet1!S$5,0)</f>
        <v>0</v>
      </c>
      <c r="T323" s="35">
        <f>IF(correlations!T356&lt;&gt;0,Sheet1!T$5,0)</f>
        <v>0</v>
      </c>
      <c r="U323" s="35">
        <f>IF(correlations!U356&lt;&gt;0,Sheet1!U$5,0)</f>
        <v>0</v>
      </c>
      <c r="V323" s="35">
        <f>IF(correlations!V356&lt;&gt;0,Sheet1!V$5,0)</f>
        <v>0</v>
      </c>
      <c r="W323" s="35">
        <f>IF(correlations!W356&lt;&gt;0,Sheet1!W$5,0)</f>
        <v>0</v>
      </c>
      <c r="X323" s="35">
        <f>IF(correlations!X356&lt;&gt;0,Sheet1!X$5,0)</f>
        <v>0</v>
      </c>
      <c r="Y323" s="35">
        <f>IF(correlations!Y356&lt;&gt;0,Sheet1!Y$5,0)</f>
        <v>0</v>
      </c>
      <c r="Z323" s="35">
        <f>IF(correlations!Z356&lt;&gt;0,Sheet1!Z$5,0)</f>
        <v>0</v>
      </c>
      <c r="AA323" s="35"/>
      <c r="AB323" s="35"/>
      <c r="AC323" s="35"/>
    </row>
    <row r="324" spans="1:29">
      <c r="A324" s="1" t="str">
        <f t="shared" ref="A324:A327" si="62">A323</f>
        <v>786: Almost Famous (2000)</v>
      </c>
      <c r="B324" s="35">
        <f>IF(correlations!B357&lt;&gt;0,Sheet1!B$6,0)</f>
        <v>0</v>
      </c>
      <c r="C324" s="35">
        <f>IF(correlations!C357&lt;&gt;0,Sheet1!C$6,0)</f>
        <v>0</v>
      </c>
      <c r="D324" s="35">
        <f>IF(correlations!D357&lt;&gt;0,Sheet1!D$6,0)</f>
        <v>0</v>
      </c>
      <c r="E324" s="35">
        <f>IF(correlations!E357&lt;&gt;0,Sheet1!E$6,0)</f>
        <v>0</v>
      </c>
      <c r="F324" s="35">
        <f>IF(correlations!F357&lt;&gt;0,Sheet1!F$6,0)</f>
        <v>0</v>
      </c>
      <c r="G324" s="35">
        <f>IF(correlations!G357&lt;&gt;0,Sheet1!G$6,0)</f>
        <v>0</v>
      </c>
      <c r="H324" s="35">
        <f>IF(correlations!H357&lt;&gt;0,Sheet1!H$6,0)</f>
        <v>0</v>
      </c>
      <c r="I324" s="35">
        <f>IF(correlations!I357&lt;&gt;0,Sheet1!I$6,0)</f>
        <v>0</v>
      </c>
      <c r="J324" s="35">
        <f>IF(correlations!J357&lt;&gt;0,Sheet1!J$6,0)</f>
        <v>0</v>
      </c>
      <c r="K324" s="35">
        <f>IF(correlations!K357&lt;&gt;0,Sheet1!K$6,0)</f>
        <v>0</v>
      </c>
      <c r="L324" s="35">
        <f>IF(correlations!L357&lt;&gt;0,Sheet1!L$6,0)</f>
        <v>0</v>
      </c>
      <c r="M324" s="35">
        <f>IF(correlations!M357&lt;&gt;0,Sheet1!M$6,0)</f>
        <v>0</v>
      </c>
      <c r="N324" s="35">
        <f>IF(correlations!N357&lt;&gt;0,Sheet1!N$6,0)</f>
        <v>0</v>
      </c>
      <c r="O324" s="35">
        <f>IF(correlations!O357&lt;&gt;0,Sheet1!O$6,0)</f>
        <v>0.52599044278760332</v>
      </c>
      <c r="P324" s="35">
        <f>IF(correlations!P357&lt;&gt;0,Sheet1!P$6,0)</f>
        <v>0</v>
      </c>
      <c r="Q324" s="35">
        <f>IF(correlations!Q357&lt;&gt;0,Sheet1!Q$6,0)</f>
        <v>0.42322462884387124</v>
      </c>
      <c r="R324" s="35">
        <f>IF(correlations!R357&lt;&gt;0,Sheet1!R$6,0)</f>
        <v>0</v>
      </c>
      <c r="S324" s="35">
        <f>IF(correlations!S357&lt;&gt;0,Sheet1!S$6,0)</f>
        <v>0</v>
      </c>
      <c r="T324" s="35">
        <f>IF(correlations!T357&lt;&gt;0,Sheet1!T$6,0)</f>
        <v>0</v>
      </c>
      <c r="U324" s="35">
        <f>IF(correlations!U357&lt;&gt;0,Sheet1!U$6,0)</f>
        <v>0</v>
      </c>
      <c r="V324" s="35">
        <f>IF(correlations!V357&lt;&gt;0,Sheet1!V$6,0)</f>
        <v>0</v>
      </c>
      <c r="W324" s="35">
        <f>IF(correlations!W357&lt;&gt;0,Sheet1!W$6,0)</f>
        <v>0.26252037536330569</v>
      </c>
      <c r="X324" s="35">
        <f>IF(correlations!X357&lt;&gt;0,Sheet1!X$6,0)</f>
        <v>0</v>
      </c>
      <c r="Y324" s="35">
        <f>IF(correlations!Y357&lt;&gt;0,Sheet1!Y$6,0)</f>
        <v>0</v>
      </c>
      <c r="Z324" s="35">
        <f>IF(correlations!Z357&lt;&gt;0,Sheet1!Z$6,0)</f>
        <v>0.37426379831369133</v>
      </c>
      <c r="AA324" s="35"/>
      <c r="AB324" s="35"/>
      <c r="AC324" s="35"/>
    </row>
    <row r="325" spans="1:29">
      <c r="A325" s="1" t="str">
        <f t="shared" si="62"/>
        <v>786: Almost Famous (2000)</v>
      </c>
      <c r="B325" s="35">
        <f>IF(correlations!B358&lt;&gt;0,Sheet1!B$7,0)</f>
        <v>0</v>
      </c>
      <c r="C325" s="35">
        <f>IF(correlations!C358&lt;&gt;0,Sheet1!C$7,0)</f>
        <v>0</v>
      </c>
      <c r="D325" s="35">
        <f>IF(correlations!D358&lt;&gt;0,Sheet1!D$7,0)</f>
        <v>0</v>
      </c>
      <c r="E325" s="35">
        <f>IF(correlations!E358&lt;&gt;0,Sheet1!E$7,0)</f>
        <v>0</v>
      </c>
      <c r="F325" s="35">
        <f>IF(correlations!F358&lt;&gt;0,Sheet1!F$7,0)</f>
        <v>0.37985626502293046</v>
      </c>
      <c r="G325" s="35">
        <f>IF(correlations!G358&lt;&gt;0,Sheet1!G$7,0)</f>
        <v>0</v>
      </c>
      <c r="H325" s="35">
        <f>IF(correlations!H358&lt;&gt;0,Sheet1!H$7,0)</f>
        <v>0</v>
      </c>
      <c r="I325" s="35">
        <f>IF(correlations!I358&lt;&gt;0,Sheet1!I$7,0)</f>
        <v>0</v>
      </c>
      <c r="J325" s="35">
        <f>IF(correlations!J358&lt;&gt;0,Sheet1!J$7,0)</f>
        <v>0</v>
      </c>
      <c r="K325" s="35">
        <f>IF(correlations!K358&lt;&gt;0,Sheet1!K$7,0)</f>
        <v>0</v>
      </c>
      <c r="L325" s="35">
        <f>IF(correlations!L358&lt;&gt;0,Sheet1!L$7,0)</f>
        <v>0</v>
      </c>
      <c r="M325" s="35">
        <f>IF(correlations!M358&lt;&gt;0,Sheet1!M$7,0)</f>
        <v>0</v>
      </c>
      <c r="N325" s="35">
        <f>IF(correlations!N358&lt;&gt;0,Sheet1!N$7,0)</f>
        <v>0</v>
      </c>
      <c r="O325" s="35">
        <f>IF(correlations!O358&lt;&gt;0,Sheet1!O$7,0)</f>
        <v>0</v>
      </c>
      <c r="P325" s="35">
        <f>IF(correlations!P358&lt;&gt;0,Sheet1!P$7,0)</f>
        <v>0</v>
      </c>
      <c r="Q325" s="35">
        <f>IF(correlations!Q358&lt;&gt;0,Sheet1!Q$7,0)</f>
        <v>0.37322578372742299</v>
      </c>
      <c r="R325" s="35">
        <f>IF(correlations!R358&lt;&gt;0,Sheet1!R$7,0)</f>
        <v>0</v>
      </c>
      <c r="S325" s="35">
        <f>IF(correlations!S358&lt;&gt;0,Sheet1!S$7,0)</f>
        <v>0.36064387194709613</v>
      </c>
      <c r="T325" s="35">
        <f>IF(correlations!T358&lt;&gt;0,Sheet1!T$7,0)</f>
        <v>0</v>
      </c>
      <c r="U325" s="35">
        <f>IF(correlations!U358&lt;&gt;0,Sheet1!U$7,0)</f>
        <v>0</v>
      </c>
      <c r="V325" s="35">
        <f>IF(correlations!V358&lt;&gt;0,Sheet1!V$7,0)</f>
        <v>0</v>
      </c>
      <c r="W325" s="35">
        <f>IF(correlations!W358&lt;&gt;0,Sheet1!W$7,0)</f>
        <v>0</v>
      </c>
      <c r="X325" s="35">
        <f>IF(correlations!X358&lt;&gt;0,Sheet1!X$7,0)</f>
        <v>0</v>
      </c>
      <c r="Y325" s="35">
        <f>IF(correlations!Y358&lt;&gt;0,Sheet1!Y$7,0)</f>
        <v>0.42322462884387124</v>
      </c>
      <c r="Z325" s="35">
        <f>IF(correlations!Z358&lt;&gt;0,Sheet1!Z$7,0)</f>
        <v>0</v>
      </c>
      <c r="AA325" s="35"/>
      <c r="AB325" s="35"/>
      <c r="AC325" s="35"/>
    </row>
    <row r="326" spans="1:29">
      <c r="A326" s="1" t="str">
        <f t="shared" si="62"/>
        <v>786: Almost Famous (2000)</v>
      </c>
      <c r="B326" s="35">
        <f>IF(correlations!B359&lt;&gt;0,Sheet1!B$3,0)</f>
        <v>0</v>
      </c>
      <c r="C326" s="35">
        <f>IF(correlations!C359&lt;&gt;0,Sheet1!C$3,0)</f>
        <v>0</v>
      </c>
      <c r="D326" s="35">
        <f>IF(correlations!D359&lt;&gt;0,Sheet1!D$3,0)</f>
        <v>0</v>
      </c>
      <c r="E326" s="35">
        <f>IF(correlations!E359&lt;&gt;0,Sheet1!E$3,0)</f>
        <v>0</v>
      </c>
      <c r="F326" s="35">
        <f>IF(correlations!F359&lt;&gt;0,Sheet1!F$3,0)</f>
        <v>0</v>
      </c>
      <c r="G326" s="35">
        <f>IF(correlations!G359&lt;&gt;0,Sheet1!G$3,0)</f>
        <v>0</v>
      </c>
      <c r="H326" s="35">
        <f>IF(correlations!H359&lt;&gt;0,Sheet1!H$3,0)</f>
        <v>0</v>
      </c>
      <c r="I326" s="35">
        <f>IF(correlations!I359&lt;&gt;0,Sheet1!I$3,0)</f>
        <v>0</v>
      </c>
      <c r="J326" s="35">
        <f>IF(correlations!J359&lt;&gt;0,Sheet1!J$3,0)</f>
        <v>0</v>
      </c>
      <c r="K326" s="35">
        <f>IF(correlations!K359&lt;&gt;0,Sheet1!K$3,0)</f>
        <v>0.31571202585390812</v>
      </c>
      <c r="L326" s="35">
        <f>IF(correlations!L359&lt;&gt;0,Sheet1!L$3,0)</f>
        <v>0</v>
      </c>
      <c r="M326" s="35">
        <f>IF(correlations!M359&lt;&gt;0,Sheet1!M$3,0)</f>
        <v>0</v>
      </c>
      <c r="N326" s="35">
        <f>IF(correlations!N359&lt;&gt;0,Sheet1!N$3,0)</f>
        <v>0</v>
      </c>
      <c r="O326" s="35">
        <f>IF(correlations!O359&lt;&gt;0,Sheet1!O$3,0)</f>
        <v>0</v>
      </c>
      <c r="P326" s="35">
        <f>IF(correlations!P359&lt;&gt;0,Sheet1!P$3,0)</f>
        <v>0.41443820151070604</v>
      </c>
      <c r="Q326" s="35">
        <f>IF(correlations!Q359&lt;&gt;0,Sheet1!Q$3,0)</f>
        <v>0</v>
      </c>
      <c r="R326" s="35">
        <f>IF(correlations!R359&lt;&gt;0,Sheet1!R$3,0)</f>
        <v>0</v>
      </c>
      <c r="S326" s="35">
        <f>IF(correlations!S359&lt;&gt;0,Sheet1!S$3,0)</f>
        <v>0</v>
      </c>
      <c r="T326" s="35">
        <f>IF(correlations!T359&lt;&gt;0,Sheet1!T$3,0)</f>
        <v>0</v>
      </c>
      <c r="U326" s="35">
        <f>IF(correlations!U359&lt;&gt;0,Sheet1!U$3,0)</f>
        <v>0.47236055541883315</v>
      </c>
      <c r="V326" s="35">
        <f>IF(correlations!V359&lt;&gt;0,Sheet1!V$3,0)</f>
        <v>0</v>
      </c>
      <c r="W326" s="35">
        <f>IF(correlations!W359&lt;&gt;0,Sheet1!W$3,0)</f>
        <v>0</v>
      </c>
      <c r="X326" s="35">
        <f>IF(correlations!X359&lt;&gt;0,Sheet1!X$3,0)</f>
        <v>0</v>
      </c>
      <c r="Y326" s="35">
        <f>IF(correlations!Y359&lt;&gt;0,Sheet1!Y$3,0)</f>
        <v>0</v>
      </c>
      <c r="Z326" s="35">
        <f>IF(correlations!Z359&lt;&gt;0,Sheet1!Z$3,0)</f>
        <v>0</v>
      </c>
      <c r="AA326" s="35"/>
      <c r="AB326" s="35"/>
      <c r="AC326" s="35"/>
    </row>
    <row r="327" spans="1:29">
      <c r="A327" s="1" t="str">
        <f t="shared" si="62"/>
        <v>786: Almost Famous (2000)</v>
      </c>
      <c r="B327" s="35">
        <f>IF(correlations!B360&lt;&gt;0,Sheet1!B$4,0)</f>
        <v>0</v>
      </c>
      <c r="C327" s="35">
        <f>IF(correlations!C360&lt;&gt;0,Sheet1!C$4,0)</f>
        <v>0</v>
      </c>
      <c r="D327" s="35">
        <f>IF(correlations!D360&lt;&gt;0,Sheet1!D$4,0)</f>
        <v>0.47097212266638172</v>
      </c>
      <c r="E327" s="35">
        <f>IF(correlations!E360&lt;&gt;0,Sheet1!E$4,0)</f>
        <v>0</v>
      </c>
      <c r="F327" s="35">
        <f>IF(correlations!F360&lt;&gt;0,Sheet1!F$4,0)</f>
        <v>0</v>
      </c>
      <c r="G327" s="35">
        <f>IF(correlations!G360&lt;&gt;0,Sheet1!G$4,0)</f>
        <v>0.48053660218278615</v>
      </c>
      <c r="H327" s="35">
        <f>IF(correlations!H360&lt;&gt;0,Sheet1!H$4,0)</f>
        <v>0</v>
      </c>
      <c r="I327" s="35">
        <f>IF(correlations!I360&lt;&gt;0,Sheet1!I$4,0)</f>
        <v>0</v>
      </c>
      <c r="J327" s="35">
        <f>IF(correlations!J360&lt;&gt;0,Sheet1!J$4,0)</f>
        <v>0.47549485227568483</v>
      </c>
      <c r="K327" s="35">
        <f>IF(correlations!K360&lt;&gt;0,Sheet1!K$4,0)</f>
        <v>0.26365446983714974</v>
      </c>
      <c r="L327" s="35">
        <f>IF(correlations!L360&lt;&gt;0,Sheet1!L$4,0)</f>
        <v>0.28275572409412869</v>
      </c>
      <c r="M327" s="35">
        <f>IF(correlations!M360&lt;&gt;0,Sheet1!M$4,0)</f>
        <v>0</v>
      </c>
      <c r="N327" s="35">
        <f>IF(correlations!N360&lt;&gt;0,Sheet1!N$4,0)</f>
        <v>0</v>
      </c>
      <c r="O327" s="35">
        <f>IF(correlations!O360&lt;&gt;0,Sheet1!O$4,0)</f>
        <v>0.56244873874488854</v>
      </c>
      <c r="P327" s="35">
        <f>IF(correlations!P360&lt;&gt;0,Sheet1!P$4,0)</f>
        <v>0</v>
      </c>
      <c r="Q327" s="35">
        <f>IF(correlations!Q360&lt;&gt;0,Sheet1!Q$4,0)</f>
        <v>0</v>
      </c>
      <c r="R327" s="35">
        <f>IF(correlations!R360&lt;&gt;0,Sheet1!R$4,0)</f>
        <v>0</v>
      </c>
      <c r="S327" s="35">
        <f>IF(correlations!S360&lt;&gt;0,Sheet1!S$4,0)</f>
        <v>0</v>
      </c>
      <c r="T327" s="35">
        <f>IF(correlations!T360&lt;&gt;0,Sheet1!T$4,0)</f>
        <v>0.52599044278760332</v>
      </c>
      <c r="U327" s="35">
        <f>IF(correlations!U360&lt;&gt;0,Sheet1!U$4,0)</f>
        <v>0</v>
      </c>
      <c r="V327" s="35">
        <f>IF(correlations!V360&lt;&gt;0,Sheet1!V$4,0)</f>
        <v>0</v>
      </c>
      <c r="W327" s="35">
        <f>IF(correlations!W360&lt;&gt;0,Sheet1!W$4,0)</f>
        <v>0.40859237613621341</v>
      </c>
      <c r="X327" s="35">
        <f>IF(correlations!X360&lt;&gt;0,Sheet1!X$4,0)</f>
        <v>0</v>
      </c>
      <c r="Y327" s="35">
        <f>IF(correlations!Y360&lt;&gt;0,Sheet1!Y$4,0)</f>
        <v>0</v>
      </c>
      <c r="Z327" s="35">
        <f>IF(correlations!Z360&lt;&gt;0,Sheet1!Z$4,0)</f>
        <v>0</v>
      </c>
      <c r="AA327" s="35"/>
      <c r="AB327" s="35"/>
      <c r="AC327" s="35"/>
    </row>
    <row r="328" spans="1:29">
      <c r="A328" s="28" t="s">
        <v>63</v>
      </c>
      <c r="B328" s="35">
        <f>IF(correlations!B361&lt;&gt;0,Sheet1!B$5,0)</f>
        <v>0.49300760515325925</v>
      </c>
      <c r="C328" s="35">
        <f>IF(correlations!C361&lt;&gt;0,Sheet1!C$5,0)</f>
        <v>0</v>
      </c>
      <c r="D328" s="35">
        <f>IF(correlations!D361&lt;&gt;0,Sheet1!D$5,0)</f>
        <v>0.46833329437099369</v>
      </c>
      <c r="E328" s="35">
        <f>IF(correlations!E361&lt;&gt;0,Sheet1!E$5,0)</f>
        <v>0</v>
      </c>
      <c r="F328" s="35">
        <f>IF(correlations!F361&lt;&gt;0,Sheet1!F$5,0)</f>
        <v>0.43899155441463594</v>
      </c>
      <c r="G328" s="35">
        <f>IF(correlations!G361&lt;&gt;0,Sheet1!G$5,0)</f>
        <v>0</v>
      </c>
      <c r="H328" s="35">
        <f>IF(correlations!H361&lt;&gt;0,Sheet1!H$5,0)</f>
        <v>0</v>
      </c>
      <c r="I328" s="35">
        <f>IF(correlations!I361&lt;&gt;0,Sheet1!I$5,0)</f>
        <v>0</v>
      </c>
      <c r="J328" s="35">
        <f>IF(correlations!J361&lt;&gt;0,Sheet1!J$5,0)</f>
        <v>0.38713264586848378</v>
      </c>
      <c r="K328" s="35">
        <f>IF(correlations!K361&lt;&gt;0,Sheet1!K$5,0)</f>
        <v>0</v>
      </c>
      <c r="L328" s="35">
        <f>IF(correlations!L361&lt;&gt;0,Sheet1!L$5,0)</f>
        <v>0.27833468677407003</v>
      </c>
      <c r="M328" s="35">
        <f>IF(correlations!M361&lt;&gt;0,Sheet1!M$5,0)</f>
        <v>0</v>
      </c>
      <c r="N328" s="35">
        <f>IF(correlations!N361&lt;&gt;0,Sheet1!N$5,0)</f>
        <v>0.290591240789001</v>
      </c>
      <c r="O328" s="35">
        <f>IF(correlations!O361&lt;&gt;0,Sheet1!O$5,0)</f>
        <v>0</v>
      </c>
      <c r="P328" s="35">
        <f>IF(correlations!P361&lt;&gt;0,Sheet1!P$5,0)</f>
        <v>0.29682614716644024</v>
      </c>
      <c r="Q328" s="35">
        <f>IF(correlations!Q361&lt;&gt;0,Sheet1!Q$5,0)</f>
        <v>0</v>
      </c>
      <c r="R328" s="35">
        <f>IF(correlations!R361&lt;&gt;0,Sheet1!R$5,0)</f>
        <v>0</v>
      </c>
      <c r="S328" s="35">
        <f>IF(correlations!S361&lt;&gt;0,Sheet1!S$5,0)</f>
        <v>0.42223642660835542</v>
      </c>
      <c r="T328" s="35">
        <f>IF(correlations!T361&lt;&gt;0,Sheet1!T$5,0)</f>
        <v>0</v>
      </c>
      <c r="U328" s="35">
        <f>IF(correlations!U361&lt;&gt;0,Sheet1!U$5,0)</f>
        <v>0.40380887559327872</v>
      </c>
      <c r="V328" s="35">
        <f>IF(correlations!V361&lt;&gt;0,Sheet1!V$5,0)</f>
        <v>0</v>
      </c>
      <c r="W328" s="35">
        <f>IF(correlations!W361&lt;&gt;0,Sheet1!W$5,0)</f>
        <v>0.31571202585390812</v>
      </c>
      <c r="X328" s="35">
        <f>IF(correlations!X361&lt;&gt;0,Sheet1!X$5,0)</f>
        <v>0</v>
      </c>
      <c r="Y328" s="35">
        <f>IF(correlations!Y361&lt;&gt;0,Sheet1!Y$5,0)</f>
        <v>0</v>
      </c>
      <c r="Z328" s="35">
        <f>IF(correlations!Z361&lt;&gt;0,Sheet1!Z$5,0)</f>
        <v>0</v>
      </c>
      <c r="AA328" s="35"/>
      <c r="AB328" s="35"/>
      <c r="AC328" s="35"/>
    </row>
    <row r="329" spans="1:29">
      <c r="A329" s="1" t="str">
        <f t="shared" ref="A329:A332" si="63">A328</f>
        <v>788: Mrs. Doubtfire (1993)</v>
      </c>
      <c r="B329" s="35">
        <f>IF(correlations!B362&lt;&gt;0,Sheet1!B$6,0)</f>
        <v>0</v>
      </c>
      <c r="C329" s="35">
        <f>IF(correlations!C362&lt;&gt;0,Sheet1!C$6,0)</f>
        <v>0.41443820151070604</v>
      </c>
      <c r="D329" s="35">
        <f>IF(correlations!D362&lt;&gt;0,Sheet1!D$6,0)</f>
        <v>0</v>
      </c>
      <c r="E329" s="35">
        <f>IF(correlations!E362&lt;&gt;0,Sheet1!E$6,0)</f>
        <v>0</v>
      </c>
      <c r="F329" s="35">
        <f>IF(correlations!F362&lt;&gt;0,Sheet1!F$6,0)</f>
        <v>0.40027450425381639</v>
      </c>
      <c r="G329" s="35">
        <f>IF(correlations!G362&lt;&gt;0,Sheet1!G$6,0)</f>
        <v>0</v>
      </c>
      <c r="H329" s="35">
        <f>IF(correlations!H362&lt;&gt;0,Sheet1!H$6,0)</f>
        <v>0.2271298649307886</v>
      </c>
      <c r="I329" s="35">
        <f>IF(correlations!I362&lt;&gt;0,Sheet1!I$6,0)</f>
        <v>0</v>
      </c>
      <c r="J329" s="35">
        <f>IF(correlations!J362&lt;&gt;0,Sheet1!J$6,0)</f>
        <v>0</v>
      </c>
      <c r="K329" s="35">
        <f>IF(correlations!K362&lt;&gt;0,Sheet1!K$6,0)</f>
        <v>0.25252866387786765</v>
      </c>
      <c r="L329" s="35">
        <f>IF(correlations!L362&lt;&gt;0,Sheet1!L$6,0)</f>
        <v>0</v>
      </c>
      <c r="M329" s="35">
        <f>IF(correlations!M362&lt;&gt;0,Sheet1!M$6,0)</f>
        <v>0.25252866387786765</v>
      </c>
      <c r="N329" s="35">
        <f>IF(correlations!N362&lt;&gt;0,Sheet1!N$6,0)</f>
        <v>0.26126836282372301</v>
      </c>
      <c r="O329" s="35">
        <f>IF(correlations!O362&lt;&gt;0,Sheet1!O$6,0)</f>
        <v>0.52599044278760332</v>
      </c>
      <c r="P329" s="35">
        <f>IF(correlations!P362&lt;&gt;0,Sheet1!P$6,0)</f>
        <v>0</v>
      </c>
      <c r="Q329" s="35">
        <f>IF(correlations!Q362&lt;&gt;0,Sheet1!Q$6,0)</f>
        <v>0.42322462884387124</v>
      </c>
      <c r="R329" s="35">
        <f>IF(correlations!R362&lt;&gt;0,Sheet1!R$6,0)</f>
        <v>0</v>
      </c>
      <c r="S329" s="35">
        <f>IF(correlations!S362&lt;&gt;0,Sheet1!S$6,0)</f>
        <v>0</v>
      </c>
      <c r="T329" s="35">
        <f>IF(correlations!T362&lt;&gt;0,Sheet1!T$6,0)</f>
        <v>0</v>
      </c>
      <c r="U329" s="35">
        <f>IF(correlations!U362&lt;&gt;0,Sheet1!U$6,0)</f>
        <v>0.30580326092025339</v>
      </c>
      <c r="V329" s="35">
        <f>IF(correlations!V362&lt;&gt;0,Sheet1!V$6,0)</f>
        <v>0</v>
      </c>
      <c r="W329" s="35">
        <f>IF(correlations!W362&lt;&gt;0,Sheet1!W$6,0)</f>
        <v>0.26252037536330569</v>
      </c>
      <c r="X329" s="35">
        <f>IF(correlations!X362&lt;&gt;0,Sheet1!X$6,0)</f>
        <v>0.45527378286540937</v>
      </c>
      <c r="Y329" s="35">
        <f>IF(correlations!Y362&lt;&gt;0,Sheet1!Y$6,0)</f>
        <v>0</v>
      </c>
      <c r="Z329" s="35">
        <f>IF(correlations!Z362&lt;&gt;0,Sheet1!Z$6,0)</f>
        <v>0.37426379831369133</v>
      </c>
      <c r="AA329" s="35"/>
      <c r="AB329" s="35"/>
      <c r="AC329" s="35"/>
    </row>
    <row r="330" spans="1:29">
      <c r="A330" s="1" t="str">
        <f t="shared" si="63"/>
        <v>788: Mrs. Doubtfire (1993)</v>
      </c>
      <c r="B330" s="35">
        <f>IF(correlations!B363&lt;&gt;0,Sheet1!B$7,0)</f>
        <v>0</v>
      </c>
      <c r="C330" s="35">
        <f>IF(correlations!C363&lt;&gt;0,Sheet1!C$7,0)</f>
        <v>0.41167618541813644</v>
      </c>
      <c r="D330" s="35">
        <f>IF(correlations!D363&lt;&gt;0,Sheet1!D$7,0)</f>
        <v>0.36756756756756787</v>
      </c>
      <c r="E330" s="35">
        <f>IF(correlations!E363&lt;&gt;0,Sheet1!E$7,0)</f>
        <v>0</v>
      </c>
      <c r="F330" s="35">
        <f>IF(correlations!F363&lt;&gt;0,Sheet1!F$7,0)</f>
        <v>0.37985626502293046</v>
      </c>
      <c r="G330" s="35">
        <f>IF(correlations!G363&lt;&gt;0,Sheet1!G$7,0)</f>
        <v>0</v>
      </c>
      <c r="H330" s="35">
        <f>IF(correlations!H363&lt;&gt;0,Sheet1!H$7,0)</f>
        <v>0.19365960183726966</v>
      </c>
      <c r="I330" s="35">
        <f>IF(correlations!I363&lt;&gt;0,Sheet1!I$7,0)</f>
        <v>0.21476007349626267</v>
      </c>
      <c r="J330" s="35">
        <f>IF(correlations!J363&lt;&gt;0,Sheet1!J$7,0)</f>
        <v>0.36005629545020651</v>
      </c>
      <c r="K330" s="35">
        <f>IF(correlations!K363&lt;&gt;0,Sheet1!K$7,0)</f>
        <v>0</v>
      </c>
      <c r="L330" s="35">
        <f>IF(correlations!L363&lt;&gt;0,Sheet1!L$7,0)</f>
        <v>0</v>
      </c>
      <c r="M330" s="35">
        <f>IF(correlations!M363&lt;&gt;0,Sheet1!M$7,0)</f>
        <v>0</v>
      </c>
      <c r="N330" s="35">
        <f>IF(correlations!N363&lt;&gt;0,Sheet1!N$7,0)</f>
        <v>0</v>
      </c>
      <c r="O330" s="35">
        <f>IF(correlations!O363&lt;&gt;0,Sheet1!O$7,0)</f>
        <v>0.47549485227568483</v>
      </c>
      <c r="P330" s="35">
        <f>IF(correlations!P363&lt;&gt;0,Sheet1!P$7,0)</f>
        <v>0</v>
      </c>
      <c r="Q330" s="35">
        <f>IF(correlations!Q363&lt;&gt;0,Sheet1!Q$7,0)</f>
        <v>0.37322578372742299</v>
      </c>
      <c r="R330" s="35">
        <f>IF(correlations!R363&lt;&gt;0,Sheet1!R$7,0)</f>
        <v>0</v>
      </c>
      <c r="S330" s="35">
        <f>IF(correlations!S363&lt;&gt;0,Sheet1!S$7,0)</f>
        <v>0.36064387194709613</v>
      </c>
      <c r="T330" s="35">
        <f>IF(correlations!T363&lt;&gt;0,Sheet1!T$7,0)</f>
        <v>0</v>
      </c>
      <c r="U330" s="35">
        <f>IF(correlations!U363&lt;&gt;0,Sheet1!U$7,0)</f>
        <v>0.28039233696684568</v>
      </c>
      <c r="V330" s="35">
        <f>IF(correlations!V363&lt;&gt;0,Sheet1!V$7,0)</f>
        <v>0</v>
      </c>
      <c r="W330" s="35">
        <f>IF(correlations!W363&lt;&gt;0,Sheet1!W$7,0)</f>
        <v>0.24072770522228643</v>
      </c>
      <c r="X330" s="35">
        <f>IF(correlations!X363&lt;&gt;0,Sheet1!X$7,0)</f>
        <v>0</v>
      </c>
      <c r="Y330" s="35">
        <f>IF(correlations!Y363&lt;&gt;0,Sheet1!Y$7,0)</f>
        <v>0.42322462884387124</v>
      </c>
      <c r="Z330" s="35">
        <f>IF(correlations!Z363&lt;&gt;0,Sheet1!Z$7,0)</f>
        <v>0.27967705678590876</v>
      </c>
      <c r="AA330" s="35"/>
      <c r="AB330" s="35"/>
      <c r="AC330" s="35"/>
    </row>
    <row r="331" spans="1:29">
      <c r="A331" s="1" t="str">
        <f t="shared" si="63"/>
        <v>788: Mrs. Doubtfire (1993)</v>
      </c>
      <c r="B331" s="35">
        <f>IF(correlations!B364&lt;&gt;0,Sheet1!B$3,0)</f>
        <v>0.55108883721563151</v>
      </c>
      <c r="C331" s="35">
        <f>IF(correlations!C364&lt;&gt;0,Sheet1!C$3,0)</f>
        <v>0</v>
      </c>
      <c r="D331" s="35">
        <f>IF(correlations!D364&lt;&gt;0,Sheet1!D$3,0)</f>
        <v>0.66716825348801723</v>
      </c>
      <c r="E331" s="35">
        <f>IF(correlations!E364&lt;&gt;0,Sheet1!E$3,0)</f>
        <v>0</v>
      </c>
      <c r="F331" s="35">
        <f>IF(correlations!F364&lt;&gt;0,Sheet1!F$3,0)</f>
        <v>0</v>
      </c>
      <c r="G331" s="35">
        <f>IF(correlations!G364&lt;&gt;0,Sheet1!G$3,0)</f>
        <v>0</v>
      </c>
      <c r="H331" s="35">
        <f>IF(correlations!H364&lt;&gt;0,Sheet1!H$3,0)</f>
        <v>0</v>
      </c>
      <c r="I331" s="35">
        <f>IF(correlations!I364&lt;&gt;0,Sheet1!I$3,0)</f>
        <v>0.38334847991865839</v>
      </c>
      <c r="J331" s="35">
        <f>IF(correlations!J364&lt;&gt;0,Sheet1!J$3,0)</f>
        <v>0</v>
      </c>
      <c r="K331" s="35">
        <f>IF(correlations!K364&lt;&gt;0,Sheet1!K$3,0)</f>
        <v>0.31571202585390812</v>
      </c>
      <c r="L331" s="35">
        <f>IF(correlations!L364&lt;&gt;0,Sheet1!L$3,0)</f>
        <v>0</v>
      </c>
      <c r="M331" s="35">
        <f>IF(correlations!M364&lt;&gt;0,Sheet1!M$3,0)</f>
        <v>0.40859237613621341</v>
      </c>
      <c r="N331" s="35">
        <f>IF(correlations!N364&lt;&gt;0,Sheet1!N$3,0)</f>
        <v>0</v>
      </c>
      <c r="O331" s="35">
        <f>IF(correlations!O364&lt;&gt;0,Sheet1!O$3,0)</f>
        <v>0.66851595362183669</v>
      </c>
      <c r="P331" s="35">
        <f>IF(correlations!P364&lt;&gt;0,Sheet1!P$3,0)</f>
        <v>0.41443820151070604</v>
      </c>
      <c r="Q331" s="35">
        <f>IF(correlations!Q364&lt;&gt;0,Sheet1!Q$3,0)</f>
        <v>0.50324684492481753</v>
      </c>
      <c r="R331" s="35">
        <f>IF(correlations!R364&lt;&gt;0,Sheet1!R$3,0)</f>
        <v>0.49300760515325925</v>
      </c>
      <c r="S331" s="35">
        <f>IF(correlations!S364&lt;&gt;0,Sheet1!S$3,0)</f>
        <v>0</v>
      </c>
      <c r="T331" s="35">
        <f>IF(correlations!T364&lt;&gt;0,Sheet1!T$3,0)</f>
        <v>0.55108883721563151</v>
      </c>
      <c r="U331" s="35">
        <f>IF(correlations!U364&lt;&gt;0,Sheet1!U$3,0)</f>
        <v>0.47236055541883315</v>
      </c>
      <c r="V331" s="35">
        <f>IF(correlations!V364&lt;&gt;0,Sheet1!V$3,0)</f>
        <v>0</v>
      </c>
      <c r="W331" s="35">
        <f>IF(correlations!W364&lt;&gt;0,Sheet1!W$3,0)</f>
        <v>0</v>
      </c>
      <c r="X331" s="35">
        <f>IF(correlations!X364&lt;&gt;0,Sheet1!X$3,0)</f>
        <v>0</v>
      </c>
      <c r="Y331" s="35">
        <f>IF(correlations!Y364&lt;&gt;0,Sheet1!Y$3,0)</f>
        <v>0.66716825348801723</v>
      </c>
      <c r="Z331" s="35">
        <f>IF(correlations!Z364&lt;&gt;0,Sheet1!Z$3,0)</f>
        <v>0</v>
      </c>
      <c r="AA331" s="35"/>
      <c r="AB331" s="35"/>
      <c r="AC331" s="35"/>
    </row>
    <row r="332" spans="1:29">
      <c r="A332" s="1" t="str">
        <f t="shared" si="63"/>
        <v>788: Mrs. Doubtfire (1993)</v>
      </c>
      <c r="B332" s="35">
        <f>IF(correlations!B365&lt;&gt;0,Sheet1!B$4,0)</f>
        <v>0</v>
      </c>
      <c r="C332" s="35">
        <f>IF(correlations!C365&lt;&gt;0,Sheet1!C$4,0)</f>
        <v>0</v>
      </c>
      <c r="D332" s="35">
        <f>IF(correlations!D365&lt;&gt;0,Sheet1!D$4,0)</f>
        <v>0.47097212266638172</v>
      </c>
      <c r="E332" s="35">
        <f>IF(correlations!E365&lt;&gt;0,Sheet1!E$4,0)</f>
        <v>0.47497369617752921</v>
      </c>
      <c r="F332" s="35">
        <f>IF(correlations!F365&lt;&gt;0,Sheet1!F$4,0)</f>
        <v>0.46411014776485626</v>
      </c>
      <c r="G332" s="35">
        <f>IF(correlations!G365&lt;&gt;0,Sheet1!G$4,0)</f>
        <v>0.48053660218278615</v>
      </c>
      <c r="H332" s="35">
        <f>IF(correlations!H365&lt;&gt;0,Sheet1!H$4,0)</f>
        <v>0.40027450425381639</v>
      </c>
      <c r="I332" s="35">
        <f>IF(correlations!I365&lt;&gt;0,Sheet1!I$4,0)</f>
        <v>0</v>
      </c>
      <c r="J332" s="35">
        <f>IF(correlations!J365&lt;&gt;0,Sheet1!J$4,0)</f>
        <v>0.47549485227568483</v>
      </c>
      <c r="K332" s="35">
        <f>IF(correlations!K365&lt;&gt;0,Sheet1!K$4,0)</f>
        <v>0.26365446983714974</v>
      </c>
      <c r="L332" s="35">
        <f>IF(correlations!L365&lt;&gt;0,Sheet1!L$4,0)</f>
        <v>0.28275572409412869</v>
      </c>
      <c r="M332" s="35">
        <f>IF(correlations!M365&lt;&gt;0,Sheet1!M$4,0)</f>
        <v>0</v>
      </c>
      <c r="N332" s="35">
        <f>IF(correlations!N365&lt;&gt;0,Sheet1!N$4,0)</f>
        <v>0.31010409033155772</v>
      </c>
      <c r="O332" s="35">
        <f>IF(correlations!O365&lt;&gt;0,Sheet1!O$4,0)</f>
        <v>0.56244873874488854</v>
      </c>
      <c r="P332" s="35">
        <f>IF(correlations!P365&lt;&gt;0,Sheet1!P$4,0)</f>
        <v>0</v>
      </c>
      <c r="Q332" s="35">
        <f>IF(correlations!Q365&lt;&gt;0,Sheet1!Q$4,0)</f>
        <v>0</v>
      </c>
      <c r="R332" s="35">
        <f>IF(correlations!R365&lt;&gt;0,Sheet1!R$4,0)</f>
        <v>0.47097212266638172</v>
      </c>
      <c r="S332" s="35">
        <f>IF(correlations!S365&lt;&gt;0,Sheet1!S$4,0)</f>
        <v>0</v>
      </c>
      <c r="T332" s="35">
        <f>IF(correlations!T365&lt;&gt;0,Sheet1!T$4,0)</f>
        <v>0.52599044278760332</v>
      </c>
      <c r="U332" s="35">
        <f>IF(correlations!U365&lt;&gt;0,Sheet1!U$4,0)</f>
        <v>0</v>
      </c>
      <c r="V332" s="35">
        <f>IF(correlations!V365&lt;&gt;0,Sheet1!V$4,0)</f>
        <v>0.17808764796017454</v>
      </c>
      <c r="W332" s="35">
        <f>IF(correlations!W365&lt;&gt;0,Sheet1!W$4,0)</f>
        <v>0.40859237613621341</v>
      </c>
      <c r="X332" s="35">
        <f>IF(correlations!X365&lt;&gt;0,Sheet1!X$4,0)</f>
        <v>0.54219187817609293</v>
      </c>
      <c r="Y332" s="35">
        <f>IF(correlations!Y365&lt;&gt;0,Sheet1!Y$4,0)</f>
        <v>0.54219187817609293</v>
      </c>
      <c r="Z332" s="35">
        <f>IF(correlations!Z365&lt;&gt;0,Sheet1!Z$4,0)</f>
        <v>0.39006674934025765</v>
      </c>
      <c r="AA332" s="35"/>
      <c r="AB332" s="35"/>
      <c r="AC332" s="35"/>
    </row>
    <row r="333" spans="1:29">
      <c r="A333" s="28" t="s">
        <v>64</v>
      </c>
      <c r="B333" s="35">
        <f>IF(correlations!B366&lt;&gt;0,Sheet1!B$3,0)</f>
        <v>0</v>
      </c>
      <c r="C333" s="35">
        <f>IF(correlations!C366&lt;&gt;0,Sheet1!C$3,0)</f>
        <v>0</v>
      </c>
      <c r="D333" s="35">
        <f>IF(correlations!D366&lt;&gt;0,Sheet1!D$3,0)</f>
        <v>0.66716825348801723</v>
      </c>
      <c r="E333" s="35">
        <f>IF(correlations!E366&lt;&gt;0,Sheet1!E$3,0)</f>
        <v>0</v>
      </c>
      <c r="F333" s="35">
        <f>IF(correlations!F366&lt;&gt;0,Sheet1!F$3,0)</f>
        <v>0</v>
      </c>
      <c r="G333" s="35">
        <f>IF(correlations!G366&lt;&gt;0,Sheet1!G$3,0)</f>
        <v>0</v>
      </c>
      <c r="H333" s="35">
        <f>IF(correlations!H366&lt;&gt;0,Sheet1!H$3,0)</f>
        <v>0.46291004988627577</v>
      </c>
      <c r="I333" s="35">
        <f>IF(correlations!I366&lt;&gt;0,Sheet1!I$3,0)</f>
        <v>0</v>
      </c>
      <c r="J333" s="35">
        <f>IF(correlations!J366&lt;&gt;0,Sheet1!J$3,0)</f>
        <v>0</v>
      </c>
      <c r="K333" s="35">
        <f>IF(correlations!K366&lt;&gt;0,Sheet1!K$3,0)</f>
        <v>0.31571202585390812</v>
      </c>
      <c r="L333" s="35">
        <f>IF(correlations!L366&lt;&gt;0,Sheet1!L$3,0)</f>
        <v>0.31257295249758305</v>
      </c>
      <c r="M333" s="35">
        <f>IF(correlations!M366&lt;&gt;0,Sheet1!M$3,0)</f>
        <v>0.40859237613621341</v>
      </c>
      <c r="N333" s="35">
        <f>IF(correlations!N366&lt;&gt;0,Sheet1!N$3,0)</f>
        <v>0.32349910970108381</v>
      </c>
      <c r="O333" s="35">
        <f>IF(correlations!O366&lt;&gt;0,Sheet1!O$3,0)</f>
        <v>0.66851595362183669</v>
      </c>
      <c r="P333" s="35">
        <f>IF(correlations!P366&lt;&gt;0,Sheet1!P$3,0)</f>
        <v>0.41443820151070604</v>
      </c>
      <c r="Q333" s="35">
        <f>IF(correlations!Q366&lt;&gt;0,Sheet1!Q$3,0)</f>
        <v>0.50324684492481753</v>
      </c>
      <c r="R333" s="35">
        <f>IF(correlations!R366&lt;&gt;0,Sheet1!R$3,0)</f>
        <v>0</v>
      </c>
      <c r="S333" s="35">
        <f>IF(correlations!S366&lt;&gt;0,Sheet1!S$3,0)</f>
        <v>0</v>
      </c>
      <c r="T333" s="35">
        <f>IF(correlations!T366&lt;&gt;0,Sheet1!T$3,0)</f>
        <v>0</v>
      </c>
      <c r="U333" s="35">
        <f>IF(correlations!U366&lt;&gt;0,Sheet1!U$3,0)</f>
        <v>0.47236055541883315</v>
      </c>
      <c r="V333" s="35">
        <f>IF(correlations!V366&lt;&gt;0,Sheet1!V$3,0)</f>
        <v>0.27092801416163931</v>
      </c>
      <c r="W333" s="35">
        <f>IF(correlations!W366&lt;&gt;0,Sheet1!W$3,0)</f>
        <v>0</v>
      </c>
      <c r="X333" s="35">
        <f>IF(correlations!X366&lt;&gt;0,Sheet1!X$3,0)</f>
        <v>0</v>
      </c>
      <c r="Y333" s="35">
        <f>IF(correlations!Y366&lt;&gt;0,Sheet1!Y$3,0)</f>
        <v>0.66716825348801723</v>
      </c>
      <c r="Z333" s="35">
        <f>IF(correlations!Z366&lt;&gt;0,Sheet1!Z$3,0)</f>
        <v>0.43552033876932245</v>
      </c>
      <c r="AA333" s="35"/>
      <c r="AB333" s="35"/>
      <c r="AC333" s="35"/>
    </row>
    <row r="334" spans="1:29">
      <c r="A334" s="1" t="str">
        <f t="shared" ref="A334:A337" si="64">A333</f>
        <v>807: Seven (a.k.a. Se7en) (1995)</v>
      </c>
      <c r="B334" s="35">
        <f>IF(correlations!B367&lt;&gt;0,Sheet1!B$4,0)</f>
        <v>0.51761980439715483</v>
      </c>
      <c r="C334" s="35">
        <f>IF(correlations!C367&lt;&gt;0,Sheet1!C$4,0)</f>
        <v>0</v>
      </c>
      <c r="D334" s="35">
        <f>IF(correlations!D367&lt;&gt;0,Sheet1!D$4,0)</f>
        <v>0.47097212266638172</v>
      </c>
      <c r="E334" s="35">
        <f>IF(correlations!E367&lt;&gt;0,Sheet1!E$4,0)</f>
        <v>0.47497369617752921</v>
      </c>
      <c r="F334" s="35">
        <f>IF(correlations!F367&lt;&gt;0,Sheet1!F$4,0)</f>
        <v>0.46411014776485626</v>
      </c>
      <c r="G334" s="35">
        <f>IF(correlations!G367&lt;&gt;0,Sheet1!G$4,0)</f>
        <v>0</v>
      </c>
      <c r="H334" s="35">
        <f>IF(correlations!H367&lt;&gt;0,Sheet1!H$4,0)</f>
        <v>0</v>
      </c>
      <c r="I334" s="35">
        <f>IF(correlations!I367&lt;&gt;0,Sheet1!I$4,0)</f>
        <v>0</v>
      </c>
      <c r="J334" s="35">
        <f>IF(correlations!J367&lt;&gt;0,Sheet1!J$4,0)</f>
        <v>0</v>
      </c>
      <c r="K334" s="35">
        <f>IF(correlations!K367&lt;&gt;0,Sheet1!K$4,0)</f>
        <v>0</v>
      </c>
      <c r="L334" s="35">
        <f>IF(correlations!L367&lt;&gt;0,Sheet1!L$4,0)</f>
        <v>0.28275572409412869</v>
      </c>
      <c r="M334" s="35">
        <f>IF(correlations!M367&lt;&gt;0,Sheet1!M$4,0)</f>
        <v>0.28040224837668803</v>
      </c>
      <c r="N334" s="35">
        <f>IF(correlations!N367&lt;&gt;0,Sheet1!N$4,0)</f>
        <v>0</v>
      </c>
      <c r="O334" s="35">
        <f>IF(correlations!O367&lt;&gt;0,Sheet1!O$4,0)</f>
        <v>0.56244873874488854</v>
      </c>
      <c r="P334" s="35">
        <f>IF(correlations!P367&lt;&gt;0,Sheet1!P$4,0)</f>
        <v>0.30413903573293405</v>
      </c>
      <c r="Q334" s="35">
        <f>IF(correlations!Q367&lt;&gt;0,Sheet1!Q$4,0)</f>
        <v>0.48860698263640312</v>
      </c>
      <c r="R334" s="35">
        <f>IF(correlations!R367&lt;&gt;0,Sheet1!R$4,0)</f>
        <v>0.47097212266638172</v>
      </c>
      <c r="S334" s="35">
        <f>IF(correlations!S367&lt;&gt;0,Sheet1!S$4,0)</f>
        <v>0.44902524381160436</v>
      </c>
      <c r="T334" s="35">
        <f>IF(correlations!T367&lt;&gt;0,Sheet1!T$4,0)</f>
        <v>0</v>
      </c>
      <c r="U334" s="35">
        <f>IF(correlations!U367&lt;&gt;0,Sheet1!U$4,0)</f>
        <v>0</v>
      </c>
      <c r="V334" s="35">
        <f>IF(correlations!V367&lt;&gt;0,Sheet1!V$4,0)</f>
        <v>0</v>
      </c>
      <c r="W334" s="35">
        <f>IF(correlations!W367&lt;&gt;0,Sheet1!W$4,0)</f>
        <v>0</v>
      </c>
      <c r="X334" s="35">
        <f>IF(correlations!X367&lt;&gt;0,Sheet1!X$4,0)</f>
        <v>0.54219187817609293</v>
      </c>
      <c r="Y334" s="35">
        <f>IF(correlations!Y367&lt;&gt;0,Sheet1!Y$4,0)</f>
        <v>0.54219187817609293</v>
      </c>
      <c r="Z334" s="35">
        <f>IF(correlations!Z367&lt;&gt;0,Sheet1!Z$4,0)</f>
        <v>0.39006674934025765</v>
      </c>
      <c r="AA334" s="35"/>
      <c r="AB334" s="35"/>
      <c r="AC334" s="35"/>
    </row>
    <row r="335" spans="1:29">
      <c r="A335" s="1" t="str">
        <f t="shared" si="64"/>
        <v>807: Seven (a.k.a. Se7en) (1995)</v>
      </c>
      <c r="B335" s="35">
        <f>IF(correlations!B368&lt;&gt;0,Sheet1!B$5,0)</f>
        <v>0.49300760515325925</v>
      </c>
      <c r="C335" s="35">
        <f>IF(correlations!C368&lt;&gt;0,Sheet1!C$5,0)</f>
        <v>0</v>
      </c>
      <c r="D335" s="35">
        <f>IF(correlations!D368&lt;&gt;0,Sheet1!D$5,0)</f>
        <v>0.46833329437099369</v>
      </c>
      <c r="E335" s="35">
        <f>IF(correlations!E368&lt;&gt;0,Sheet1!E$5,0)</f>
        <v>0</v>
      </c>
      <c r="F335" s="35">
        <f>IF(correlations!F368&lt;&gt;0,Sheet1!F$5,0)</f>
        <v>0.43899155441463594</v>
      </c>
      <c r="G335" s="35">
        <f>IF(correlations!G368&lt;&gt;0,Sheet1!G$5,0)</f>
        <v>0.46833329437099369</v>
      </c>
      <c r="H335" s="35">
        <f>IF(correlations!H368&lt;&gt;0,Sheet1!H$5,0)</f>
        <v>0</v>
      </c>
      <c r="I335" s="35">
        <f>IF(correlations!I368&lt;&gt;0,Sheet1!I$5,0)</f>
        <v>0</v>
      </c>
      <c r="J335" s="35">
        <f>IF(correlations!J368&lt;&gt;0,Sheet1!J$5,0)</f>
        <v>0.38713264586848378</v>
      </c>
      <c r="K335" s="35">
        <f>IF(correlations!K368&lt;&gt;0,Sheet1!K$5,0)</f>
        <v>0</v>
      </c>
      <c r="L335" s="35">
        <f>IF(correlations!L368&lt;&gt;0,Sheet1!L$5,0)</f>
        <v>0</v>
      </c>
      <c r="M335" s="35">
        <f>IF(correlations!M368&lt;&gt;0,Sheet1!M$5,0)</f>
        <v>0</v>
      </c>
      <c r="N335" s="35">
        <f>IF(correlations!N368&lt;&gt;0,Sheet1!N$5,0)</f>
        <v>0</v>
      </c>
      <c r="O335" s="35">
        <f>IF(correlations!O368&lt;&gt;0,Sheet1!O$5,0)</f>
        <v>0.53906585139435703</v>
      </c>
      <c r="P335" s="35">
        <f>IF(correlations!P368&lt;&gt;0,Sheet1!P$5,0)</f>
        <v>0</v>
      </c>
      <c r="Q335" s="35">
        <f>IF(correlations!Q368&lt;&gt;0,Sheet1!Q$5,0)</f>
        <v>0.47571090136593314</v>
      </c>
      <c r="R335" s="35">
        <f>IF(correlations!R368&lt;&gt;0,Sheet1!R$5,0)</f>
        <v>0.45527378286540937</v>
      </c>
      <c r="S335" s="35">
        <f>IF(correlations!S368&lt;&gt;0,Sheet1!S$5,0)</f>
        <v>0.42223642660835542</v>
      </c>
      <c r="T335" s="35">
        <f>IF(correlations!T368&lt;&gt;0,Sheet1!T$5,0)</f>
        <v>0.42805472768971564</v>
      </c>
      <c r="U335" s="35">
        <f>IF(correlations!U368&lt;&gt;0,Sheet1!U$5,0)</f>
        <v>0</v>
      </c>
      <c r="V335" s="35">
        <f>IF(correlations!V368&lt;&gt;0,Sheet1!V$5,0)</f>
        <v>0.14924669844661778</v>
      </c>
      <c r="W335" s="35">
        <f>IF(correlations!W368&lt;&gt;0,Sheet1!W$5,0)</f>
        <v>0.31571202585390812</v>
      </c>
      <c r="X335" s="35">
        <f>IF(correlations!X368&lt;&gt;0,Sheet1!X$5,0)</f>
        <v>0.47497369617752921</v>
      </c>
      <c r="Y335" s="35">
        <f>IF(correlations!Y368&lt;&gt;0,Sheet1!Y$5,0)</f>
        <v>0.47236055541883315</v>
      </c>
      <c r="Z335" s="35">
        <f>IF(correlations!Z368&lt;&gt;0,Sheet1!Z$5,0)</f>
        <v>0</v>
      </c>
      <c r="AA335" s="35"/>
      <c r="AB335" s="35"/>
      <c r="AC335" s="35"/>
    </row>
    <row r="336" spans="1:29">
      <c r="A336" s="1" t="str">
        <f t="shared" si="64"/>
        <v>807: Seven (a.k.a. Se7en) (1995)</v>
      </c>
      <c r="B336" s="35">
        <f>IF(correlations!B369&lt;&gt;0,Sheet1!B$6,0)</f>
        <v>0.48053660218278615</v>
      </c>
      <c r="C336" s="35">
        <f>IF(correlations!C369&lt;&gt;0,Sheet1!C$6,0)</f>
        <v>0.41443820151070604</v>
      </c>
      <c r="D336" s="35">
        <f>IF(correlations!D369&lt;&gt;0,Sheet1!D$6,0)</f>
        <v>0</v>
      </c>
      <c r="E336" s="35">
        <f>IF(correlations!E369&lt;&gt;0,Sheet1!E$6,0)</f>
        <v>0</v>
      </c>
      <c r="F336" s="35">
        <f>IF(correlations!F369&lt;&gt;0,Sheet1!F$6,0)</f>
        <v>0</v>
      </c>
      <c r="G336" s="35">
        <f>IF(correlations!G369&lt;&gt;0,Sheet1!G$6,0)</f>
        <v>0.39943642888722536</v>
      </c>
      <c r="H336" s="35">
        <f>IF(correlations!H369&lt;&gt;0,Sheet1!H$6,0)</f>
        <v>0.2271298649307886</v>
      </c>
      <c r="I336" s="35">
        <f>IF(correlations!I369&lt;&gt;0,Sheet1!I$6,0)</f>
        <v>0.22921932957789437</v>
      </c>
      <c r="J336" s="35">
        <f>IF(correlations!J369&lt;&gt;0,Sheet1!J$6,0)</f>
        <v>0.36756756756756787</v>
      </c>
      <c r="K336" s="35">
        <f>IF(correlations!K369&lt;&gt;0,Sheet1!K$6,0)</f>
        <v>0</v>
      </c>
      <c r="L336" s="35">
        <f>IF(correlations!L369&lt;&gt;0,Sheet1!L$6,0)</f>
        <v>0.2685953793136418</v>
      </c>
      <c r="M336" s="35">
        <f>IF(correlations!M369&lt;&gt;0,Sheet1!M$6,0)</f>
        <v>0.25252866387786765</v>
      </c>
      <c r="N336" s="35">
        <f>IF(correlations!N369&lt;&gt;0,Sheet1!N$6,0)</f>
        <v>0</v>
      </c>
      <c r="O336" s="35">
        <f>IF(correlations!O369&lt;&gt;0,Sheet1!O$6,0)</f>
        <v>0</v>
      </c>
      <c r="P336" s="35">
        <f>IF(correlations!P369&lt;&gt;0,Sheet1!P$6,0)</f>
        <v>0.28039233696684568</v>
      </c>
      <c r="Q336" s="35">
        <f>IF(correlations!Q369&lt;&gt;0,Sheet1!Q$6,0)</f>
        <v>0.42322462884387124</v>
      </c>
      <c r="R336" s="35">
        <f>IF(correlations!R369&lt;&gt;0,Sheet1!R$6,0)</f>
        <v>0.39943642888722536</v>
      </c>
      <c r="S336" s="35">
        <f>IF(correlations!S369&lt;&gt;0,Sheet1!S$6,0)</f>
        <v>0</v>
      </c>
      <c r="T336" s="35">
        <f>IF(correlations!T369&lt;&gt;0,Sheet1!T$6,0)</f>
        <v>0.40704352695380308</v>
      </c>
      <c r="U336" s="35">
        <f>IF(correlations!U369&lt;&gt;0,Sheet1!U$6,0)</f>
        <v>0.30580326092025339</v>
      </c>
      <c r="V336" s="35">
        <f>IF(correlations!V369&lt;&gt;0,Sheet1!V$6,0)</f>
        <v>0</v>
      </c>
      <c r="W336" s="35">
        <f>IF(correlations!W369&lt;&gt;0,Sheet1!W$6,0)</f>
        <v>0.26252037536330569</v>
      </c>
      <c r="X336" s="35">
        <f>IF(correlations!X369&lt;&gt;0,Sheet1!X$6,0)</f>
        <v>0.45527378286540937</v>
      </c>
      <c r="Y336" s="35">
        <f>IF(correlations!Y369&lt;&gt;0,Sheet1!Y$6,0)</f>
        <v>0</v>
      </c>
      <c r="Z336" s="35">
        <f>IF(correlations!Z369&lt;&gt;0,Sheet1!Z$6,0)</f>
        <v>0.37426379831369133</v>
      </c>
      <c r="AA336" s="35"/>
      <c r="AB336" s="35"/>
      <c r="AC336" s="35"/>
    </row>
    <row r="337" spans="1:29">
      <c r="A337" s="1" t="str">
        <f t="shared" si="64"/>
        <v>807: Seven (a.k.a. Se7en) (1995)</v>
      </c>
      <c r="B337" s="35">
        <f>IF(correlations!B370&lt;&gt;0,Sheet1!B$7,0)</f>
        <v>0</v>
      </c>
      <c r="C337" s="35">
        <f>IF(correlations!C370&lt;&gt;0,Sheet1!C$7,0)</f>
        <v>0.41167618541813644</v>
      </c>
      <c r="D337" s="35">
        <f>IF(correlations!D370&lt;&gt;0,Sheet1!D$7,0)</f>
        <v>0.36756756756756787</v>
      </c>
      <c r="E337" s="35">
        <f>IF(correlations!E370&lt;&gt;0,Sheet1!E$7,0)</f>
        <v>0</v>
      </c>
      <c r="F337" s="35">
        <f>IF(correlations!F370&lt;&gt;0,Sheet1!F$7,0)</f>
        <v>0.37985626502293046</v>
      </c>
      <c r="G337" s="35">
        <f>IF(correlations!G370&lt;&gt;0,Sheet1!G$7,0)</f>
        <v>0.38713264586848378</v>
      </c>
      <c r="H337" s="35">
        <f>IF(correlations!H370&lt;&gt;0,Sheet1!H$7,0)</f>
        <v>0.19365960183726966</v>
      </c>
      <c r="I337" s="35">
        <f>IF(correlations!I370&lt;&gt;0,Sheet1!I$7,0)</f>
        <v>0.21476007349626267</v>
      </c>
      <c r="J337" s="35">
        <f>IF(correlations!J370&lt;&gt;0,Sheet1!J$7,0)</f>
        <v>0.36005629545020651</v>
      </c>
      <c r="K337" s="35">
        <f>IF(correlations!K370&lt;&gt;0,Sheet1!K$7,0)</f>
        <v>0.21087949693739588</v>
      </c>
      <c r="L337" s="35">
        <f>IF(correlations!L370&lt;&gt;0,Sheet1!L$7,0)</f>
        <v>0.24328325135114928</v>
      </c>
      <c r="M337" s="35">
        <f>IF(correlations!M370&lt;&gt;0,Sheet1!M$7,0)</f>
        <v>0.19710516591041297</v>
      </c>
      <c r="N337" s="35">
        <f>IF(correlations!N370&lt;&gt;0,Sheet1!N$7,0)</f>
        <v>0.18121021790485745</v>
      </c>
      <c r="O337" s="35">
        <f>IF(correlations!O370&lt;&gt;0,Sheet1!O$7,0)</f>
        <v>0.47549485227568483</v>
      </c>
      <c r="P337" s="35">
        <f>IF(correlations!P370&lt;&gt;0,Sheet1!P$7,0)</f>
        <v>0.26252037536330569</v>
      </c>
      <c r="Q337" s="35">
        <f>IF(correlations!Q370&lt;&gt;0,Sheet1!Q$7,0)</f>
        <v>0.37322578372742299</v>
      </c>
      <c r="R337" s="35">
        <f>IF(correlations!R370&lt;&gt;0,Sheet1!R$7,0)</f>
        <v>0.37426379831369133</v>
      </c>
      <c r="S337" s="35">
        <f>IF(correlations!S370&lt;&gt;0,Sheet1!S$7,0)</f>
        <v>0</v>
      </c>
      <c r="T337" s="35">
        <f>IF(correlations!T370&lt;&gt;0,Sheet1!T$7,0)</f>
        <v>0.40380887559327872</v>
      </c>
      <c r="U337" s="35">
        <f>IF(correlations!U370&lt;&gt;0,Sheet1!U$7,0)</f>
        <v>0.28039233696684568</v>
      </c>
      <c r="V337" s="35">
        <f>IF(correlations!V370&lt;&gt;0,Sheet1!V$7,0)</f>
        <v>0.14367186460137429</v>
      </c>
      <c r="W337" s="35">
        <f>IF(correlations!W370&lt;&gt;0,Sheet1!W$7,0)</f>
        <v>0.24072770522228643</v>
      </c>
      <c r="X337" s="35">
        <f>IF(correlations!X370&lt;&gt;0,Sheet1!X$7,0)</f>
        <v>0</v>
      </c>
      <c r="Y337" s="35">
        <f>IF(correlations!Y370&lt;&gt;0,Sheet1!Y$7,0)</f>
        <v>0</v>
      </c>
      <c r="Z337" s="35">
        <f>IF(correlations!Z370&lt;&gt;0,Sheet1!Z$7,0)</f>
        <v>0.27967705678590876</v>
      </c>
      <c r="AA337" s="35"/>
      <c r="AB337" s="35"/>
      <c r="AC337" s="35"/>
    </row>
    <row r="338" spans="1:29">
      <c r="A338" s="28" t="s">
        <v>65</v>
      </c>
      <c r="B338" s="35">
        <f>IF(correlations!B371&lt;&gt;0,Sheet1!B$3,0)</f>
        <v>0.55108883721563151</v>
      </c>
      <c r="C338" s="35">
        <f>IF(correlations!C371&lt;&gt;0,Sheet1!C$3,0)</f>
        <v>0.56244873874488854</v>
      </c>
      <c r="D338" s="35">
        <f>IF(correlations!D371&lt;&gt;0,Sheet1!D$3,0)</f>
        <v>0.66716825348801723</v>
      </c>
      <c r="E338" s="35">
        <f>IF(correlations!E371&lt;&gt;0,Sheet1!E$3,0)</f>
        <v>0</v>
      </c>
      <c r="F338" s="35">
        <f>IF(correlations!F371&lt;&gt;0,Sheet1!F$3,0)</f>
        <v>0.47668328054517961</v>
      </c>
      <c r="G338" s="35">
        <f>IF(correlations!G371&lt;&gt;0,Sheet1!G$3,0)</f>
        <v>0.53906585139435703</v>
      </c>
      <c r="H338" s="35">
        <f>IF(correlations!H371&lt;&gt;0,Sheet1!H$3,0)</f>
        <v>0.46291004988627577</v>
      </c>
      <c r="I338" s="35">
        <f>IF(correlations!I371&lt;&gt;0,Sheet1!I$3,0)</f>
        <v>0</v>
      </c>
      <c r="J338" s="35">
        <f>IF(correlations!J371&lt;&gt;0,Sheet1!J$3,0)</f>
        <v>0.47571090136593314</v>
      </c>
      <c r="K338" s="35">
        <f>IF(correlations!K371&lt;&gt;0,Sheet1!K$3,0)</f>
        <v>0</v>
      </c>
      <c r="L338" s="35">
        <f>IF(correlations!L371&lt;&gt;0,Sheet1!L$3,0)</f>
        <v>0.31257295249758305</v>
      </c>
      <c r="M338" s="35">
        <f>IF(correlations!M371&lt;&gt;0,Sheet1!M$3,0)</f>
        <v>0</v>
      </c>
      <c r="N338" s="35">
        <f>IF(correlations!N371&lt;&gt;0,Sheet1!N$3,0)</f>
        <v>0.32349910970108381</v>
      </c>
      <c r="O338" s="35">
        <f>IF(correlations!O371&lt;&gt;0,Sheet1!O$3,0)</f>
        <v>0.66851595362183669</v>
      </c>
      <c r="P338" s="35">
        <f>IF(correlations!P371&lt;&gt;0,Sheet1!P$3,0)</f>
        <v>0.41443820151070604</v>
      </c>
      <c r="Q338" s="35">
        <f>IF(correlations!Q371&lt;&gt;0,Sheet1!Q$3,0)</f>
        <v>0</v>
      </c>
      <c r="R338" s="35">
        <f>IF(correlations!R371&lt;&gt;0,Sheet1!R$3,0)</f>
        <v>0</v>
      </c>
      <c r="S338" s="35">
        <f>IF(correlations!S371&lt;&gt;0,Sheet1!S$3,0)</f>
        <v>0.47668328054517961</v>
      </c>
      <c r="T338" s="35">
        <f>IF(correlations!T371&lt;&gt;0,Sheet1!T$3,0)</f>
        <v>0</v>
      </c>
      <c r="U338" s="35">
        <f>IF(correlations!U371&lt;&gt;0,Sheet1!U$3,0)</f>
        <v>0.47236055541883315</v>
      </c>
      <c r="V338" s="35">
        <f>IF(correlations!V371&lt;&gt;0,Sheet1!V$3,0)</f>
        <v>0.27092801416163931</v>
      </c>
      <c r="W338" s="35">
        <f>IF(correlations!W371&lt;&gt;0,Sheet1!W$3,0)</f>
        <v>0.50324684492481753</v>
      </c>
      <c r="X338" s="35">
        <f>IF(correlations!X371&lt;&gt;0,Sheet1!X$3,0)</f>
        <v>0.66851595362183669</v>
      </c>
      <c r="Y338" s="35">
        <f>IF(correlations!Y371&lt;&gt;0,Sheet1!Y$3,0)</f>
        <v>0.66716825348801723</v>
      </c>
      <c r="Z338" s="35">
        <f>IF(correlations!Z371&lt;&gt;0,Sheet1!Z$3,0)</f>
        <v>0.43552033876932245</v>
      </c>
      <c r="AA338" s="35"/>
      <c r="AB338" s="35"/>
      <c r="AC338" s="35"/>
    </row>
    <row r="339" spans="1:29">
      <c r="A339" s="1" t="str">
        <f t="shared" ref="A339:A342" si="65">A338</f>
        <v>808: Shrek (2001)</v>
      </c>
      <c r="B339" s="35">
        <f>IF(correlations!B372&lt;&gt;0,Sheet1!B$4,0)</f>
        <v>0.51761980439715483</v>
      </c>
      <c r="C339" s="35">
        <f>IF(correlations!C372&lt;&gt;0,Sheet1!C$4,0)</f>
        <v>0.48860698263640312</v>
      </c>
      <c r="D339" s="35">
        <f>IF(correlations!D372&lt;&gt;0,Sheet1!D$4,0)</f>
        <v>0.47097212266638172</v>
      </c>
      <c r="E339" s="35">
        <f>IF(correlations!E372&lt;&gt;0,Sheet1!E$4,0)</f>
        <v>0.47497369617752921</v>
      </c>
      <c r="F339" s="35">
        <f>IF(correlations!F372&lt;&gt;0,Sheet1!F$4,0)</f>
        <v>0.46411014776485626</v>
      </c>
      <c r="G339" s="35">
        <f>IF(correlations!G372&lt;&gt;0,Sheet1!G$4,0)</f>
        <v>0</v>
      </c>
      <c r="H339" s="35">
        <f>IF(correlations!H372&lt;&gt;0,Sheet1!H$4,0)</f>
        <v>0.40027450425381639</v>
      </c>
      <c r="I339" s="35">
        <f>IF(correlations!I372&lt;&gt;0,Sheet1!I$4,0)</f>
        <v>0.31257295249758305</v>
      </c>
      <c r="J339" s="35">
        <f>IF(correlations!J372&lt;&gt;0,Sheet1!J$4,0)</f>
        <v>0.47549485227568483</v>
      </c>
      <c r="K339" s="35">
        <f>IF(correlations!K372&lt;&gt;0,Sheet1!K$4,0)</f>
        <v>0.26365446983714974</v>
      </c>
      <c r="L339" s="35">
        <f>IF(correlations!L372&lt;&gt;0,Sheet1!L$4,0)</f>
        <v>0.28275572409412869</v>
      </c>
      <c r="M339" s="35">
        <f>IF(correlations!M372&lt;&gt;0,Sheet1!M$4,0)</f>
        <v>0.28040224837668803</v>
      </c>
      <c r="N339" s="35">
        <f>IF(correlations!N372&lt;&gt;0,Sheet1!N$4,0)</f>
        <v>0.31010409033155772</v>
      </c>
      <c r="O339" s="35">
        <f>IF(correlations!O372&lt;&gt;0,Sheet1!O$4,0)</f>
        <v>0.56244873874488854</v>
      </c>
      <c r="P339" s="35">
        <f>IF(correlations!P372&lt;&gt;0,Sheet1!P$4,0)</f>
        <v>0.30413903573293405</v>
      </c>
      <c r="Q339" s="35">
        <f>IF(correlations!Q372&lt;&gt;0,Sheet1!Q$4,0)</f>
        <v>0.48860698263640312</v>
      </c>
      <c r="R339" s="35">
        <f>IF(correlations!R372&lt;&gt;0,Sheet1!R$4,0)</f>
        <v>0.47097212266638172</v>
      </c>
      <c r="S339" s="35">
        <f>IF(correlations!S372&lt;&gt;0,Sheet1!S$4,0)</f>
        <v>0.44902524381160436</v>
      </c>
      <c r="T339" s="35">
        <f>IF(correlations!T372&lt;&gt;0,Sheet1!T$4,0)</f>
        <v>0.52599044278760332</v>
      </c>
      <c r="U339" s="35">
        <f>IF(correlations!U372&lt;&gt;0,Sheet1!U$4,0)</f>
        <v>0.43899155441463594</v>
      </c>
      <c r="V339" s="35">
        <f>IF(correlations!V372&lt;&gt;0,Sheet1!V$4,0)</f>
        <v>0.17808764796017454</v>
      </c>
      <c r="W339" s="35">
        <f>IF(correlations!W372&lt;&gt;0,Sheet1!W$4,0)</f>
        <v>0.40859237613621341</v>
      </c>
      <c r="X339" s="35">
        <f>IF(correlations!X372&lt;&gt;0,Sheet1!X$4,0)</f>
        <v>0.54219187817609293</v>
      </c>
      <c r="Y339" s="35">
        <f>IF(correlations!Y372&lt;&gt;0,Sheet1!Y$4,0)</f>
        <v>0.54219187817609293</v>
      </c>
      <c r="Z339" s="35">
        <f>IF(correlations!Z372&lt;&gt;0,Sheet1!Z$4,0)</f>
        <v>0.39006674934025765</v>
      </c>
      <c r="AA339" s="35"/>
      <c r="AB339" s="35"/>
      <c r="AC339" s="35"/>
    </row>
    <row r="340" spans="1:29">
      <c r="A340" s="1" t="str">
        <f t="shared" si="65"/>
        <v>808: Shrek (2001)</v>
      </c>
      <c r="B340" s="35">
        <f>IF(correlations!B373&lt;&gt;0,Sheet1!B$5,0)</f>
        <v>0.49300760515325925</v>
      </c>
      <c r="C340" s="35">
        <f>IF(correlations!C373&lt;&gt;0,Sheet1!C$5,0)</f>
        <v>0.42223642660835542</v>
      </c>
      <c r="D340" s="35">
        <f>IF(correlations!D373&lt;&gt;0,Sheet1!D$5,0)</f>
        <v>0.46833329437099369</v>
      </c>
      <c r="E340" s="35">
        <f>IF(correlations!E373&lt;&gt;0,Sheet1!E$5,0)</f>
        <v>0.46291004988627577</v>
      </c>
      <c r="F340" s="35">
        <f>IF(correlations!F373&lt;&gt;0,Sheet1!F$5,0)</f>
        <v>0.43899155441463594</v>
      </c>
      <c r="G340" s="35">
        <f>IF(correlations!G373&lt;&gt;0,Sheet1!G$5,0)</f>
        <v>0.46833329437099369</v>
      </c>
      <c r="H340" s="35">
        <f>IF(correlations!H373&lt;&gt;0,Sheet1!H$5,0)</f>
        <v>0.24769327229404767</v>
      </c>
      <c r="I340" s="35">
        <f>IF(correlations!I373&lt;&gt;0,Sheet1!I$5,0)</f>
        <v>0.26424949075041737</v>
      </c>
      <c r="J340" s="35">
        <f>IF(correlations!J373&lt;&gt;0,Sheet1!J$5,0)</f>
        <v>0.38713264586848378</v>
      </c>
      <c r="K340" s="35">
        <f>IF(correlations!K373&lt;&gt;0,Sheet1!K$5,0)</f>
        <v>0.25886569181649749</v>
      </c>
      <c r="L340" s="35">
        <f>IF(correlations!L373&lt;&gt;0,Sheet1!L$5,0)</f>
        <v>0.27833468677407003</v>
      </c>
      <c r="M340" s="35">
        <f>IF(correlations!M373&lt;&gt;0,Sheet1!M$5,0)</f>
        <v>0</v>
      </c>
      <c r="N340" s="35">
        <f>IF(correlations!N373&lt;&gt;0,Sheet1!N$5,0)</f>
        <v>0.290591240789001</v>
      </c>
      <c r="O340" s="35">
        <f>IF(correlations!O373&lt;&gt;0,Sheet1!O$5,0)</f>
        <v>0.53906585139435703</v>
      </c>
      <c r="P340" s="35">
        <f>IF(correlations!P373&lt;&gt;0,Sheet1!P$5,0)</f>
        <v>0.29682614716644024</v>
      </c>
      <c r="Q340" s="35">
        <f>IF(correlations!Q373&lt;&gt;0,Sheet1!Q$5,0)</f>
        <v>0.47571090136593314</v>
      </c>
      <c r="R340" s="35">
        <f>IF(correlations!R373&lt;&gt;0,Sheet1!R$5,0)</f>
        <v>0.45527378286540937</v>
      </c>
      <c r="S340" s="35">
        <f>IF(correlations!S373&lt;&gt;0,Sheet1!S$5,0)</f>
        <v>0.42223642660835542</v>
      </c>
      <c r="T340" s="35">
        <f>IF(correlations!T373&lt;&gt;0,Sheet1!T$5,0)</f>
        <v>0.42805472768971564</v>
      </c>
      <c r="U340" s="35">
        <f>IF(correlations!U373&lt;&gt;0,Sheet1!U$5,0)</f>
        <v>0.40380887559327872</v>
      </c>
      <c r="V340" s="35">
        <f>IF(correlations!V373&lt;&gt;0,Sheet1!V$5,0)</f>
        <v>0.14924669844661778</v>
      </c>
      <c r="W340" s="35">
        <f>IF(correlations!W373&lt;&gt;0,Sheet1!W$5,0)</f>
        <v>0.31571202585390812</v>
      </c>
      <c r="X340" s="35">
        <f>IF(correlations!X373&lt;&gt;0,Sheet1!X$5,0)</f>
        <v>0.47497369617752921</v>
      </c>
      <c r="Y340" s="35">
        <f>IF(correlations!Y373&lt;&gt;0,Sheet1!Y$5,0)</f>
        <v>0.47236055541883315</v>
      </c>
      <c r="Z340" s="35">
        <f>IF(correlations!Z373&lt;&gt;0,Sheet1!Z$5,0)</f>
        <v>0.37985626502293046</v>
      </c>
      <c r="AA340" s="35"/>
      <c r="AB340" s="35"/>
      <c r="AC340" s="35"/>
    </row>
    <row r="341" spans="1:29">
      <c r="A341" s="1" t="str">
        <f t="shared" si="65"/>
        <v>808: Shrek (2001)</v>
      </c>
      <c r="B341" s="35">
        <f>IF(correlations!B374&lt;&gt;0,Sheet1!B$6,0)</f>
        <v>0.48053660218278615</v>
      </c>
      <c r="C341" s="35">
        <f>IF(correlations!C374&lt;&gt;0,Sheet1!C$6,0)</f>
        <v>0.41443820151070604</v>
      </c>
      <c r="D341" s="35">
        <f>IF(correlations!D374&lt;&gt;0,Sheet1!D$6,0)</f>
        <v>0.37322578372742299</v>
      </c>
      <c r="E341" s="35">
        <f>IF(correlations!E374&lt;&gt;0,Sheet1!E$6,0)</f>
        <v>0.28275572409412869</v>
      </c>
      <c r="F341" s="35">
        <f>IF(correlations!F374&lt;&gt;0,Sheet1!F$6,0)</f>
        <v>0.40027450425381639</v>
      </c>
      <c r="G341" s="35">
        <f>IF(correlations!G374&lt;&gt;0,Sheet1!G$6,0)</f>
        <v>0.39943642888722536</v>
      </c>
      <c r="H341" s="35">
        <f>IF(correlations!H374&lt;&gt;0,Sheet1!H$6,0)</f>
        <v>0.2271298649307886</v>
      </c>
      <c r="I341" s="35">
        <f>IF(correlations!I374&lt;&gt;0,Sheet1!I$6,0)</f>
        <v>0.22921932957789437</v>
      </c>
      <c r="J341" s="35">
        <f>IF(correlations!J374&lt;&gt;0,Sheet1!J$6,0)</f>
        <v>0.36756756756756787</v>
      </c>
      <c r="K341" s="35">
        <f>IF(correlations!K374&lt;&gt;0,Sheet1!K$6,0)</f>
        <v>0.25252866387786765</v>
      </c>
      <c r="L341" s="35">
        <f>IF(correlations!L374&lt;&gt;0,Sheet1!L$6,0)</f>
        <v>0.2685953793136418</v>
      </c>
      <c r="M341" s="35">
        <f>IF(correlations!M374&lt;&gt;0,Sheet1!M$6,0)</f>
        <v>0.25252866387786765</v>
      </c>
      <c r="N341" s="35">
        <f>IF(correlations!N374&lt;&gt;0,Sheet1!N$6,0)</f>
        <v>0</v>
      </c>
      <c r="O341" s="35">
        <f>IF(correlations!O374&lt;&gt;0,Sheet1!O$6,0)</f>
        <v>0.52599044278760332</v>
      </c>
      <c r="P341" s="35">
        <f>IF(correlations!P374&lt;&gt;0,Sheet1!P$6,0)</f>
        <v>0.28039233696684568</v>
      </c>
      <c r="Q341" s="35">
        <f>IF(correlations!Q374&lt;&gt;0,Sheet1!Q$6,0)</f>
        <v>0.42322462884387124</v>
      </c>
      <c r="R341" s="35">
        <f>IF(correlations!R374&lt;&gt;0,Sheet1!R$6,0)</f>
        <v>0.39943642888722536</v>
      </c>
      <c r="S341" s="35">
        <f>IF(correlations!S374&lt;&gt;0,Sheet1!S$6,0)</f>
        <v>0.37267558897264119</v>
      </c>
      <c r="T341" s="35">
        <f>IF(correlations!T374&lt;&gt;0,Sheet1!T$6,0)</f>
        <v>0.40704352695380308</v>
      </c>
      <c r="U341" s="35">
        <f>IF(correlations!U374&lt;&gt;0,Sheet1!U$6,0)</f>
        <v>0.30580326092025339</v>
      </c>
      <c r="V341" s="35">
        <f>IF(correlations!V374&lt;&gt;0,Sheet1!V$6,0)</f>
        <v>0.14601110225769576</v>
      </c>
      <c r="W341" s="35">
        <f>IF(correlations!W374&lt;&gt;0,Sheet1!W$6,0)</f>
        <v>0.26252037536330569</v>
      </c>
      <c r="X341" s="35">
        <f>IF(correlations!X374&lt;&gt;0,Sheet1!X$6,0)</f>
        <v>0.45527378286540937</v>
      </c>
      <c r="Y341" s="35">
        <f>IF(correlations!Y374&lt;&gt;0,Sheet1!Y$6,0)</f>
        <v>0.46411014776485626</v>
      </c>
      <c r="Z341" s="35">
        <f>IF(correlations!Z374&lt;&gt;0,Sheet1!Z$6,0)</f>
        <v>0.37426379831369133</v>
      </c>
      <c r="AA341" s="35"/>
      <c r="AB341" s="35"/>
      <c r="AC341" s="35"/>
    </row>
    <row r="342" spans="1:29">
      <c r="A342" s="1" t="str">
        <f t="shared" si="65"/>
        <v>808: Shrek (2001)</v>
      </c>
      <c r="B342" s="35">
        <f>IF(correlations!B375&lt;&gt;0,Sheet1!B$7,0)</f>
        <v>0.46460996868120108</v>
      </c>
      <c r="C342" s="35">
        <f>IF(correlations!C375&lt;&gt;0,Sheet1!C$7,0)</f>
        <v>0.41167618541813644</v>
      </c>
      <c r="D342" s="35">
        <f>IF(correlations!D375&lt;&gt;0,Sheet1!D$7,0)</f>
        <v>0.36756756756756787</v>
      </c>
      <c r="E342" s="35">
        <f>IF(correlations!E375&lt;&gt;0,Sheet1!E$7,0)</f>
        <v>0.25965984359917371</v>
      </c>
      <c r="F342" s="35">
        <f>IF(correlations!F375&lt;&gt;0,Sheet1!F$7,0)</f>
        <v>0.37985626502293046</v>
      </c>
      <c r="G342" s="35">
        <f>IF(correlations!G375&lt;&gt;0,Sheet1!G$7,0)</f>
        <v>0.38713264586848378</v>
      </c>
      <c r="H342" s="35">
        <f>IF(correlations!H375&lt;&gt;0,Sheet1!H$7,0)</f>
        <v>0.19365960183726966</v>
      </c>
      <c r="I342" s="35">
        <f>IF(correlations!I375&lt;&gt;0,Sheet1!I$7,0)</f>
        <v>0.21476007349626267</v>
      </c>
      <c r="J342" s="35">
        <f>IF(correlations!J375&lt;&gt;0,Sheet1!J$7,0)</f>
        <v>0.36005629545020651</v>
      </c>
      <c r="K342" s="35">
        <f>IF(correlations!K375&lt;&gt;0,Sheet1!K$7,0)</f>
        <v>0.21087949693739588</v>
      </c>
      <c r="L342" s="35">
        <f>IF(correlations!L375&lt;&gt;0,Sheet1!L$7,0)</f>
        <v>0.24328325135114928</v>
      </c>
      <c r="M342" s="35">
        <f>IF(correlations!M375&lt;&gt;0,Sheet1!M$7,0)</f>
        <v>0.19710516591041297</v>
      </c>
      <c r="N342" s="35">
        <f>IF(correlations!N375&lt;&gt;0,Sheet1!N$7,0)</f>
        <v>0.18121021790485745</v>
      </c>
      <c r="O342" s="35">
        <f>IF(correlations!O375&lt;&gt;0,Sheet1!O$7,0)</f>
        <v>0.47549485227568483</v>
      </c>
      <c r="P342" s="35">
        <f>IF(correlations!P375&lt;&gt;0,Sheet1!P$7,0)</f>
        <v>0</v>
      </c>
      <c r="Q342" s="35">
        <f>IF(correlations!Q375&lt;&gt;0,Sheet1!Q$7,0)</f>
        <v>0.37322578372742299</v>
      </c>
      <c r="R342" s="35">
        <f>IF(correlations!R375&lt;&gt;0,Sheet1!R$7,0)</f>
        <v>0.37426379831369133</v>
      </c>
      <c r="S342" s="35">
        <f>IF(correlations!S375&lt;&gt;0,Sheet1!S$7,0)</f>
        <v>0</v>
      </c>
      <c r="T342" s="35">
        <f>IF(correlations!T375&lt;&gt;0,Sheet1!T$7,0)</f>
        <v>0.40380887559327872</v>
      </c>
      <c r="U342" s="35">
        <f>IF(correlations!U375&lt;&gt;0,Sheet1!U$7,0)</f>
        <v>0.28039233696684568</v>
      </c>
      <c r="V342" s="35">
        <f>IF(correlations!V375&lt;&gt;0,Sheet1!V$7,0)</f>
        <v>0.14367186460137429</v>
      </c>
      <c r="W342" s="35">
        <f>IF(correlations!W375&lt;&gt;0,Sheet1!W$7,0)</f>
        <v>0.24072770522228643</v>
      </c>
      <c r="X342" s="35">
        <f>IF(correlations!X375&lt;&gt;0,Sheet1!X$7,0)</f>
        <v>0.44902524381160436</v>
      </c>
      <c r="Y342" s="35">
        <f>IF(correlations!Y375&lt;&gt;0,Sheet1!Y$7,0)</f>
        <v>0.42322462884387124</v>
      </c>
      <c r="Z342" s="35">
        <f>IF(correlations!Z375&lt;&gt;0,Sheet1!Z$7,0)</f>
        <v>0.27967705678590876</v>
      </c>
      <c r="AA342" s="35"/>
      <c r="AB342" s="35"/>
      <c r="AC342" s="35"/>
    </row>
    <row r="343" spans="1:29">
      <c r="A343" s="28" t="s">
        <v>66</v>
      </c>
      <c r="B343" s="35">
        <f>IF(correlations!B376&lt;&gt;0,Sheet1!B$3,0)</f>
        <v>0</v>
      </c>
      <c r="C343" s="35">
        <f>IF(correlations!C376&lt;&gt;0,Sheet1!C$3,0)</f>
        <v>0</v>
      </c>
      <c r="D343" s="35">
        <f>IF(correlations!D376&lt;&gt;0,Sheet1!D$3,0)</f>
        <v>0</v>
      </c>
      <c r="E343" s="35">
        <f>IF(correlations!E376&lt;&gt;0,Sheet1!E$3,0)</f>
        <v>0</v>
      </c>
      <c r="F343" s="35">
        <f>IF(correlations!F376&lt;&gt;0,Sheet1!F$3,0)</f>
        <v>0.47668328054517961</v>
      </c>
      <c r="G343" s="35">
        <f>IF(correlations!G376&lt;&gt;0,Sheet1!G$3,0)</f>
        <v>0</v>
      </c>
      <c r="H343" s="35">
        <f>IF(correlations!H376&lt;&gt;0,Sheet1!H$3,0)</f>
        <v>0.46291004988627577</v>
      </c>
      <c r="I343" s="35">
        <f>IF(correlations!I376&lt;&gt;0,Sheet1!I$3,0)</f>
        <v>0</v>
      </c>
      <c r="J343" s="35">
        <f>IF(correlations!J376&lt;&gt;0,Sheet1!J$3,0)</f>
        <v>0.47571090136593314</v>
      </c>
      <c r="K343" s="35">
        <f>IF(correlations!K376&lt;&gt;0,Sheet1!K$3,0)</f>
        <v>0</v>
      </c>
      <c r="L343" s="35">
        <f>IF(correlations!L376&lt;&gt;0,Sheet1!L$3,0)</f>
        <v>0.31257295249758305</v>
      </c>
      <c r="M343" s="35">
        <f>IF(correlations!M376&lt;&gt;0,Sheet1!M$3,0)</f>
        <v>0</v>
      </c>
      <c r="N343" s="35">
        <f>IF(correlations!N376&lt;&gt;0,Sheet1!N$3,0)</f>
        <v>0.32349910970108381</v>
      </c>
      <c r="O343" s="35">
        <f>IF(correlations!O376&lt;&gt;0,Sheet1!O$3,0)</f>
        <v>0.66851595362183669</v>
      </c>
      <c r="P343" s="35">
        <f>IF(correlations!P376&lt;&gt;0,Sheet1!P$3,0)</f>
        <v>0.41443820151070604</v>
      </c>
      <c r="Q343" s="35">
        <f>IF(correlations!Q376&lt;&gt;0,Sheet1!Q$3,0)</f>
        <v>0</v>
      </c>
      <c r="R343" s="35">
        <f>IF(correlations!R376&lt;&gt;0,Sheet1!R$3,0)</f>
        <v>0</v>
      </c>
      <c r="S343" s="35">
        <f>IF(correlations!S376&lt;&gt;0,Sheet1!S$3,0)</f>
        <v>0.47668328054517961</v>
      </c>
      <c r="T343" s="35">
        <f>IF(correlations!T376&lt;&gt;0,Sheet1!T$3,0)</f>
        <v>0</v>
      </c>
      <c r="U343" s="35">
        <f>IF(correlations!U376&lt;&gt;0,Sheet1!U$3,0)</f>
        <v>0</v>
      </c>
      <c r="V343" s="35">
        <f>IF(correlations!V376&lt;&gt;0,Sheet1!V$3,0)</f>
        <v>0.27092801416163931</v>
      </c>
      <c r="W343" s="35">
        <f>IF(correlations!W376&lt;&gt;0,Sheet1!W$3,0)</f>
        <v>0.50324684492481753</v>
      </c>
      <c r="X343" s="35">
        <f>IF(correlations!X376&lt;&gt;0,Sheet1!X$3,0)</f>
        <v>0</v>
      </c>
      <c r="Y343" s="35">
        <f>IF(correlations!Y376&lt;&gt;0,Sheet1!Y$3,0)</f>
        <v>0.66716825348801723</v>
      </c>
      <c r="Z343" s="35">
        <f>IF(correlations!Z376&lt;&gt;0,Sheet1!Z$3,0)</f>
        <v>0.43552033876932245</v>
      </c>
      <c r="AA343" s="35"/>
      <c r="AB343" s="35"/>
      <c r="AC343" s="35"/>
    </row>
    <row r="344" spans="1:29">
      <c r="A344" s="1" t="str">
        <f t="shared" ref="A344:A347" si="66">A343</f>
        <v>809: Shrek 2 (2004)</v>
      </c>
      <c r="B344" s="35">
        <f>IF(correlations!B377&lt;&gt;0,Sheet1!B$4,0)</f>
        <v>0.51761980439715483</v>
      </c>
      <c r="C344" s="35">
        <f>IF(correlations!C377&lt;&gt;0,Sheet1!C$4,0)</f>
        <v>0.48860698263640312</v>
      </c>
      <c r="D344" s="35">
        <f>IF(correlations!D377&lt;&gt;0,Sheet1!D$4,0)</f>
        <v>0.47097212266638172</v>
      </c>
      <c r="E344" s="35">
        <f>IF(correlations!E377&lt;&gt;0,Sheet1!E$4,0)</f>
        <v>0.47497369617752921</v>
      </c>
      <c r="F344" s="35">
        <f>IF(correlations!F377&lt;&gt;0,Sheet1!F$4,0)</f>
        <v>0</v>
      </c>
      <c r="G344" s="35">
        <f>IF(correlations!G377&lt;&gt;0,Sheet1!G$4,0)</f>
        <v>0</v>
      </c>
      <c r="H344" s="35">
        <f>IF(correlations!H377&lt;&gt;0,Sheet1!H$4,0)</f>
        <v>0.40027450425381639</v>
      </c>
      <c r="I344" s="35">
        <f>IF(correlations!I377&lt;&gt;0,Sheet1!I$4,0)</f>
        <v>0.31257295249758305</v>
      </c>
      <c r="J344" s="35">
        <f>IF(correlations!J377&lt;&gt;0,Sheet1!J$4,0)</f>
        <v>0</v>
      </c>
      <c r="K344" s="35">
        <f>IF(correlations!K377&lt;&gt;0,Sheet1!K$4,0)</f>
        <v>0</v>
      </c>
      <c r="L344" s="35">
        <f>IF(correlations!L377&lt;&gt;0,Sheet1!L$4,0)</f>
        <v>0.28275572409412869</v>
      </c>
      <c r="M344" s="35">
        <f>IF(correlations!M377&lt;&gt;0,Sheet1!M$4,0)</f>
        <v>0</v>
      </c>
      <c r="N344" s="35">
        <f>IF(correlations!N377&lt;&gt;0,Sheet1!N$4,0)</f>
        <v>0.31010409033155772</v>
      </c>
      <c r="O344" s="35">
        <f>IF(correlations!O377&lt;&gt;0,Sheet1!O$4,0)</f>
        <v>0.56244873874488854</v>
      </c>
      <c r="P344" s="35">
        <f>IF(correlations!P377&lt;&gt;0,Sheet1!P$4,0)</f>
        <v>0.30413903573293405</v>
      </c>
      <c r="Q344" s="35">
        <f>IF(correlations!Q377&lt;&gt;0,Sheet1!Q$4,0)</f>
        <v>0.48860698263640312</v>
      </c>
      <c r="R344" s="35">
        <f>IF(correlations!R377&lt;&gt;0,Sheet1!R$4,0)</f>
        <v>0.47097212266638172</v>
      </c>
      <c r="S344" s="35">
        <f>IF(correlations!S377&lt;&gt;0,Sheet1!S$4,0)</f>
        <v>0.44902524381160436</v>
      </c>
      <c r="T344" s="35">
        <f>IF(correlations!T377&lt;&gt;0,Sheet1!T$4,0)</f>
        <v>0</v>
      </c>
      <c r="U344" s="35">
        <f>IF(correlations!U377&lt;&gt;0,Sheet1!U$4,0)</f>
        <v>0.43899155441463594</v>
      </c>
      <c r="V344" s="35">
        <f>IF(correlations!V377&lt;&gt;0,Sheet1!V$4,0)</f>
        <v>0</v>
      </c>
      <c r="W344" s="35">
        <f>IF(correlations!W377&lt;&gt;0,Sheet1!W$4,0)</f>
        <v>0.40859237613621341</v>
      </c>
      <c r="X344" s="35">
        <f>IF(correlations!X377&lt;&gt;0,Sheet1!X$4,0)</f>
        <v>0</v>
      </c>
      <c r="Y344" s="35">
        <f>IF(correlations!Y377&lt;&gt;0,Sheet1!Y$4,0)</f>
        <v>0.54219187817609293</v>
      </c>
      <c r="Z344" s="35">
        <f>IF(correlations!Z377&lt;&gt;0,Sheet1!Z$4,0)</f>
        <v>0.39006674934025765</v>
      </c>
      <c r="AA344" s="35"/>
      <c r="AB344" s="35"/>
      <c r="AC344" s="35"/>
    </row>
    <row r="345" spans="1:29">
      <c r="A345" s="1" t="str">
        <f t="shared" si="66"/>
        <v>809: Shrek 2 (2004)</v>
      </c>
      <c r="B345" s="35">
        <f>IF(correlations!B378&lt;&gt;0,Sheet1!B$5,0)</f>
        <v>0.49300760515325925</v>
      </c>
      <c r="C345" s="35">
        <f>IF(correlations!C378&lt;&gt;0,Sheet1!C$5,0)</f>
        <v>0.42223642660835542</v>
      </c>
      <c r="D345" s="35">
        <f>IF(correlations!D378&lt;&gt;0,Sheet1!D$5,0)</f>
        <v>0.46833329437099369</v>
      </c>
      <c r="E345" s="35">
        <f>IF(correlations!E378&lt;&gt;0,Sheet1!E$5,0)</f>
        <v>0.46291004988627577</v>
      </c>
      <c r="F345" s="35">
        <f>IF(correlations!F378&lt;&gt;0,Sheet1!F$5,0)</f>
        <v>0.43899155441463594</v>
      </c>
      <c r="G345" s="35">
        <f>IF(correlations!G378&lt;&gt;0,Sheet1!G$5,0)</f>
        <v>0.46833329437099369</v>
      </c>
      <c r="H345" s="35">
        <f>IF(correlations!H378&lt;&gt;0,Sheet1!H$5,0)</f>
        <v>0</v>
      </c>
      <c r="I345" s="35">
        <f>IF(correlations!I378&lt;&gt;0,Sheet1!I$5,0)</f>
        <v>0.26424949075041737</v>
      </c>
      <c r="J345" s="35">
        <f>IF(correlations!J378&lt;&gt;0,Sheet1!J$5,0)</f>
        <v>0.38713264586848378</v>
      </c>
      <c r="K345" s="35">
        <f>IF(correlations!K378&lt;&gt;0,Sheet1!K$5,0)</f>
        <v>0</v>
      </c>
      <c r="L345" s="35">
        <f>IF(correlations!L378&lt;&gt;0,Sheet1!L$5,0)</f>
        <v>0</v>
      </c>
      <c r="M345" s="35">
        <f>IF(correlations!M378&lt;&gt;0,Sheet1!M$5,0)</f>
        <v>0</v>
      </c>
      <c r="N345" s="35">
        <f>IF(correlations!N378&lt;&gt;0,Sheet1!N$5,0)</f>
        <v>0</v>
      </c>
      <c r="O345" s="35">
        <f>IF(correlations!O378&lt;&gt;0,Sheet1!O$5,0)</f>
        <v>0.53906585139435703</v>
      </c>
      <c r="P345" s="35">
        <f>IF(correlations!P378&lt;&gt;0,Sheet1!P$5,0)</f>
        <v>0</v>
      </c>
      <c r="Q345" s="35">
        <f>IF(correlations!Q378&lt;&gt;0,Sheet1!Q$5,0)</f>
        <v>0.47571090136593314</v>
      </c>
      <c r="R345" s="35">
        <f>IF(correlations!R378&lt;&gt;0,Sheet1!R$5,0)</f>
        <v>0.45527378286540937</v>
      </c>
      <c r="S345" s="35">
        <f>IF(correlations!S378&lt;&gt;0,Sheet1!S$5,0)</f>
        <v>0.42223642660835542</v>
      </c>
      <c r="T345" s="35">
        <f>IF(correlations!T378&lt;&gt;0,Sheet1!T$5,0)</f>
        <v>0.42805472768971564</v>
      </c>
      <c r="U345" s="35">
        <f>IF(correlations!U378&lt;&gt;0,Sheet1!U$5,0)</f>
        <v>0</v>
      </c>
      <c r="V345" s="35">
        <f>IF(correlations!V378&lt;&gt;0,Sheet1!V$5,0)</f>
        <v>0.14924669844661778</v>
      </c>
      <c r="W345" s="35">
        <f>IF(correlations!W378&lt;&gt;0,Sheet1!W$5,0)</f>
        <v>0</v>
      </c>
      <c r="X345" s="35">
        <f>IF(correlations!X378&lt;&gt;0,Sheet1!X$5,0)</f>
        <v>0.47497369617752921</v>
      </c>
      <c r="Y345" s="35">
        <f>IF(correlations!Y378&lt;&gt;0,Sheet1!Y$5,0)</f>
        <v>0.47236055541883315</v>
      </c>
      <c r="Z345" s="35">
        <f>IF(correlations!Z378&lt;&gt;0,Sheet1!Z$5,0)</f>
        <v>0.37985626502293046</v>
      </c>
      <c r="AA345" s="35"/>
      <c r="AB345" s="35"/>
      <c r="AC345" s="35"/>
    </row>
    <row r="346" spans="1:29">
      <c r="A346" s="1" t="str">
        <f t="shared" si="66"/>
        <v>809: Shrek 2 (2004)</v>
      </c>
      <c r="B346" s="35">
        <f>IF(correlations!B379&lt;&gt;0,Sheet1!B$6,0)</f>
        <v>0.48053660218278615</v>
      </c>
      <c r="C346" s="35">
        <f>IF(correlations!C379&lt;&gt;0,Sheet1!C$6,0)</f>
        <v>0.41443820151070604</v>
      </c>
      <c r="D346" s="35">
        <f>IF(correlations!D379&lt;&gt;0,Sheet1!D$6,0)</f>
        <v>0.37322578372742299</v>
      </c>
      <c r="E346" s="35">
        <f>IF(correlations!E379&lt;&gt;0,Sheet1!E$6,0)</f>
        <v>0.28275572409412869</v>
      </c>
      <c r="F346" s="35">
        <f>IF(correlations!F379&lt;&gt;0,Sheet1!F$6,0)</f>
        <v>0.40027450425381639</v>
      </c>
      <c r="G346" s="35">
        <f>IF(correlations!G379&lt;&gt;0,Sheet1!G$6,0)</f>
        <v>0.39943642888722536</v>
      </c>
      <c r="H346" s="35">
        <f>IF(correlations!H379&lt;&gt;0,Sheet1!H$6,0)</f>
        <v>0.2271298649307886</v>
      </c>
      <c r="I346" s="35">
        <f>IF(correlations!I379&lt;&gt;0,Sheet1!I$6,0)</f>
        <v>0.22921932957789437</v>
      </c>
      <c r="J346" s="35">
        <f>IF(correlations!J379&lt;&gt;0,Sheet1!J$6,0)</f>
        <v>0.36756756756756787</v>
      </c>
      <c r="K346" s="35">
        <f>IF(correlations!K379&lt;&gt;0,Sheet1!K$6,0)</f>
        <v>0.25252866387786765</v>
      </c>
      <c r="L346" s="35">
        <f>IF(correlations!L379&lt;&gt;0,Sheet1!L$6,0)</f>
        <v>0.2685953793136418</v>
      </c>
      <c r="M346" s="35">
        <f>IF(correlations!M379&lt;&gt;0,Sheet1!M$6,0)</f>
        <v>0</v>
      </c>
      <c r="N346" s="35">
        <f>IF(correlations!N379&lt;&gt;0,Sheet1!N$6,0)</f>
        <v>0</v>
      </c>
      <c r="O346" s="35">
        <f>IF(correlations!O379&lt;&gt;0,Sheet1!O$6,0)</f>
        <v>0</v>
      </c>
      <c r="P346" s="35">
        <f>IF(correlations!P379&lt;&gt;0,Sheet1!P$6,0)</f>
        <v>0.28039233696684568</v>
      </c>
      <c r="Q346" s="35">
        <f>IF(correlations!Q379&lt;&gt;0,Sheet1!Q$6,0)</f>
        <v>0</v>
      </c>
      <c r="R346" s="35">
        <f>IF(correlations!R379&lt;&gt;0,Sheet1!R$6,0)</f>
        <v>0.39943642888722536</v>
      </c>
      <c r="S346" s="35">
        <f>IF(correlations!S379&lt;&gt;0,Sheet1!S$6,0)</f>
        <v>0</v>
      </c>
      <c r="T346" s="35">
        <f>IF(correlations!T379&lt;&gt;0,Sheet1!T$6,0)</f>
        <v>0</v>
      </c>
      <c r="U346" s="35">
        <f>IF(correlations!U379&lt;&gt;0,Sheet1!U$6,0)</f>
        <v>0.30580326092025339</v>
      </c>
      <c r="V346" s="35">
        <f>IF(correlations!V379&lt;&gt;0,Sheet1!V$6,0)</f>
        <v>0.14601110225769576</v>
      </c>
      <c r="W346" s="35">
        <f>IF(correlations!W379&lt;&gt;0,Sheet1!W$6,0)</f>
        <v>0.26252037536330569</v>
      </c>
      <c r="X346" s="35">
        <f>IF(correlations!X379&lt;&gt;0,Sheet1!X$6,0)</f>
        <v>0.45527378286540937</v>
      </c>
      <c r="Y346" s="35">
        <f>IF(correlations!Y379&lt;&gt;0,Sheet1!Y$6,0)</f>
        <v>0.46411014776485626</v>
      </c>
      <c r="Z346" s="35">
        <f>IF(correlations!Z379&lt;&gt;0,Sheet1!Z$6,0)</f>
        <v>0.37426379831369133</v>
      </c>
      <c r="AA346" s="35"/>
      <c r="AB346" s="35"/>
      <c r="AC346" s="35"/>
    </row>
    <row r="347" spans="1:29">
      <c r="A347" s="1" t="str">
        <f t="shared" si="66"/>
        <v>809: Shrek 2 (2004)</v>
      </c>
      <c r="B347" s="35">
        <f>IF(correlations!B380&lt;&gt;0,Sheet1!B$7,0)</f>
        <v>0</v>
      </c>
      <c r="C347" s="35">
        <f>IF(correlations!C380&lt;&gt;0,Sheet1!C$7,0)</f>
        <v>0.41167618541813644</v>
      </c>
      <c r="D347" s="35">
        <f>IF(correlations!D380&lt;&gt;0,Sheet1!D$7,0)</f>
        <v>0.36756756756756787</v>
      </c>
      <c r="E347" s="35">
        <f>IF(correlations!E380&lt;&gt;0,Sheet1!E$7,0)</f>
        <v>0</v>
      </c>
      <c r="F347" s="35">
        <f>IF(correlations!F380&lt;&gt;0,Sheet1!F$7,0)</f>
        <v>0.37985626502293046</v>
      </c>
      <c r="G347" s="35">
        <f>IF(correlations!G380&lt;&gt;0,Sheet1!G$7,0)</f>
        <v>0.38713264586848378</v>
      </c>
      <c r="H347" s="35">
        <f>IF(correlations!H380&lt;&gt;0,Sheet1!H$7,0)</f>
        <v>0</v>
      </c>
      <c r="I347" s="35">
        <f>IF(correlations!I380&lt;&gt;0,Sheet1!I$7,0)</f>
        <v>0.21476007349626267</v>
      </c>
      <c r="J347" s="35">
        <f>IF(correlations!J380&lt;&gt;0,Sheet1!J$7,0)</f>
        <v>0.36005629545020651</v>
      </c>
      <c r="K347" s="35">
        <f>IF(correlations!K380&lt;&gt;0,Sheet1!K$7,0)</f>
        <v>0.21087949693739588</v>
      </c>
      <c r="L347" s="35">
        <f>IF(correlations!L380&lt;&gt;0,Sheet1!L$7,0)</f>
        <v>0.24328325135114928</v>
      </c>
      <c r="M347" s="35">
        <f>IF(correlations!M380&lt;&gt;0,Sheet1!M$7,0)</f>
        <v>0.19710516591041297</v>
      </c>
      <c r="N347" s="35">
        <f>IF(correlations!N380&lt;&gt;0,Sheet1!N$7,0)</f>
        <v>0</v>
      </c>
      <c r="O347" s="35">
        <f>IF(correlations!O380&lt;&gt;0,Sheet1!O$7,0)</f>
        <v>0.47549485227568483</v>
      </c>
      <c r="P347" s="35">
        <f>IF(correlations!P380&lt;&gt;0,Sheet1!P$7,0)</f>
        <v>0</v>
      </c>
      <c r="Q347" s="35">
        <f>IF(correlations!Q380&lt;&gt;0,Sheet1!Q$7,0)</f>
        <v>0.37322578372742299</v>
      </c>
      <c r="R347" s="35">
        <f>IF(correlations!R380&lt;&gt;0,Sheet1!R$7,0)</f>
        <v>0.37426379831369133</v>
      </c>
      <c r="S347" s="35">
        <f>IF(correlations!S380&lt;&gt;0,Sheet1!S$7,0)</f>
        <v>0</v>
      </c>
      <c r="T347" s="35">
        <f>IF(correlations!T380&lt;&gt;0,Sheet1!T$7,0)</f>
        <v>0.40380887559327872</v>
      </c>
      <c r="U347" s="35">
        <f>IF(correlations!U380&lt;&gt;0,Sheet1!U$7,0)</f>
        <v>0.28039233696684568</v>
      </c>
      <c r="V347" s="35">
        <f>IF(correlations!V380&lt;&gt;0,Sheet1!V$7,0)</f>
        <v>0</v>
      </c>
      <c r="W347" s="35">
        <f>IF(correlations!W380&lt;&gt;0,Sheet1!W$7,0)</f>
        <v>0.24072770522228643</v>
      </c>
      <c r="X347" s="35">
        <f>IF(correlations!X380&lt;&gt;0,Sheet1!X$7,0)</f>
        <v>0.44902524381160436</v>
      </c>
      <c r="Y347" s="35">
        <f>IF(correlations!Y380&lt;&gt;0,Sheet1!Y$7,0)</f>
        <v>0.42322462884387124</v>
      </c>
      <c r="Z347" s="35">
        <f>IF(correlations!Z380&lt;&gt;0,Sheet1!Z$7,0)</f>
        <v>0.27967705678590876</v>
      </c>
      <c r="AA347" s="35"/>
      <c r="AB347" s="35"/>
      <c r="AC347" s="35"/>
    </row>
    <row r="348" spans="1:29">
      <c r="A348" s="28" t="s">
        <v>67</v>
      </c>
      <c r="B348" s="35">
        <f>IF(correlations!B381&lt;&gt;0,Sheet1!B$3,0)</f>
        <v>0.55108883721563151</v>
      </c>
      <c r="C348" s="35">
        <f>IF(correlations!C381&lt;&gt;0,Sheet1!C$3,0)</f>
        <v>0</v>
      </c>
      <c r="D348" s="35">
        <f>IF(correlations!D381&lt;&gt;0,Sheet1!D$3,0)</f>
        <v>0</v>
      </c>
      <c r="E348" s="35">
        <f>IF(correlations!E381&lt;&gt;0,Sheet1!E$3,0)</f>
        <v>0</v>
      </c>
      <c r="F348" s="35">
        <f>IF(correlations!F381&lt;&gt;0,Sheet1!F$3,0)</f>
        <v>0.47668328054517961</v>
      </c>
      <c r="G348" s="35">
        <f>IF(correlations!G381&lt;&gt;0,Sheet1!G$3,0)</f>
        <v>0</v>
      </c>
      <c r="H348" s="35">
        <f>IF(correlations!H381&lt;&gt;0,Sheet1!H$3,0)</f>
        <v>0.46291004988627577</v>
      </c>
      <c r="I348" s="35">
        <f>IF(correlations!I381&lt;&gt;0,Sheet1!I$3,0)</f>
        <v>0</v>
      </c>
      <c r="J348" s="35">
        <f>IF(correlations!J381&lt;&gt;0,Sheet1!J$3,0)</f>
        <v>0.47571090136593314</v>
      </c>
      <c r="K348" s="35">
        <f>IF(correlations!K381&lt;&gt;0,Sheet1!K$3,0)</f>
        <v>0</v>
      </c>
      <c r="L348" s="35">
        <f>IF(correlations!L381&lt;&gt;0,Sheet1!L$3,0)</f>
        <v>0.31257295249758305</v>
      </c>
      <c r="M348" s="35">
        <f>IF(correlations!M381&lt;&gt;0,Sheet1!M$3,0)</f>
        <v>0</v>
      </c>
      <c r="N348" s="35">
        <f>IF(correlations!N381&lt;&gt;0,Sheet1!N$3,0)</f>
        <v>0.32349910970108381</v>
      </c>
      <c r="O348" s="35">
        <f>IF(correlations!O381&lt;&gt;0,Sheet1!O$3,0)</f>
        <v>0.66851595362183669</v>
      </c>
      <c r="P348" s="35">
        <f>IF(correlations!P381&lt;&gt;0,Sheet1!P$3,0)</f>
        <v>0.41443820151070604</v>
      </c>
      <c r="Q348" s="35">
        <f>IF(correlations!Q381&lt;&gt;0,Sheet1!Q$3,0)</f>
        <v>0</v>
      </c>
      <c r="R348" s="35">
        <f>IF(correlations!R381&lt;&gt;0,Sheet1!R$3,0)</f>
        <v>0</v>
      </c>
      <c r="S348" s="35">
        <f>IF(correlations!S381&lt;&gt;0,Sheet1!S$3,0)</f>
        <v>0.47668328054517961</v>
      </c>
      <c r="T348" s="35">
        <f>IF(correlations!T381&lt;&gt;0,Sheet1!T$3,0)</f>
        <v>0</v>
      </c>
      <c r="U348" s="35">
        <f>IF(correlations!U381&lt;&gt;0,Sheet1!U$3,0)</f>
        <v>0</v>
      </c>
      <c r="V348" s="35">
        <f>IF(correlations!V381&lt;&gt;0,Sheet1!V$3,0)</f>
        <v>0</v>
      </c>
      <c r="W348" s="35">
        <f>IF(correlations!W381&lt;&gt;0,Sheet1!W$3,0)</f>
        <v>0.50324684492481753</v>
      </c>
      <c r="X348" s="35">
        <f>IF(correlations!X381&lt;&gt;0,Sheet1!X$3,0)</f>
        <v>0</v>
      </c>
      <c r="Y348" s="35">
        <f>IF(correlations!Y381&lt;&gt;0,Sheet1!Y$3,0)</f>
        <v>0</v>
      </c>
      <c r="Z348" s="35">
        <f>IF(correlations!Z381&lt;&gt;0,Sheet1!Z$3,0)</f>
        <v>0.43552033876932245</v>
      </c>
      <c r="AA348" s="35"/>
      <c r="AB348" s="35"/>
      <c r="AC348" s="35"/>
    </row>
    <row r="349" spans="1:29">
      <c r="A349" s="1" t="str">
        <f t="shared" ref="A349:A352" si="67">A348</f>
        <v>812: Aladdin (1992)</v>
      </c>
      <c r="B349" s="35">
        <f>IF(correlations!B382&lt;&gt;0,Sheet1!B$4,0)</f>
        <v>0.51761980439715483</v>
      </c>
      <c r="C349" s="35">
        <f>IF(correlations!C382&lt;&gt;0,Sheet1!C$4,0)</f>
        <v>0.48860698263640312</v>
      </c>
      <c r="D349" s="35">
        <f>IF(correlations!D382&lt;&gt;0,Sheet1!D$4,0)</f>
        <v>0</v>
      </c>
      <c r="E349" s="35">
        <f>IF(correlations!E382&lt;&gt;0,Sheet1!E$4,0)</f>
        <v>0.47497369617752921</v>
      </c>
      <c r="F349" s="35">
        <f>IF(correlations!F382&lt;&gt;0,Sheet1!F$4,0)</f>
        <v>0</v>
      </c>
      <c r="G349" s="35">
        <f>IF(correlations!G382&lt;&gt;0,Sheet1!G$4,0)</f>
        <v>0</v>
      </c>
      <c r="H349" s="35">
        <f>IF(correlations!H382&lt;&gt;0,Sheet1!H$4,0)</f>
        <v>0.40027450425381639</v>
      </c>
      <c r="I349" s="35">
        <f>IF(correlations!I382&lt;&gt;0,Sheet1!I$4,0)</f>
        <v>0</v>
      </c>
      <c r="J349" s="35">
        <f>IF(correlations!J382&lt;&gt;0,Sheet1!J$4,0)</f>
        <v>0</v>
      </c>
      <c r="K349" s="35">
        <f>IF(correlations!K382&lt;&gt;0,Sheet1!K$4,0)</f>
        <v>0.26365446983714974</v>
      </c>
      <c r="L349" s="35">
        <f>IF(correlations!L382&lt;&gt;0,Sheet1!L$4,0)</f>
        <v>0.28275572409412869</v>
      </c>
      <c r="M349" s="35">
        <f>IF(correlations!M382&lt;&gt;0,Sheet1!M$4,0)</f>
        <v>0</v>
      </c>
      <c r="N349" s="35">
        <f>IF(correlations!N382&lt;&gt;0,Sheet1!N$4,0)</f>
        <v>0.31010409033155772</v>
      </c>
      <c r="O349" s="35">
        <f>IF(correlations!O382&lt;&gt;0,Sheet1!O$4,0)</f>
        <v>0.56244873874488854</v>
      </c>
      <c r="P349" s="35">
        <f>IF(correlations!P382&lt;&gt;0,Sheet1!P$4,0)</f>
        <v>0</v>
      </c>
      <c r="Q349" s="35">
        <f>IF(correlations!Q382&lt;&gt;0,Sheet1!Q$4,0)</f>
        <v>0.48860698263640312</v>
      </c>
      <c r="R349" s="35">
        <f>IF(correlations!R382&lt;&gt;0,Sheet1!R$4,0)</f>
        <v>0</v>
      </c>
      <c r="S349" s="35">
        <f>IF(correlations!S382&lt;&gt;0,Sheet1!S$4,0)</f>
        <v>0.44902524381160436</v>
      </c>
      <c r="T349" s="35">
        <f>IF(correlations!T382&lt;&gt;0,Sheet1!T$4,0)</f>
        <v>0</v>
      </c>
      <c r="U349" s="35">
        <f>IF(correlations!U382&lt;&gt;0,Sheet1!U$4,0)</f>
        <v>0.43899155441463594</v>
      </c>
      <c r="V349" s="35">
        <f>IF(correlations!V382&lt;&gt;0,Sheet1!V$4,0)</f>
        <v>0</v>
      </c>
      <c r="W349" s="35">
        <f>IF(correlations!W382&lt;&gt;0,Sheet1!W$4,0)</f>
        <v>0.40859237613621341</v>
      </c>
      <c r="X349" s="35">
        <f>IF(correlations!X382&lt;&gt;0,Sheet1!X$4,0)</f>
        <v>0</v>
      </c>
      <c r="Y349" s="35">
        <f>IF(correlations!Y382&lt;&gt;0,Sheet1!Y$4,0)</f>
        <v>0.54219187817609293</v>
      </c>
      <c r="Z349" s="35">
        <f>IF(correlations!Z382&lt;&gt;0,Sheet1!Z$4,0)</f>
        <v>0.39006674934025765</v>
      </c>
      <c r="AA349" s="35"/>
      <c r="AB349" s="35"/>
      <c r="AC349" s="35"/>
    </row>
    <row r="350" spans="1:29">
      <c r="A350" s="1" t="str">
        <f t="shared" si="67"/>
        <v>812: Aladdin (1992)</v>
      </c>
      <c r="B350" s="35">
        <f>IF(correlations!B383&lt;&gt;0,Sheet1!B$5,0)</f>
        <v>0</v>
      </c>
      <c r="C350" s="35">
        <f>IF(correlations!C383&lt;&gt;0,Sheet1!C$5,0)</f>
        <v>0.42223642660835542</v>
      </c>
      <c r="D350" s="35">
        <f>IF(correlations!D383&lt;&gt;0,Sheet1!D$5,0)</f>
        <v>0.46833329437099369</v>
      </c>
      <c r="E350" s="35">
        <f>IF(correlations!E383&lt;&gt;0,Sheet1!E$5,0)</f>
        <v>0</v>
      </c>
      <c r="F350" s="35">
        <f>IF(correlations!F383&lt;&gt;0,Sheet1!F$5,0)</f>
        <v>0.43899155441463594</v>
      </c>
      <c r="G350" s="35">
        <f>IF(correlations!G383&lt;&gt;0,Sheet1!G$5,0)</f>
        <v>0</v>
      </c>
      <c r="H350" s="35">
        <f>IF(correlations!H383&lt;&gt;0,Sheet1!H$5,0)</f>
        <v>0.24769327229404767</v>
      </c>
      <c r="I350" s="35">
        <f>IF(correlations!I383&lt;&gt;0,Sheet1!I$5,0)</f>
        <v>0.26424949075041737</v>
      </c>
      <c r="J350" s="35">
        <f>IF(correlations!J383&lt;&gt;0,Sheet1!J$5,0)</f>
        <v>0.38713264586848378</v>
      </c>
      <c r="K350" s="35">
        <f>IF(correlations!K383&lt;&gt;0,Sheet1!K$5,0)</f>
        <v>0</v>
      </c>
      <c r="L350" s="35">
        <f>IF(correlations!L383&lt;&gt;0,Sheet1!L$5,0)</f>
        <v>0</v>
      </c>
      <c r="M350" s="35">
        <f>IF(correlations!M383&lt;&gt;0,Sheet1!M$5,0)</f>
        <v>0</v>
      </c>
      <c r="N350" s="35">
        <f>IF(correlations!N383&lt;&gt;0,Sheet1!N$5,0)</f>
        <v>0</v>
      </c>
      <c r="O350" s="35">
        <f>IF(correlations!O383&lt;&gt;0,Sheet1!O$5,0)</f>
        <v>0.53906585139435703</v>
      </c>
      <c r="P350" s="35">
        <f>IF(correlations!P383&lt;&gt;0,Sheet1!P$5,0)</f>
        <v>0</v>
      </c>
      <c r="Q350" s="35">
        <f>IF(correlations!Q383&lt;&gt;0,Sheet1!Q$5,0)</f>
        <v>0.47571090136593314</v>
      </c>
      <c r="R350" s="35">
        <f>IF(correlations!R383&lt;&gt;0,Sheet1!R$5,0)</f>
        <v>0.45527378286540937</v>
      </c>
      <c r="S350" s="35">
        <f>IF(correlations!S383&lt;&gt;0,Sheet1!S$5,0)</f>
        <v>0.42223642660835542</v>
      </c>
      <c r="T350" s="35">
        <f>IF(correlations!T383&lt;&gt;0,Sheet1!T$5,0)</f>
        <v>0.42805472768971564</v>
      </c>
      <c r="U350" s="35">
        <f>IF(correlations!U383&lt;&gt;0,Sheet1!U$5,0)</f>
        <v>0.40380887559327872</v>
      </c>
      <c r="V350" s="35">
        <f>IF(correlations!V383&lt;&gt;0,Sheet1!V$5,0)</f>
        <v>0.14924669844661778</v>
      </c>
      <c r="W350" s="35">
        <f>IF(correlations!W383&lt;&gt;0,Sheet1!W$5,0)</f>
        <v>0.31571202585390812</v>
      </c>
      <c r="X350" s="35">
        <f>IF(correlations!X383&lt;&gt;0,Sheet1!X$5,0)</f>
        <v>0.47497369617752921</v>
      </c>
      <c r="Y350" s="35">
        <f>IF(correlations!Y383&lt;&gt;0,Sheet1!Y$5,0)</f>
        <v>0.47236055541883315</v>
      </c>
      <c r="Z350" s="35">
        <f>IF(correlations!Z383&lt;&gt;0,Sheet1!Z$5,0)</f>
        <v>0.37985626502293046</v>
      </c>
      <c r="AA350" s="35"/>
      <c r="AB350" s="35"/>
      <c r="AC350" s="35"/>
    </row>
    <row r="351" spans="1:29">
      <c r="A351" s="1" t="str">
        <f t="shared" si="67"/>
        <v>812: Aladdin (1992)</v>
      </c>
      <c r="B351" s="35">
        <f>IF(correlations!B384&lt;&gt;0,Sheet1!B$6,0)</f>
        <v>0.48053660218278615</v>
      </c>
      <c r="C351" s="35">
        <f>IF(correlations!C384&lt;&gt;0,Sheet1!C$6,0)</f>
        <v>0</v>
      </c>
      <c r="D351" s="35">
        <f>IF(correlations!D384&lt;&gt;0,Sheet1!D$6,0)</f>
        <v>0.37322578372742299</v>
      </c>
      <c r="E351" s="35">
        <f>IF(correlations!E384&lt;&gt;0,Sheet1!E$6,0)</f>
        <v>0</v>
      </c>
      <c r="F351" s="35">
        <f>IF(correlations!F384&lt;&gt;0,Sheet1!F$6,0)</f>
        <v>0</v>
      </c>
      <c r="G351" s="35">
        <f>IF(correlations!G384&lt;&gt;0,Sheet1!G$6,0)</f>
        <v>0</v>
      </c>
      <c r="H351" s="35">
        <f>IF(correlations!H384&lt;&gt;0,Sheet1!H$6,0)</f>
        <v>0</v>
      </c>
      <c r="I351" s="35">
        <f>IF(correlations!I384&lt;&gt;0,Sheet1!I$6,0)</f>
        <v>0</v>
      </c>
      <c r="J351" s="35">
        <f>IF(correlations!J384&lt;&gt;0,Sheet1!J$6,0)</f>
        <v>0</v>
      </c>
      <c r="K351" s="35">
        <f>IF(correlations!K384&lt;&gt;0,Sheet1!K$6,0)</f>
        <v>0.25252866387786765</v>
      </c>
      <c r="L351" s="35">
        <f>IF(correlations!L384&lt;&gt;0,Sheet1!L$6,0)</f>
        <v>0.2685953793136418</v>
      </c>
      <c r="M351" s="35">
        <f>IF(correlations!M384&lt;&gt;0,Sheet1!M$6,0)</f>
        <v>0.25252866387786765</v>
      </c>
      <c r="N351" s="35">
        <f>IF(correlations!N384&lt;&gt;0,Sheet1!N$6,0)</f>
        <v>0</v>
      </c>
      <c r="O351" s="35">
        <f>IF(correlations!O384&lt;&gt;0,Sheet1!O$6,0)</f>
        <v>0.52599044278760332</v>
      </c>
      <c r="P351" s="35">
        <f>IF(correlations!P384&lt;&gt;0,Sheet1!P$6,0)</f>
        <v>0.28039233696684568</v>
      </c>
      <c r="Q351" s="35">
        <f>IF(correlations!Q384&lt;&gt;0,Sheet1!Q$6,0)</f>
        <v>0</v>
      </c>
      <c r="R351" s="35">
        <f>IF(correlations!R384&lt;&gt;0,Sheet1!R$6,0)</f>
        <v>0.39943642888722536</v>
      </c>
      <c r="S351" s="35">
        <f>IF(correlations!S384&lt;&gt;0,Sheet1!S$6,0)</f>
        <v>0</v>
      </c>
      <c r="T351" s="35">
        <f>IF(correlations!T384&lt;&gt;0,Sheet1!T$6,0)</f>
        <v>0</v>
      </c>
      <c r="U351" s="35">
        <f>IF(correlations!U384&lt;&gt;0,Sheet1!U$6,0)</f>
        <v>0.30580326092025339</v>
      </c>
      <c r="V351" s="35">
        <f>IF(correlations!V384&lt;&gt;0,Sheet1!V$6,0)</f>
        <v>0</v>
      </c>
      <c r="W351" s="35">
        <f>IF(correlations!W384&lt;&gt;0,Sheet1!W$6,0)</f>
        <v>0</v>
      </c>
      <c r="X351" s="35">
        <f>IF(correlations!X384&lt;&gt;0,Sheet1!X$6,0)</f>
        <v>0</v>
      </c>
      <c r="Y351" s="35">
        <f>IF(correlations!Y384&lt;&gt;0,Sheet1!Y$6,0)</f>
        <v>0.46411014776485626</v>
      </c>
      <c r="Z351" s="35">
        <f>IF(correlations!Z384&lt;&gt;0,Sheet1!Z$6,0)</f>
        <v>0</v>
      </c>
      <c r="AA351" s="35"/>
      <c r="AB351" s="35"/>
      <c r="AC351" s="35"/>
    </row>
    <row r="352" spans="1:29">
      <c r="A352" s="1" t="str">
        <f t="shared" si="67"/>
        <v>812: Aladdin (1992)</v>
      </c>
      <c r="B352" s="35">
        <f>IF(correlations!B385&lt;&gt;0,Sheet1!B$7,0)</f>
        <v>0</v>
      </c>
      <c r="C352" s="35">
        <f>IF(correlations!C385&lt;&gt;0,Sheet1!C$7,0)</f>
        <v>0.41167618541813644</v>
      </c>
      <c r="D352" s="35">
        <f>IF(correlations!D385&lt;&gt;0,Sheet1!D$7,0)</f>
        <v>0.36756756756756787</v>
      </c>
      <c r="E352" s="35">
        <f>IF(correlations!E385&lt;&gt;0,Sheet1!E$7,0)</f>
        <v>0.25965984359917371</v>
      </c>
      <c r="F352" s="35">
        <f>IF(correlations!F385&lt;&gt;0,Sheet1!F$7,0)</f>
        <v>0</v>
      </c>
      <c r="G352" s="35">
        <f>IF(correlations!G385&lt;&gt;0,Sheet1!G$7,0)</f>
        <v>0.38713264586848378</v>
      </c>
      <c r="H352" s="35">
        <f>IF(correlations!H385&lt;&gt;0,Sheet1!H$7,0)</f>
        <v>0</v>
      </c>
      <c r="I352" s="35">
        <f>IF(correlations!I385&lt;&gt;0,Sheet1!I$7,0)</f>
        <v>0.21476007349626267</v>
      </c>
      <c r="J352" s="35">
        <f>IF(correlations!J385&lt;&gt;0,Sheet1!J$7,0)</f>
        <v>0.36005629545020651</v>
      </c>
      <c r="K352" s="35">
        <f>IF(correlations!K385&lt;&gt;0,Sheet1!K$7,0)</f>
        <v>0.21087949693739588</v>
      </c>
      <c r="L352" s="35">
        <f>IF(correlations!L385&lt;&gt;0,Sheet1!L$7,0)</f>
        <v>0.24328325135114928</v>
      </c>
      <c r="M352" s="35">
        <f>IF(correlations!M385&lt;&gt;0,Sheet1!M$7,0)</f>
        <v>0</v>
      </c>
      <c r="N352" s="35">
        <f>IF(correlations!N385&lt;&gt;0,Sheet1!N$7,0)</f>
        <v>0</v>
      </c>
      <c r="O352" s="35">
        <f>IF(correlations!O385&lt;&gt;0,Sheet1!O$7,0)</f>
        <v>0.47549485227568483</v>
      </c>
      <c r="P352" s="35">
        <f>IF(correlations!P385&lt;&gt;0,Sheet1!P$7,0)</f>
        <v>0</v>
      </c>
      <c r="Q352" s="35">
        <f>IF(correlations!Q385&lt;&gt;0,Sheet1!Q$7,0)</f>
        <v>0</v>
      </c>
      <c r="R352" s="35">
        <f>IF(correlations!R385&lt;&gt;0,Sheet1!R$7,0)</f>
        <v>0</v>
      </c>
      <c r="S352" s="35">
        <f>IF(correlations!S385&lt;&gt;0,Sheet1!S$7,0)</f>
        <v>0</v>
      </c>
      <c r="T352" s="35">
        <f>IF(correlations!T385&lt;&gt;0,Sheet1!T$7,0)</f>
        <v>0.40380887559327872</v>
      </c>
      <c r="U352" s="35">
        <f>IF(correlations!U385&lt;&gt;0,Sheet1!U$7,0)</f>
        <v>0</v>
      </c>
      <c r="V352" s="35">
        <f>IF(correlations!V385&lt;&gt;0,Sheet1!V$7,0)</f>
        <v>0</v>
      </c>
      <c r="W352" s="35">
        <f>IF(correlations!W385&lt;&gt;0,Sheet1!W$7,0)</f>
        <v>0.24072770522228643</v>
      </c>
      <c r="X352" s="35">
        <f>IF(correlations!X385&lt;&gt;0,Sheet1!X$7,0)</f>
        <v>0.44902524381160436</v>
      </c>
      <c r="Y352" s="35">
        <f>IF(correlations!Y385&lt;&gt;0,Sheet1!Y$7,0)</f>
        <v>0.42322462884387124</v>
      </c>
      <c r="Z352" s="35">
        <f>IF(correlations!Z385&lt;&gt;0,Sheet1!Z$7,0)</f>
        <v>0.27967705678590876</v>
      </c>
      <c r="AA352" s="35"/>
      <c r="AB352" s="35"/>
      <c r="AC352" s="35"/>
    </row>
    <row r="353" spans="1:29">
      <c r="A353" s="28" t="s">
        <v>68</v>
      </c>
      <c r="B353" s="35">
        <f>IF(correlations!B386&lt;&gt;0,Sheet1!B$3,0)</f>
        <v>0.55108883721563151</v>
      </c>
      <c r="C353" s="35">
        <f>IF(correlations!C386&lt;&gt;0,Sheet1!C$3,0)</f>
        <v>0</v>
      </c>
      <c r="D353" s="35">
        <f>IF(correlations!D386&lt;&gt;0,Sheet1!D$3,0)</f>
        <v>0.66716825348801723</v>
      </c>
      <c r="E353" s="35">
        <f>IF(correlations!E386&lt;&gt;0,Sheet1!E$3,0)</f>
        <v>0</v>
      </c>
      <c r="F353" s="35">
        <f>IF(correlations!F386&lt;&gt;0,Sheet1!F$3,0)</f>
        <v>0.47668328054517961</v>
      </c>
      <c r="G353" s="35">
        <f>IF(correlations!G386&lt;&gt;0,Sheet1!G$3,0)</f>
        <v>0</v>
      </c>
      <c r="H353" s="35">
        <f>IF(correlations!H386&lt;&gt;0,Sheet1!H$3,0)</f>
        <v>0</v>
      </c>
      <c r="I353" s="35">
        <f>IF(correlations!I386&lt;&gt;0,Sheet1!I$3,0)</f>
        <v>0</v>
      </c>
      <c r="J353" s="35">
        <f>IF(correlations!J386&lt;&gt;0,Sheet1!J$3,0)</f>
        <v>0.47571090136593314</v>
      </c>
      <c r="K353" s="35">
        <f>IF(correlations!K386&lt;&gt;0,Sheet1!K$3,0)</f>
        <v>0</v>
      </c>
      <c r="L353" s="35">
        <f>IF(correlations!L386&lt;&gt;0,Sheet1!L$3,0)</f>
        <v>0.31257295249758305</v>
      </c>
      <c r="M353" s="35">
        <f>IF(correlations!M386&lt;&gt;0,Sheet1!M$3,0)</f>
        <v>0</v>
      </c>
      <c r="N353" s="35">
        <f>IF(correlations!N386&lt;&gt;0,Sheet1!N$3,0)</f>
        <v>0.32349910970108381</v>
      </c>
      <c r="O353" s="35">
        <f>IF(correlations!O386&lt;&gt;0,Sheet1!O$3,0)</f>
        <v>0.66851595362183669</v>
      </c>
      <c r="P353" s="35">
        <f>IF(correlations!P386&lt;&gt;0,Sheet1!P$3,0)</f>
        <v>0.41443820151070604</v>
      </c>
      <c r="Q353" s="35">
        <f>IF(correlations!Q386&lt;&gt;0,Sheet1!Q$3,0)</f>
        <v>0</v>
      </c>
      <c r="R353" s="35">
        <f>IF(correlations!R386&lt;&gt;0,Sheet1!R$3,0)</f>
        <v>0</v>
      </c>
      <c r="S353" s="35">
        <f>IF(correlations!S386&lt;&gt;0,Sheet1!S$3,0)</f>
        <v>0.47668328054517961</v>
      </c>
      <c r="T353" s="35">
        <f>IF(correlations!T386&lt;&gt;0,Sheet1!T$3,0)</f>
        <v>0</v>
      </c>
      <c r="U353" s="35">
        <f>IF(correlations!U386&lt;&gt;0,Sheet1!U$3,0)</f>
        <v>0.47236055541883315</v>
      </c>
      <c r="V353" s="35">
        <f>IF(correlations!V386&lt;&gt;0,Sheet1!V$3,0)</f>
        <v>0.27092801416163931</v>
      </c>
      <c r="W353" s="35">
        <f>IF(correlations!W386&lt;&gt;0,Sheet1!W$3,0)</f>
        <v>0.50324684492481753</v>
      </c>
      <c r="X353" s="35">
        <f>IF(correlations!X386&lt;&gt;0,Sheet1!X$3,0)</f>
        <v>0</v>
      </c>
      <c r="Y353" s="35">
        <f>IF(correlations!Y386&lt;&gt;0,Sheet1!Y$3,0)</f>
        <v>0</v>
      </c>
      <c r="Z353" s="35">
        <f>IF(correlations!Z386&lt;&gt;0,Sheet1!Z$3,0)</f>
        <v>0.43552033876932245</v>
      </c>
      <c r="AA353" s="35"/>
      <c r="AB353" s="35"/>
      <c r="AC353" s="35"/>
    </row>
    <row r="354" spans="1:29">
      <c r="A354" s="1" t="str">
        <f t="shared" ref="A354:A357" si="68">A353</f>
        <v>854: The Mask (1994)</v>
      </c>
      <c r="B354" s="35">
        <f>IF(correlations!B387&lt;&gt;0,Sheet1!B$4,0)</f>
        <v>0</v>
      </c>
      <c r="C354" s="35">
        <f>IF(correlations!C387&lt;&gt;0,Sheet1!C$4,0)</f>
        <v>0.48860698263640312</v>
      </c>
      <c r="D354" s="35">
        <f>IF(correlations!D387&lt;&gt;0,Sheet1!D$4,0)</f>
        <v>0.47097212266638172</v>
      </c>
      <c r="E354" s="35">
        <f>IF(correlations!E387&lt;&gt;0,Sheet1!E$4,0)</f>
        <v>0.47497369617752921</v>
      </c>
      <c r="F354" s="35">
        <f>IF(correlations!F387&lt;&gt;0,Sheet1!F$4,0)</f>
        <v>0.46411014776485626</v>
      </c>
      <c r="G354" s="35">
        <f>IF(correlations!G387&lt;&gt;0,Sheet1!G$4,0)</f>
        <v>0</v>
      </c>
      <c r="H354" s="35">
        <f>IF(correlations!H387&lt;&gt;0,Sheet1!H$4,0)</f>
        <v>0.40027450425381639</v>
      </c>
      <c r="I354" s="35">
        <f>IF(correlations!I387&lt;&gt;0,Sheet1!I$4,0)</f>
        <v>0</v>
      </c>
      <c r="J354" s="35">
        <f>IF(correlations!J387&lt;&gt;0,Sheet1!J$4,0)</f>
        <v>0</v>
      </c>
      <c r="K354" s="35">
        <f>IF(correlations!K387&lt;&gt;0,Sheet1!K$4,0)</f>
        <v>0.26365446983714974</v>
      </c>
      <c r="L354" s="35">
        <f>IF(correlations!L387&lt;&gt;0,Sheet1!L$4,0)</f>
        <v>0</v>
      </c>
      <c r="M354" s="35">
        <f>IF(correlations!M387&lt;&gt;0,Sheet1!M$4,0)</f>
        <v>0.28040224837668803</v>
      </c>
      <c r="N354" s="35">
        <f>IF(correlations!N387&lt;&gt;0,Sheet1!N$4,0)</f>
        <v>0.31010409033155772</v>
      </c>
      <c r="O354" s="35">
        <f>IF(correlations!O387&lt;&gt;0,Sheet1!O$4,0)</f>
        <v>0.56244873874488854</v>
      </c>
      <c r="P354" s="35">
        <f>IF(correlations!P387&lt;&gt;0,Sheet1!P$4,0)</f>
        <v>0</v>
      </c>
      <c r="Q354" s="35">
        <f>IF(correlations!Q387&lt;&gt;0,Sheet1!Q$4,0)</f>
        <v>0.48860698263640312</v>
      </c>
      <c r="R354" s="35">
        <f>IF(correlations!R387&lt;&gt;0,Sheet1!R$4,0)</f>
        <v>0</v>
      </c>
      <c r="S354" s="35">
        <f>IF(correlations!S387&lt;&gt;0,Sheet1!S$4,0)</f>
        <v>0.44902524381160436</v>
      </c>
      <c r="T354" s="35">
        <f>IF(correlations!T387&lt;&gt;0,Sheet1!T$4,0)</f>
        <v>0</v>
      </c>
      <c r="U354" s="35">
        <f>IF(correlations!U387&lt;&gt;0,Sheet1!U$4,0)</f>
        <v>0.43899155441463594</v>
      </c>
      <c r="V354" s="35">
        <f>IF(correlations!V387&lt;&gt;0,Sheet1!V$4,0)</f>
        <v>0</v>
      </c>
      <c r="W354" s="35">
        <f>IF(correlations!W387&lt;&gt;0,Sheet1!W$4,0)</f>
        <v>0.40859237613621341</v>
      </c>
      <c r="X354" s="35">
        <f>IF(correlations!X387&lt;&gt;0,Sheet1!X$4,0)</f>
        <v>0.54219187817609293</v>
      </c>
      <c r="Y354" s="35">
        <f>IF(correlations!Y387&lt;&gt;0,Sheet1!Y$4,0)</f>
        <v>0.54219187817609293</v>
      </c>
      <c r="Z354" s="35">
        <f>IF(correlations!Z387&lt;&gt;0,Sheet1!Z$4,0)</f>
        <v>0.39006674934025765</v>
      </c>
      <c r="AA354" s="35"/>
      <c r="AB354" s="35"/>
      <c r="AC354" s="35"/>
    </row>
    <row r="355" spans="1:29">
      <c r="A355" s="1" t="str">
        <f t="shared" si="68"/>
        <v>854: The Mask (1994)</v>
      </c>
      <c r="B355" s="35">
        <f>IF(correlations!B388&lt;&gt;0,Sheet1!B$5,0)</f>
        <v>0.49300760515325925</v>
      </c>
      <c r="C355" s="35">
        <f>IF(correlations!C388&lt;&gt;0,Sheet1!C$5,0)</f>
        <v>0.42223642660835542</v>
      </c>
      <c r="D355" s="35">
        <f>IF(correlations!D388&lt;&gt;0,Sheet1!D$5,0)</f>
        <v>0.46833329437099369</v>
      </c>
      <c r="E355" s="35">
        <f>IF(correlations!E388&lt;&gt;0,Sheet1!E$5,0)</f>
        <v>0.46291004988627577</v>
      </c>
      <c r="F355" s="35">
        <f>IF(correlations!F388&lt;&gt;0,Sheet1!F$5,0)</f>
        <v>0.43899155441463594</v>
      </c>
      <c r="G355" s="35">
        <f>IF(correlations!G388&lt;&gt;0,Sheet1!G$5,0)</f>
        <v>0</v>
      </c>
      <c r="H355" s="35">
        <f>IF(correlations!H388&lt;&gt;0,Sheet1!H$5,0)</f>
        <v>0.24769327229404767</v>
      </c>
      <c r="I355" s="35">
        <f>IF(correlations!I388&lt;&gt;0,Sheet1!I$5,0)</f>
        <v>0.26424949075041737</v>
      </c>
      <c r="J355" s="35">
        <f>IF(correlations!J388&lt;&gt;0,Sheet1!J$5,0)</f>
        <v>0.38713264586848378</v>
      </c>
      <c r="K355" s="35">
        <f>IF(correlations!K388&lt;&gt;0,Sheet1!K$5,0)</f>
        <v>0</v>
      </c>
      <c r="L355" s="35">
        <f>IF(correlations!L388&lt;&gt;0,Sheet1!L$5,0)</f>
        <v>0</v>
      </c>
      <c r="M355" s="35">
        <f>IF(correlations!M388&lt;&gt;0,Sheet1!M$5,0)</f>
        <v>0</v>
      </c>
      <c r="N355" s="35">
        <f>IF(correlations!N388&lt;&gt;0,Sheet1!N$5,0)</f>
        <v>0</v>
      </c>
      <c r="O355" s="35">
        <f>IF(correlations!O388&lt;&gt;0,Sheet1!O$5,0)</f>
        <v>0.53906585139435703</v>
      </c>
      <c r="P355" s="35">
        <f>IF(correlations!P388&lt;&gt;0,Sheet1!P$5,0)</f>
        <v>0</v>
      </c>
      <c r="Q355" s="35">
        <f>IF(correlations!Q388&lt;&gt;0,Sheet1!Q$5,0)</f>
        <v>0.47571090136593314</v>
      </c>
      <c r="R355" s="35">
        <f>IF(correlations!R388&lt;&gt;0,Sheet1!R$5,0)</f>
        <v>0.45527378286540937</v>
      </c>
      <c r="S355" s="35">
        <f>IF(correlations!S388&lt;&gt;0,Sheet1!S$5,0)</f>
        <v>0.42223642660835542</v>
      </c>
      <c r="T355" s="35">
        <f>IF(correlations!T388&lt;&gt;0,Sheet1!T$5,0)</f>
        <v>0.42805472768971564</v>
      </c>
      <c r="U355" s="35">
        <f>IF(correlations!U388&lt;&gt;0,Sheet1!U$5,0)</f>
        <v>0.40380887559327872</v>
      </c>
      <c r="V355" s="35">
        <f>IF(correlations!V388&lt;&gt;0,Sheet1!V$5,0)</f>
        <v>0</v>
      </c>
      <c r="W355" s="35">
        <f>IF(correlations!W388&lt;&gt;0,Sheet1!W$5,0)</f>
        <v>0.31571202585390812</v>
      </c>
      <c r="X355" s="35">
        <f>IF(correlations!X388&lt;&gt;0,Sheet1!X$5,0)</f>
        <v>0</v>
      </c>
      <c r="Y355" s="35">
        <f>IF(correlations!Y388&lt;&gt;0,Sheet1!Y$5,0)</f>
        <v>0.47236055541883315</v>
      </c>
      <c r="Z355" s="35">
        <f>IF(correlations!Z388&lt;&gt;0,Sheet1!Z$5,0)</f>
        <v>0.37985626502293046</v>
      </c>
      <c r="AA355" s="35"/>
      <c r="AB355" s="35"/>
      <c r="AC355" s="35"/>
    </row>
    <row r="356" spans="1:29">
      <c r="A356" s="1" t="str">
        <f t="shared" si="68"/>
        <v>854: The Mask (1994)</v>
      </c>
      <c r="B356" s="35">
        <f>IF(correlations!B389&lt;&gt;0,Sheet1!B$6,0)</f>
        <v>0.48053660218278615</v>
      </c>
      <c r="C356" s="35">
        <f>IF(correlations!C389&lt;&gt;0,Sheet1!C$6,0)</f>
        <v>0.41443820151070604</v>
      </c>
      <c r="D356" s="35">
        <f>IF(correlations!D389&lt;&gt;0,Sheet1!D$6,0)</f>
        <v>0.37322578372742299</v>
      </c>
      <c r="E356" s="35">
        <f>IF(correlations!E389&lt;&gt;0,Sheet1!E$6,0)</f>
        <v>0</v>
      </c>
      <c r="F356" s="35">
        <f>IF(correlations!F389&lt;&gt;0,Sheet1!F$6,0)</f>
        <v>0.40027450425381639</v>
      </c>
      <c r="G356" s="35">
        <f>IF(correlations!G389&lt;&gt;0,Sheet1!G$6,0)</f>
        <v>0.39943642888722536</v>
      </c>
      <c r="H356" s="35">
        <f>IF(correlations!H389&lt;&gt;0,Sheet1!H$6,0)</f>
        <v>0.2271298649307886</v>
      </c>
      <c r="I356" s="35">
        <f>IF(correlations!I389&lt;&gt;0,Sheet1!I$6,0)</f>
        <v>0.22921932957789437</v>
      </c>
      <c r="J356" s="35">
        <f>IF(correlations!J389&lt;&gt;0,Sheet1!J$6,0)</f>
        <v>0</v>
      </c>
      <c r="K356" s="35">
        <f>IF(correlations!K389&lt;&gt;0,Sheet1!K$6,0)</f>
        <v>0.25252866387786765</v>
      </c>
      <c r="L356" s="35">
        <f>IF(correlations!L389&lt;&gt;0,Sheet1!L$6,0)</f>
        <v>0.2685953793136418</v>
      </c>
      <c r="M356" s="35">
        <f>IF(correlations!M389&lt;&gt;0,Sheet1!M$6,0)</f>
        <v>0.25252866387786765</v>
      </c>
      <c r="N356" s="35">
        <f>IF(correlations!N389&lt;&gt;0,Sheet1!N$6,0)</f>
        <v>0</v>
      </c>
      <c r="O356" s="35">
        <f>IF(correlations!O389&lt;&gt;0,Sheet1!O$6,0)</f>
        <v>0.52599044278760332</v>
      </c>
      <c r="P356" s="35">
        <f>IF(correlations!P389&lt;&gt;0,Sheet1!P$6,0)</f>
        <v>0.28039233696684568</v>
      </c>
      <c r="Q356" s="35">
        <f>IF(correlations!Q389&lt;&gt;0,Sheet1!Q$6,0)</f>
        <v>0.42322462884387124</v>
      </c>
      <c r="R356" s="35">
        <f>IF(correlations!R389&lt;&gt;0,Sheet1!R$6,0)</f>
        <v>0.39943642888722536</v>
      </c>
      <c r="S356" s="35">
        <f>IF(correlations!S389&lt;&gt;0,Sheet1!S$6,0)</f>
        <v>0</v>
      </c>
      <c r="T356" s="35">
        <f>IF(correlations!T389&lt;&gt;0,Sheet1!T$6,0)</f>
        <v>0.40704352695380308</v>
      </c>
      <c r="U356" s="35">
        <f>IF(correlations!U389&lt;&gt;0,Sheet1!U$6,0)</f>
        <v>0.30580326092025339</v>
      </c>
      <c r="V356" s="35">
        <f>IF(correlations!V389&lt;&gt;0,Sheet1!V$6,0)</f>
        <v>0.14601110225769576</v>
      </c>
      <c r="W356" s="35">
        <f>IF(correlations!W389&lt;&gt;0,Sheet1!W$6,0)</f>
        <v>0.26252037536330569</v>
      </c>
      <c r="X356" s="35">
        <f>IF(correlations!X389&lt;&gt;0,Sheet1!X$6,0)</f>
        <v>0.45527378286540937</v>
      </c>
      <c r="Y356" s="35">
        <f>IF(correlations!Y389&lt;&gt;0,Sheet1!Y$6,0)</f>
        <v>0.46411014776485626</v>
      </c>
      <c r="Z356" s="35">
        <f>IF(correlations!Z389&lt;&gt;0,Sheet1!Z$6,0)</f>
        <v>0.37426379831369133</v>
      </c>
      <c r="AA356" s="35"/>
      <c r="AB356" s="35"/>
      <c r="AC356" s="35"/>
    </row>
    <row r="357" spans="1:29">
      <c r="A357" s="1" t="str">
        <f t="shared" si="68"/>
        <v>854: The Mask (1994)</v>
      </c>
      <c r="B357" s="35">
        <f>IF(correlations!B390&lt;&gt;0,Sheet1!B$7,0)</f>
        <v>0</v>
      </c>
      <c r="C357" s="35">
        <f>IF(correlations!C390&lt;&gt;0,Sheet1!C$7,0)</f>
        <v>0.41167618541813644</v>
      </c>
      <c r="D357" s="35">
        <f>IF(correlations!D390&lt;&gt;0,Sheet1!D$7,0)</f>
        <v>0.36756756756756787</v>
      </c>
      <c r="E357" s="35">
        <f>IF(correlations!E390&lt;&gt;0,Sheet1!E$7,0)</f>
        <v>0.25965984359917371</v>
      </c>
      <c r="F357" s="35">
        <f>IF(correlations!F390&lt;&gt;0,Sheet1!F$7,0)</f>
        <v>0.37985626502293046</v>
      </c>
      <c r="G357" s="35">
        <f>IF(correlations!G390&lt;&gt;0,Sheet1!G$7,0)</f>
        <v>0.38713264586848378</v>
      </c>
      <c r="H357" s="35">
        <f>IF(correlations!H390&lt;&gt;0,Sheet1!H$7,0)</f>
        <v>0.19365960183726966</v>
      </c>
      <c r="I357" s="35">
        <f>IF(correlations!I390&lt;&gt;0,Sheet1!I$7,0)</f>
        <v>0</v>
      </c>
      <c r="J357" s="35">
        <f>IF(correlations!J390&lt;&gt;0,Sheet1!J$7,0)</f>
        <v>0.36005629545020651</v>
      </c>
      <c r="K357" s="35">
        <f>IF(correlations!K390&lt;&gt;0,Sheet1!K$7,0)</f>
        <v>0.21087949693739588</v>
      </c>
      <c r="L357" s="35">
        <f>IF(correlations!L390&lt;&gt;0,Sheet1!L$7,0)</f>
        <v>0.24328325135114928</v>
      </c>
      <c r="M357" s="35">
        <f>IF(correlations!M390&lt;&gt;0,Sheet1!M$7,0)</f>
        <v>0.19710516591041297</v>
      </c>
      <c r="N357" s="35">
        <f>IF(correlations!N390&lt;&gt;0,Sheet1!N$7,0)</f>
        <v>0.18121021790485745</v>
      </c>
      <c r="O357" s="35">
        <f>IF(correlations!O390&lt;&gt;0,Sheet1!O$7,0)</f>
        <v>0.47549485227568483</v>
      </c>
      <c r="P357" s="35">
        <f>IF(correlations!P390&lt;&gt;0,Sheet1!P$7,0)</f>
        <v>0</v>
      </c>
      <c r="Q357" s="35">
        <f>IF(correlations!Q390&lt;&gt;0,Sheet1!Q$7,0)</f>
        <v>0</v>
      </c>
      <c r="R357" s="35">
        <f>IF(correlations!R390&lt;&gt;0,Sheet1!R$7,0)</f>
        <v>0.37426379831369133</v>
      </c>
      <c r="S357" s="35">
        <f>IF(correlations!S390&lt;&gt;0,Sheet1!S$7,0)</f>
        <v>0</v>
      </c>
      <c r="T357" s="35">
        <f>IF(correlations!T390&lt;&gt;0,Sheet1!T$7,0)</f>
        <v>0.40380887559327872</v>
      </c>
      <c r="U357" s="35">
        <f>IF(correlations!U390&lt;&gt;0,Sheet1!U$7,0)</f>
        <v>0.28039233696684568</v>
      </c>
      <c r="V357" s="35">
        <f>IF(correlations!V390&lt;&gt;0,Sheet1!V$7,0)</f>
        <v>0.14367186460137429</v>
      </c>
      <c r="W357" s="35">
        <f>IF(correlations!W390&lt;&gt;0,Sheet1!W$7,0)</f>
        <v>0.24072770522228643</v>
      </c>
      <c r="X357" s="35">
        <f>IF(correlations!X390&lt;&gt;0,Sheet1!X$7,0)</f>
        <v>0.44902524381160436</v>
      </c>
      <c r="Y357" s="35">
        <f>IF(correlations!Y390&lt;&gt;0,Sheet1!Y$7,0)</f>
        <v>0.42322462884387124</v>
      </c>
      <c r="Z357" s="35">
        <f>IF(correlations!Z390&lt;&gt;0,Sheet1!Z$7,0)</f>
        <v>0.27967705678590876</v>
      </c>
      <c r="AA357" s="35"/>
      <c r="AB357" s="35"/>
      <c r="AC357" s="35"/>
    </row>
    <row r="358" spans="1:29">
      <c r="A358" s="28" t="s">
        <v>69</v>
      </c>
      <c r="B358" s="35">
        <f>IF(correlations!B391&lt;&gt;0,Sheet1!B$3,0)</f>
        <v>0</v>
      </c>
      <c r="C358" s="35">
        <f>IF(correlations!C391&lt;&gt;0,Sheet1!C$3,0)</f>
        <v>0.56244873874488854</v>
      </c>
      <c r="D358" s="35">
        <f>IF(correlations!D391&lt;&gt;0,Sheet1!D$3,0)</f>
        <v>0.66716825348801723</v>
      </c>
      <c r="E358" s="35">
        <f>IF(correlations!E391&lt;&gt;0,Sheet1!E$3,0)</f>
        <v>0</v>
      </c>
      <c r="F358" s="35">
        <f>IF(correlations!F391&lt;&gt;0,Sheet1!F$3,0)</f>
        <v>0</v>
      </c>
      <c r="G358" s="35">
        <f>IF(correlations!G391&lt;&gt;0,Sheet1!G$3,0)</f>
        <v>0.53906585139435703</v>
      </c>
      <c r="H358" s="35">
        <f>IF(correlations!H391&lt;&gt;0,Sheet1!H$3,0)</f>
        <v>0</v>
      </c>
      <c r="I358" s="35">
        <f>IF(correlations!I391&lt;&gt;0,Sheet1!I$3,0)</f>
        <v>0</v>
      </c>
      <c r="J358" s="35">
        <f>IF(correlations!J391&lt;&gt;0,Sheet1!J$3,0)</f>
        <v>0.47571090136593314</v>
      </c>
      <c r="K358" s="35">
        <f>IF(correlations!K391&lt;&gt;0,Sheet1!K$3,0)</f>
        <v>0.31571202585390812</v>
      </c>
      <c r="L358" s="35">
        <f>IF(correlations!L391&lt;&gt;0,Sheet1!L$3,0)</f>
        <v>0.31257295249758305</v>
      </c>
      <c r="M358" s="35">
        <f>IF(correlations!M391&lt;&gt;0,Sheet1!M$3,0)</f>
        <v>0.40859237613621341</v>
      </c>
      <c r="N358" s="35">
        <f>IF(correlations!N391&lt;&gt;0,Sheet1!N$3,0)</f>
        <v>0.32349910970108381</v>
      </c>
      <c r="O358" s="35">
        <f>IF(correlations!O391&lt;&gt;0,Sheet1!O$3,0)</f>
        <v>0.66851595362183669</v>
      </c>
      <c r="P358" s="35">
        <f>IF(correlations!P391&lt;&gt;0,Sheet1!P$3,0)</f>
        <v>0.41443820151070604</v>
      </c>
      <c r="Q358" s="35">
        <f>IF(correlations!Q391&lt;&gt;0,Sheet1!Q$3,0)</f>
        <v>0.50324684492481753</v>
      </c>
      <c r="R358" s="35">
        <f>IF(correlations!R391&lt;&gt;0,Sheet1!R$3,0)</f>
        <v>0</v>
      </c>
      <c r="S358" s="35">
        <f>IF(correlations!S391&lt;&gt;0,Sheet1!S$3,0)</f>
        <v>0.47668328054517961</v>
      </c>
      <c r="T358" s="35">
        <f>IF(correlations!T391&lt;&gt;0,Sheet1!T$3,0)</f>
        <v>0</v>
      </c>
      <c r="U358" s="35">
        <f>IF(correlations!U391&lt;&gt;0,Sheet1!U$3,0)</f>
        <v>0.47236055541883315</v>
      </c>
      <c r="V358" s="35">
        <f>IF(correlations!V391&lt;&gt;0,Sheet1!V$3,0)</f>
        <v>0.27092801416163931</v>
      </c>
      <c r="W358" s="35">
        <f>IF(correlations!W391&lt;&gt;0,Sheet1!W$3,0)</f>
        <v>0.50324684492481753</v>
      </c>
      <c r="X358" s="35">
        <f>IF(correlations!X391&lt;&gt;0,Sheet1!X$3,0)</f>
        <v>0.66851595362183669</v>
      </c>
      <c r="Y358" s="35">
        <f>IF(correlations!Y391&lt;&gt;0,Sheet1!Y$3,0)</f>
        <v>0</v>
      </c>
      <c r="Z358" s="35">
        <f>IF(correlations!Z391&lt;&gt;0,Sheet1!Z$3,0)</f>
        <v>0.43552033876932245</v>
      </c>
      <c r="AA358" s="35"/>
      <c r="AB358" s="35"/>
      <c r="AC358" s="35"/>
    </row>
    <row r="359" spans="1:29">
      <c r="A359" s="1" t="str">
        <f t="shared" ref="A359:A362" si="69">A358</f>
        <v>857: Saving Private Ryan (1998)</v>
      </c>
      <c r="B359" s="35">
        <f>IF(correlations!B392&lt;&gt;0,Sheet1!B$4,0)</f>
        <v>0</v>
      </c>
      <c r="C359" s="35">
        <f>IF(correlations!C392&lt;&gt;0,Sheet1!C$4,0)</f>
        <v>0.48860698263640312</v>
      </c>
      <c r="D359" s="35">
        <f>IF(correlations!D392&lt;&gt;0,Sheet1!D$4,0)</f>
        <v>0.47097212266638172</v>
      </c>
      <c r="E359" s="35">
        <f>IF(correlations!E392&lt;&gt;0,Sheet1!E$4,0)</f>
        <v>0.47497369617752921</v>
      </c>
      <c r="F359" s="35">
        <f>IF(correlations!F392&lt;&gt;0,Sheet1!F$4,0)</f>
        <v>0.46411014776485626</v>
      </c>
      <c r="G359" s="35">
        <f>IF(correlations!G392&lt;&gt;0,Sheet1!G$4,0)</f>
        <v>0</v>
      </c>
      <c r="H359" s="35">
        <f>IF(correlations!H392&lt;&gt;0,Sheet1!H$4,0)</f>
        <v>0.40027450425381639</v>
      </c>
      <c r="I359" s="35">
        <f>IF(correlations!I392&lt;&gt;0,Sheet1!I$4,0)</f>
        <v>0.31257295249758305</v>
      </c>
      <c r="J359" s="35">
        <f>IF(correlations!J392&lt;&gt;0,Sheet1!J$4,0)</f>
        <v>0.47549485227568483</v>
      </c>
      <c r="K359" s="35">
        <f>IF(correlations!K392&lt;&gt;0,Sheet1!K$4,0)</f>
        <v>0</v>
      </c>
      <c r="L359" s="35">
        <f>IF(correlations!L392&lt;&gt;0,Sheet1!L$4,0)</f>
        <v>0</v>
      </c>
      <c r="M359" s="35">
        <f>IF(correlations!M392&lt;&gt;0,Sheet1!M$4,0)</f>
        <v>0.28040224837668803</v>
      </c>
      <c r="N359" s="35">
        <f>IF(correlations!N392&lt;&gt;0,Sheet1!N$4,0)</f>
        <v>0.31010409033155772</v>
      </c>
      <c r="O359" s="35">
        <f>IF(correlations!O392&lt;&gt;0,Sheet1!O$4,0)</f>
        <v>0.56244873874488854</v>
      </c>
      <c r="P359" s="35">
        <f>IF(correlations!P392&lt;&gt;0,Sheet1!P$4,0)</f>
        <v>0</v>
      </c>
      <c r="Q359" s="35">
        <f>IF(correlations!Q392&lt;&gt;0,Sheet1!Q$4,0)</f>
        <v>0.48860698263640312</v>
      </c>
      <c r="R359" s="35">
        <f>IF(correlations!R392&lt;&gt;0,Sheet1!R$4,0)</f>
        <v>0</v>
      </c>
      <c r="S359" s="35">
        <f>IF(correlations!S392&lt;&gt;0,Sheet1!S$4,0)</f>
        <v>0.44902524381160436</v>
      </c>
      <c r="T359" s="35">
        <f>IF(correlations!T392&lt;&gt;0,Sheet1!T$4,0)</f>
        <v>0.52599044278760332</v>
      </c>
      <c r="U359" s="35">
        <f>IF(correlations!U392&lt;&gt;0,Sheet1!U$4,0)</f>
        <v>0.43899155441463594</v>
      </c>
      <c r="V359" s="35">
        <f>IF(correlations!V392&lt;&gt;0,Sheet1!V$4,0)</f>
        <v>0.17808764796017454</v>
      </c>
      <c r="W359" s="35">
        <f>IF(correlations!W392&lt;&gt;0,Sheet1!W$4,0)</f>
        <v>0.40859237613621341</v>
      </c>
      <c r="X359" s="35">
        <f>IF(correlations!X392&lt;&gt;0,Sheet1!X$4,0)</f>
        <v>0.54219187817609293</v>
      </c>
      <c r="Y359" s="35">
        <f>IF(correlations!Y392&lt;&gt;0,Sheet1!Y$4,0)</f>
        <v>0.54219187817609293</v>
      </c>
      <c r="Z359" s="35">
        <f>IF(correlations!Z392&lt;&gt;0,Sheet1!Z$4,0)</f>
        <v>0.39006674934025765</v>
      </c>
      <c r="AA359" s="35"/>
      <c r="AB359" s="35"/>
      <c r="AC359" s="35"/>
    </row>
    <row r="360" spans="1:29">
      <c r="A360" s="1" t="str">
        <f t="shared" si="69"/>
        <v>857: Saving Private Ryan (1998)</v>
      </c>
      <c r="B360" s="35">
        <f>IF(correlations!B393&lt;&gt;0,Sheet1!B$5,0)</f>
        <v>0.49300760515325925</v>
      </c>
      <c r="C360" s="35">
        <f>IF(correlations!C393&lt;&gt;0,Sheet1!C$5,0)</f>
        <v>0</v>
      </c>
      <c r="D360" s="35">
        <f>IF(correlations!D393&lt;&gt;0,Sheet1!D$5,0)</f>
        <v>0.46833329437099369</v>
      </c>
      <c r="E360" s="35">
        <f>IF(correlations!E393&lt;&gt;0,Sheet1!E$5,0)</f>
        <v>0.46291004988627577</v>
      </c>
      <c r="F360" s="35">
        <f>IF(correlations!F393&lt;&gt;0,Sheet1!F$5,0)</f>
        <v>0.43899155441463594</v>
      </c>
      <c r="G360" s="35">
        <f>IF(correlations!G393&lt;&gt;0,Sheet1!G$5,0)</f>
        <v>0</v>
      </c>
      <c r="H360" s="35">
        <f>IF(correlations!H393&lt;&gt;0,Sheet1!H$5,0)</f>
        <v>0</v>
      </c>
      <c r="I360" s="35">
        <f>IF(correlations!I393&lt;&gt;0,Sheet1!I$5,0)</f>
        <v>0.26424949075041737</v>
      </c>
      <c r="J360" s="35">
        <f>IF(correlations!J393&lt;&gt;0,Sheet1!J$5,0)</f>
        <v>0.38713264586848378</v>
      </c>
      <c r="K360" s="35">
        <f>IF(correlations!K393&lt;&gt;0,Sheet1!K$5,0)</f>
        <v>0.25886569181649749</v>
      </c>
      <c r="L360" s="35">
        <f>IF(correlations!L393&lt;&gt;0,Sheet1!L$5,0)</f>
        <v>0.27833468677407003</v>
      </c>
      <c r="M360" s="35">
        <f>IF(correlations!M393&lt;&gt;0,Sheet1!M$5,0)</f>
        <v>0</v>
      </c>
      <c r="N360" s="35">
        <f>IF(correlations!N393&lt;&gt;0,Sheet1!N$5,0)</f>
        <v>0.290591240789001</v>
      </c>
      <c r="O360" s="35">
        <f>IF(correlations!O393&lt;&gt;0,Sheet1!O$5,0)</f>
        <v>0.53906585139435703</v>
      </c>
      <c r="P360" s="35">
        <f>IF(correlations!P393&lt;&gt;0,Sheet1!P$5,0)</f>
        <v>0.29682614716644024</v>
      </c>
      <c r="Q360" s="35">
        <f>IF(correlations!Q393&lt;&gt;0,Sheet1!Q$5,0)</f>
        <v>0.47571090136593314</v>
      </c>
      <c r="R360" s="35">
        <f>IF(correlations!R393&lt;&gt;0,Sheet1!R$5,0)</f>
        <v>0.45527378286540937</v>
      </c>
      <c r="S360" s="35">
        <f>IF(correlations!S393&lt;&gt;0,Sheet1!S$5,0)</f>
        <v>0.42223642660835542</v>
      </c>
      <c r="T360" s="35">
        <f>IF(correlations!T393&lt;&gt;0,Sheet1!T$5,0)</f>
        <v>0.42805472768971564</v>
      </c>
      <c r="U360" s="35">
        <f>IF(correlations!U393&lt;&gt;0,Sheet1!U$5,0)</f>
        <v>0</v>
      </c>
      <c r="V360" s="35">
        <f>IF(correlations!V393&lt;&gt;0,Sheet1!V$5,0)</f>
        <v>0</v>
      </c>
      <c r="W360" s="35">
        <f>IF(correlations!W393&lt;&gt;0,Sheet1!W$5,0)</f>
        <v>0.31571202585390812</v>
      </c>
      <c r="X360" s="35">
        <f>IF(correlations!X393&lt;&gt;0,Sheet1!X$5,0)</f>
        <v>0</v>
      </c>
      <c r="Y360" s="35">
        <f>IF(correlations!Y393&lt;&gt;0,Sheet1!Y$5,0)</f>
        <v>0.47236055541883315</v>
      </c>
      <c r="Z360" s="35">
        <f>IF(correlations!Z393&lt;&gt;0,Sheet1!Z$5,0)</f>
        <v>0.37985626502293046</v>
      </c>
      <c r="AA360" s="35"/>
      <c r="AB360" s="35"/>
      <c r="AC360" s="35"/>
    </row>
    <row r="361" spans="1:29">
      <c r="A361" s="1" t="str">
        <f t="shared" si="69"/>
        <v>857: Saving Private Ryan (1998)</v>
      </c>
      <c r="B361" s="35">
        <f>IF(correlations!B394&lt;&gt;0,Sheet1!B$6,0)</f>
        <v>0.48053660218278615</v>
      </c>
      <c r="C361" s="35">
        <f>IF(correlations!C394&lt;&gt;0,Sheet1!C$6,0)</f>
        <v>0.41443820151070604</v>
      </c>
      <c r="D361" s="35">
        <f>IF(correlations!D394&lt;&gt;0,Sheet1!D$6,0)</f>
        <v>0.37322578372742299</v>
      </c>
      <c r="E361" s="35">
        <f>IF(correlations!E394&lt;&gt;0,Sheet1!E$6,0)</f>
        <v>0.28275572409412869</v>
      </c>
      <c r="F361" s="35">
        <f>IF(correlations!F394&lt;&gt;0,Sheet1!F$6,0)</f>
        <v>0.40027450425381639</v>
      </c>
      <c r="G361" s="35">
        <f>IF(correlations!G394&lt;&gt;0,Sheet1!G$6,0)</f>
        <v>0.39943642888722536</v>
      </c>
      <c r="H361" s="35">
        <f>IF(correlations!H394&lt;&gt;0,Sheet1!H$6,0)</f>
        <v>0.2271298649307886</v>
      </c>
      <c r="I361" s="35">
        <f>IF(correlations!I394&lt;&gt;0,Sheet1!I$6,0)</f>
        <v>0.22921932957789437</v>
      </c>
      <c r="J361" s="35">
        <f>IF(correlations!J394&lt;&gt;0,Sheet1!J$6,0)</f>
        <v>0</v>
      </c>
      <c r="K361" s="35">
        <f>IF(correlations!K394&lt;&gt;0,Sheet1!K$6,0)</f>
        <v>0.25252866387786765</v>
      </c>
      <c r="L361" s="35">
        <f>IF(correlations!L394&lt;&gt;0,Sheet1!L$6,0)</f>
        <v>0.2685953793136418</v>
      </c>
      <c r="M361" s="35">
        <f>IF(correlations!M394&lt;&gt;0,Sheet1!M$6,0)</f>
        <v>0.25252866387786765</v>
      </c>
      <c r="N361" s="35">
        <f>IF(correlations!N394&lt;&gt;0,Sheet1!N$6,0)</f>
        <v>0</v>
      </c>
      <c r="O361" s="35">
        <f>IF(correlations!O394&lt;&gt;0,Sheet1!O$6,0)</f>
        <v>0</v>
      </c>
      <c r="P361" s="35">
        <f>IF(correlations!P394&lt;&gt;0,Sheet1!P$6,0)</f>
        <v>0.28039233696684568</v>
      </c>
      <c r="Q361" s="35">
        <f>IF(correlations!Q394&lt;&gt;0,Sheet1!Q$6,0)</f>
        <v>0.42322462884387124</v>
      </c>
      <c r="R361" s="35">
        <f>IF(correlations!R394&lt;&gt;0,Sheet1!R$6,0)</f>
        <v>0.39943642888722536</v>
      </c>
      <c r="S361" s="35">
        <f>IF(correlations!S394&lt;&gt;0,Sheet1!S$6,0)</f>
        <v>0.37267558897264119</v>
      </c>
      <c r="T361" s="35">
        <f>IF(correlations!T394&lt;&gt;0,Sheet1!T$6,0)</f>
        <v>0.40704352695380308</v>
      </c>
      <c r="U361" s="35">
        <f>IF(correlations!U394&lt;&gt;0,Sheet1!U$6,0)</f>
        <v>0.30580326092025339</v>
      </c>
      <c r="V361" s="35">
        <f>IF(correlations!V394&lt;&gt;0,Sheet1!V$6,0)</f>
        <v>0.14601110225769576</v>
      </c>
      <c r="W361" s="35">
        <f>IF(correlations!W394&lt;&gt;0,Sheet1!W$6,0)</f>
        <v>0.26252037536330569</v>
      </c>
      <c r="X361" s="35">
        <f>IF(correlations!X394&lt;&gt;0,Sheet1!X$6,0)</f>
        <v>0.45527378286540937</v>
      </c>
      <c r="Y361" s="35">
        <f>IF(correlations!Y394&lt;&gt;0,Sheet1!Y$6,0)</f>
        <v>0.46411014776485626</v>
      </c>
      <c r="Z361" s="35">
        <f>IF(correlations!Z394&lt;&gt;0,Sheet1!Z$6,0)</f>
        <v>0.37426379831369133</v>
      </c>
      <c r="AA361" s="35"/>
      <c r="AB361" s="35"/>
      <c r="AC361" s="35"/>
    </row>
    <row r="362" spans="1:29">
      <c r="A362" s="1" t="str">
        <f t="shared" si="69"/>
        <v>857: Saving Private Ryan (1998)</v>
      </c>
      <c r="B362" s="35">
        <f>IF(correlations!B395&lt;&gt;0,Sheet1!B$7,0)</f>
        <v>0.46460996868120108</v>
      </c>
      <c r="C362" s="35">
        <f>IF(correlations!C395&lt;&gt;0,Sheet1!C$7,0)</f>
        <v>0.41167618541813644</v>
      </c>
      <c r="D362" s="35">
        <f>IF(correlations!D395&lt;&gt;0,Sheet1!D$7,0)</f>
        <v>0.36756756756756787</v>
      </c>
      <c r="E362" s="35">
        <f>IF(correlations!E395&lt;&gt;0,Sheet1!E$7,0)</f>
        <v>0</v>
      </c>
      <c r="F362" s="35">
        <f>IF(correlations!F395&lt;&gt;0,Sheet1!F$7,0)</f>
        <v>0.37985626502293046</v>
      </c>
      <c r="G362" s="35">
        <f>IF(correlations!G395&lt;&gt;0,Sheet1!G$7,0)</f>
        <v>0.38713264586848378</v>
      </c>
      <c r="H362" s="35">
        <f>IF(correlations!H395&lt;&gt;0,Sheet1!H$7,0)</f>
        <v>0.19365960183726966</v>
      </c>
      <c r="I362" s="35">
        <f>IF(correlations!I395&lt;&gt;0,Sheet1!I$7,0)</f>
        <v>0</v>
      </c>
      <c r="J362" s="35">
        <f>IF(correlations!J395&lt;&gt;0,Sheet1!J$7,0)</f>
        <v>0.36005629545020651</v>
      </c>
      <c r="K362" s="35">
        <f>IF(correlations!K395&lt;&gt;0,Sheet1!K$7,0)</f>
        <v>0.21087949693739588</v>
      </c>
      <c r="L362" s="35">
        <f>IF(correlations!L395&lt;&gt;0,Sheet1!L$7,0)</f>
        <v>0.24328325135114928</v>
      </c>
      <c r="M362" s="35">
        <f>IF(correlations!M395&lt;&gt;0,Sheet1!M$7,0)</f>
        <v>0.19710516591041297</v>
      </c>
      <c r="N362" s="35">
        <f>IF(correlations!N395&lt;&gt;0,Sheet1!N$7,0)</f>
        <v>0.18121021790485745</v>
      </c>
      <c r="O362" s="35">
        <f>IF(correlations!O395&lt;&gt;0,Sheet1!O$7,0)</f>
        <v>0.47549485227568483</v>
      </c>
      <c r="P362" s="35">
        <f>IF(correlations!P395&lt;&gt;0,Sheet1!P$7,0)</f>
        <v>0.26252037536330569</v>
      </c>
      <c r="Q362" s="35">
        <f>IF(correlations!Q395&lt;&gt;0,Sheet1!Q$7,0)</f>
        <v>0</v>
      </c>
      <c r="R362" s="35">
        <f>IF(correlations!R395&lt;&gt;0,Sheet1!R$7,0)</f>
        <v>0.37426379831369133</v>
      </c>
      <c r="S362" s="35">
        <f>IF(correlations!S395&lt;&gt;0,Sheet1!S$7,0)</f>
        <v>0</v>
      </c>
      <c r="T362" s="35">
        <f>IF(correlations!T395&lt;&gt;0,Sheet1!T$7,0)</f>
        <v>0.40380887559327872</v>
      </c>
      <c r="U362" s="35">
        <f>IF(correlations!U395&lt;&gt;0,Sheet1!U$7,0)</f>
        <v>0.28039233696684568</v>
      </c>
      <c r="V362" s="35">
        <f>IF(correlations!V395&lt;&gt;0,Sheet1!V$7,0)</f>
        <v>0.14367186460137429</v>
      </c>
      <c r="W362" s="35">
        <f>IF(correlations!W395&lt;&gt;0,Sheet1!W$7,0)</f>
        <v>0.24072770522228643</v>
      </c>
      <c r="X362" s="35">
        <f>IF(correlations!X395&lt;&gt;0,Sheet1!X$7,0)</f>
        <v>0</v>
      </c>
      <c r="Y362" s="35">
        <f>IF(correlations!Y395&lt;&gt;0,Sheet1!Y$7,0)</f>
        <v>0.42322462884387124</v>
      </c>
      <c r="Z362" s="35">
        <f>IF(correlations!Z395&lt;&gt;0,Sheet1!Z$7,0)</f>
        <v>0.27967705678590876</v>
      </c>
      <c r="AA362" s="35"/>
      <c r="AB362" s="35"/>
      <c r="AC362" s="35"/>
    </row>
    <row r="363" spans="1:29">
      <c r="A363" s="28" t="s">
        <v>70</v>
      </c>
      <c r="B363" s="35">
        <f>IF(correlations!B396&lt;&gt;0,Sheet1!B$3,0)</f>
        <v>0.55108883721563151</v>
      </c>
      <c r="C363" s="35">
        <f>IF(correlations!C396&lt;&gt;0,Sheet1!C$3,0)</f>
        <v>0.56244873874488854</v>
      </c>
      <c r="D363" s="35">
        <f>IF(correlations!D396&lt;&gt;0,Sheet1!D$3,0)</f>
        <v>0</v>
      </c>
      <c r="E363" s="35">
        <f>IF(correlations!E396&lt;&gt;0,Sheet1!E$3,0)</f>
        <v>0.51761980439715483</v>
      </c>
      <c r="F363" s="35">
        <f>IF(correlations!F396&lt;&gt;0,Sheet1!F$3,0)</f>
        <v>0.47668328054517961</v>
      </c>
      <c r="G363" s="35">
        <f>IF(correlations!G396&lt;&gt;0,Sheet1!G$3,0)</f>
        <v>0.53906585139435703</v>
      </c>
      <c r="H363" s="35">
        <f>IF(correlations!H396&lt;&gt;0,Sheet1!H$3,0)</f>
        <v>0</v>
      </c>
      <c r="I363" s="35">
        <f>IF(correlations!I396&lt;&gt;0,Sheet1!I$3,0)</f>
        <v>0.38334847991865839</v>
      </c>
      <c r="J363" s="35">
        <f>IF(correlations!J396&lt;&gt;0,Sheet1!J$3,0)</f>
        <v>0.47571090136593314</v>
      </c>
      <c r="K363" s="35">
        <f>IF(correlations!K396&lt;&gt;0,Sheet1!K$3,0)</f>
        <v>0.31571202585390812</v>
      </c>
      <c r="L363" s="35">
        <f>IF(correlations!L396&lt;&gt;0,Sheet1!L$3,0)</f>
        <v>0.31257295249758305</v>
      </c>
      <c r="M363" s="35">
        <f>IF(correlations!M396&lt;&gt;0,Sheet1!M$3,0)</f>
        <v>0.40859237613621341</v>
      </c>
      <c r="N363" s="35">
        <f>IF(correlations!N396&lt;&gt;0,Sheet1!N$3,0)</f>
        <v>0.32349910970108381</v>
      </c>
      <c r="O363" s="35">
        <f>IF(correlations!O396&lt;&gt;0,Sheet1!O$3,0)</f>
        <v>0</v>
      </c>
      <c r="P363" s="35">
        <f>IF(correlations!P396&lt;&gt;0,Sheet1!P$3,0)</f>
        <v>0.41443820151070604</v>
      </c>
      <c r="Q363" s="35">
        <f>IF(correlations!Q396&lt;&gt;0,Sheet1!Q$3,0)</f>
        <v>0.50324684492481753</v>
      </c>
      <c r="R363" s="35">
        <f>IF(correlations!R396&lt;&gt;0,Sheet1!R$3,0)</f>
        <v>0.49300760515325925</v>
      </c>
      <c r="S363" s="35">
        <f>IF(correlations!S396&lt;&gt;0,Sheet1!S$3,0)</f>
        <v>0.47668328054517961</v>
      </c>
      <c r="T363" s="35">
        <f>IF(correlations!T396&lt;&gt;0,Sheet1!T$3,0)</f>
        <v>0.55108883721563151</v>
      </c>
      <c r="U363" s="35">
        <f>IF(correlations!U396&lt;&gt;0,Sheet1!U$3,0)</f>
        <v>0</v>
      </c>
      <c r="V363" s="35">
        <f>IF(correlations!V396&lt;&gt;0,Sheet1!V$3,0)</f>
        <v>0.27092801416163931</v>
      </c>
      <c r="W363" s="35">
        <f>IF(correlations!W396&lt;&gt;0,Sheet1!W$3,0)</f>
        <v>0.50324684492481753</v>
      </c>
      <c r="X363" s="35">
        <f>IF(correlations!X396&lt;&gt;0,Sheet1!X$3,0)</f>
        <v>0.66851595362183669</v>
      </c>
      <c r="Y363" s="35">
        <f>IF(correlations!Y396&lt;&gt;0,Sheet1!Y$3,0)</f>
        <v>0.66716825348801723</v>
      </c>
      <c r="Z363" s="35">
        <f>IF(correlations!Z396&lt;&gt;0,Sheet1!Z$3,0)</f>
        <v>0</v>
      </c>
      <c r="AA363" s="35"/>
      <c r="AB363" s="35"/>
      <c r="AC363" s="35"/>
    </row>
    <row r="364" spans="1:29">
      <c r="A364" s="1" t="str">
        <f t="shared" ref="A364:A367" si="70">A363</f>
        <v>862: Toy Story (1995)</v>
      </c>
      <c r="B364" s="35">
        <f>IF(correlations!B397&lt;&gt;0,Sheet1!B$4,0)</f>
        <v>0</v>
      </c>
      <c r="C364" s="35">
        <f>IF(correlations!C397&lt;&gt;0,Sheet1!C$4,0)</f>
        <v>0.48860698263640312</v>
      </c>
      <c r="D364" s="35">
        <f>IF(correlations!D397&lt;&gt;0,Sheet1!D$4,0)</f>
        <v>0.47097212266638172</v>
      </c>
      <c r="E364" s="35">
        <f>IF(correlations!E397&lt;&gt;0,Sheet1!E$4,0)</f>
        <v>0</v>
      </c>
      <c r="F364" s="35">
        <f>IF(correlations!F397&lt;&gt;0,Sheet1!F$4,0)</f>
        <v>0</v>
      </c>
      <c r="G364" s="35">
        <f>IF(correlations!G397&lt;&gt;0,Sheet1!G$4,0)</f>
        <v>0.48053660218278615</v>
      </c>
      <c r="H364" s="35">
        <f>IF(correlations!H397&lt;&gt;0,Sheet1!H$4,0)</f>
        <v>0.40027450425381639</v>
      </c>
      <c r="I364" s="35">
        <f>IF(correlations!I397&lt;&gt;0,Sheet1!I$4,0)</f>
        <v>0.31257295249758305</v>
      </c>
      <c r="J364" s="35">
        <f>IF(correlations!J397&lt;&gt;0,Sheet1!J$4,0)</f>
        <v>0.47549485227568483</v>
      </c>
      <c r="K364" s="35">
        <f>IF(correlations!K397&lt;&gt;0,Sheet1!K$4,0)</f>
        <v>0.26365446983714974</v>
      </c>
      <c r="L364" s="35">
        <f>IF(correlations!L397&lt;&gt;0,Sheet1!L$4,0)</f>
        <v>0</v>
      </c>
      <c r="M364" s="35">
        <f>IF(correlations!M397&lt;&gt;0,Sheet1!M$4,0)</f>
        <v>0</v>
      </c>
      <c r="N364" s="35">
        <f>IF(correlations!N397&lt;&gt;0,Sheet1!N$4,0)</f>
        <v>0.31010409033155772</v>
      </c>
      <c r="O364" s="35">
        <f>IF(correlations!O397&lt;&gt;0,Sheet1!O$4,0)</f>
        <v>0.56244873874488854</v>
      </c>
      <c r="P364" s="35">
        <f>IF(correlations!P397&lt;&gt;0,Sheet1!P$4,0)</f>
        <v>0.30413903573293405</v>
      </c>
      <c r="Q364" s="35">
        <f>IF(correlations!Q397&lt;&gt;0,Sheet1!Q$4,0)</f>
        <v>0.48860698263640312</v>
      </c>
      <c r="R364" s="35">
        <f>IF(correlations!R397&lt;&gt;0,Sheet1!R$4,0)</f>
        <v>0.47097212266638172</v>
      </c>
      <c r="S364" s="35">
        <f>IF(correlations!S397&lt;&gt;0,Sheet1!S$4,0)</f>
        <v>0</v>
      </c>
      <c r="T364" s="35">
        <f>IF(correlations!T397&lt;&gt;0,Sheet1!T$4,0)</f>
        <v>0.52599044278760332</v>
      </c>
      <c r="U364" s="35">
        <f>IF(correlations!U397&lt;&gt;0,Sheet1!U$4,0)</f>
        <v>0.43899155441463594</v>
      </c>
      <c r="V364" s="35">
        <f>IF(correlations!V397&lt;&gt;0,Sheet1!V$4,0)</f>
        <v>0.17808764796017454</v>
      </c>
      <c r="W364" s="35">
        <f>IF(correlations!W397&lt;&gt;0,Sheet1!W$4,0)</f>
        <v>0</v>
      </c>
      <c r="X364" s="35">
        <f>IF(correlations!X397&lt;&gt;0,Sheet1!X$4,0)</f>
        <v>0</v>
      </c>
      <c r="Y364" s="35">
        <f>IF(correlations!Y397&lt;&gt;0,Sheet1!Y$4,0)</f>
        <v>0</v>
      </c>
      <c r="Z364" s="35">
        <f>IF(correlations!Z397&lt;&gt;0,Sheet1!Z$4,0)</f>
        <v>0.39006674934025765</v>
      </c>
      <c r="AA364" s="35"/>
      <c r="AB364" s="35"/>
      <c r="AC364" s="35"/>
    </row>
    <row r="365" spans="1:29">
      <c r="A365" s="1" t="str">
        <f t="shared" si="70"/>
        <v>862: Toy Story (1995)</v>
      </c>
      <c r="B365" s="35">
        <f>IF(correlations!B398&lt;&gt;0,Sheet1!B$3,0)</f>
        <v>0.55108883721563151</v>
      </c>
      <c r="C365" s="35">
        <f>IF(correlations!C398&lt;&gt;0,Sheet1!C$3,0)</f>
        <v>0.56244873874488854</v>
      </c>
      <c r="D365" s="35">
        <f>IF(correlations!D398&lt;&gt;0,Sheet1!D$3,0)</f>
        <v>0.66716825348801723</v>
      </c>
      <c r="E365" s="35">
        <f>IF(correlations!E398&lt;&gt;0,Sheet1!E$3,0)</f>
        <v>0.51761980439715483</v>
      </c>
      <c r="F365" s="35">
        <f>IF(correlations!F398&lt;&gt;0,Sheet1!F$3,0)</f>
        <v>0.47668328054517961</v>
      </c>
      <c r="G365" s="35">
        <f>IF(correlations!G398&lt;&gt;0,Sheet1!G$3,0)</f>
        <v>0.53906585139435703</v>
      </c>
      <c r="H365" s="35">
        <f>IF(correlations!H398&lt;&gt;0,Sheet1!H$3,0)</f>
        <v>0.46291004988627577</v>
      </c>
      <c r="I365" s="35">
        <f>IF(correlations!I398&lt;&gt;0,Sheet1!I$3,0)</f>
        <v>0.38334847991865839</v>
      </c>
      <c r="J365" s="35">
        <f>IF(correlations!J398&lt;&gt;0,Sheet1!J$3,0)</f>
        <v>0.47571090136593314</v>
      </c>
      <c r="K365" s="35">
        <f>IF(correlations!K398&lt;&gt;0,Sheet1!K$3,0)</f>
        <v>0.31571202585390812</v>
      </c>
      <c r="L365" s="35">
        <f>IF(correlations!L398&lt;&gt;0,Sheet1!L$3,0)</f>
        <v>0.31257295249758305</v>
      </c>
      <c r="M365" s="35">
        <f>IF(correlations!M398&lt;&gt;0,Sheet1!M$3,0)</f>
        <v>0.40859237613621341</v>
      </c>
      <c r="N365" s="35">
        <f>IF(correlations!N398&lt;&gt;0,Sheet1!N$3,0)</f>
        <v>0.32349910970108381</v>
      </c>
      <c r="O365" s="35">
        <f>IF(correlations!O398&lt;&gt;0,Sheet1!O$3,0)</f>
        <v>0.66851595362183669</v>
      </c>
      <c r="P365" s="35">
        <f>IF(correlations!P398&lt;&gt;0,Sheet1!P$3,0)</f>
        <v>0.41443820151070604</v>
      </c>
      <c r="Q365" s="35">
        <f>IF(correlations!Q398&lt;&gt;0,Sheet1!Q$3,0)</f>
        <v>0.50324684492481753</v>
      </c>
      <c r="R365" s="35">
        <f>IF(correlations!R398&lt;&gt;0,Sheet1!R$3,0)</f>
        <v>0</v>
      </c>
      <c r="S365" s="35">
        <f>IF(correlations!S398&lt;&gt;0,Sheet1!S$3,0)</f>
        <v>0.47668328054517961</v>
      </c>
      <c r="T365" s="35">
        <f>IF(correlations!T398&lt;&gt;0,Sheet1!T$3,0)</f>
        <v>0</v>
      </c>
      <c r="U365" s="35">
        <f>IF(correlations!U398&lt;&gt;0,Sheet1!U$3,0)</f>
        <v>0.47236055541883315</v>
      </c>
      <c r="V365" s="35">
        <f>IF(correlations!V398&lt;&gt;0,Sheet1!V$3,0)</f>
        <v>0</v>
      </c>
      <c r="W365" s="35">
        <f>IF(correlations!W398&lt;&gt;0,Sheet1!W$3,0)</f>
        <v>0.50324684492481753</v>
      </c>
      <c r="X365" s="35">
        <f>IF(correlations!X398&lt;&gt;0,Sheet1!X$3,0)</f>
        <v>0</v>
      </c>
      <c r="Y365" s="35">
        <f>IF(correlations!Y398&lt;&gt;0,Sheet1!Y$3,0)</f>
        <v>0.66716825348801723</v>
      </c>
      <c r="Z365" s="35">
        <f>IF(correlations!Z398&lt;&gt;0,Sheet1!Z$3,0)</f>
        <v>0.43552033876932245</v>
      </c>
      <c r="AA365" s="35"/>
      <c r="AB365" s="35"/>
      <c r="AC365" s="35"/>
    </row>
    <row r="366" spans="1:29">
      <c r="A366" s="1" t="str">
        <f t="shared" si="70"/>
        <v>862: Toy Story (1995)</v>
      </c>
      <c r="B366" s="35">
        <f>IF(correlations!B399&lt;&gt;0,Sheet1!B$4,0)</f>
        <v>0.51761980439715483</v>
      </c>
      <c r="C366" s="35">
        <f>IF(correlations!C399&lt;&gt;0,Sheet1!C$4,0)</f>
        <v>0</v>
      </c>
      <c r="D366" s="35">
        <f>IF(correlations!D399&lt;&gt;0,Sheet1!D$4,0)</f>
        <v>0.47097212266638172</v>
      </c>
      <c r="E366" s="35">
        <f>IF(correlations!E399&lt;&gt;0,Sheet1!E$4,0)</f>
        <v>0.47497369617752921</v>
      </c>
      <c r="F366" s="35">
        <f>IF(correlations!F399&lt;&gt;0,Sheet1!F$4,0)</f>
        <v>0.46411014776485626</v>
      </c>
      <c r="G366" s="35">
        <f>IF(correlations!G399&lt;&gt;0,Sheet1!G$4,0)</f>
        <v>0.48053660218278615</v>
      </c>
      <c r="H366" s="35">
        <f>IF(correlations!H399&lt;&gt;0,Sheet1!H$4,0)</f>
        <v>0</v>
      </c>
      <c r="I366" s="35">
        <f>IF(correlations!I399&lt;&gt;0,Sheet1!I$4,0)</f>
        <v>0.31257295249758305</v>
      </c>
      <c r="J366" s="35">
        <f>IF(correlations!J399&lt;&gt;0,Sheet1!J$4,0)</f>
        <v>0.47549485227568483</v>
      </c>
      <c r="K366" s="35">
        <f>IF(correlations!K399&lt;&gt;0,Sheet1!K$4,0)</f>
        <v>0</v>
      </c>
      <c r="L366" s="35">
        <f>IF(correlations!L399&lt;&gt;0,Sheet1!L$4,0)</f>
        <v>0</v>
      </c>
      <c r="M366" s="35">
        <f>IF(correlations!M399&lt;&gt;0,Sheet1!M$4,0)</f>
        <v>0.28040224837668803</v>
      </c>
      <c r="N366" s="35">
        <f>IF(correlations!N399&lt;&gt;0,Sheet1!N$4,0)</f>
        <v>0.31010409033155772</v>
      </c>
      <c r="O366" s="35">
        <f>IF(correlations!O399&lt;&gt;0,Sheet1!O$4,0)</f>
        <v>0.56244873874488854</v>
      </c>
      <c r="P366" s="35">
        <f>IF(correlations!P399&lt;&gt;0,Sheet1!P$4,0)</f>
        <v>0.30413903573293405</v>
      </c>
      <c r="Q366" s="35">
        <f>IF(correlations!Q399&lt;&gt;0,Sheet1!Q$4,0)</f>
        <v>0</v>
      </c>
      <c r="R366" s="35">
        <f>IF(correlations!R399&lt;&gt;0,Sheet1!R$4,0)</f>
        <v>0.47097212266638172</v>
      </c>
      <c r="S366" s="35">
        <f>IF(correlations!S399&lt;&gt;0,Sheet1!S$4,0)</f>
        <v>0.44902524381160436</v>
      </c>
      <c r="T366" s="35">
        <f>IF(correlations!T399&lt;&gt;0,Sheet1!T$4,0)</f>
        <v>0</v>
      </c>
      <c r="U366" s="35">
        <f>IF(correlations!U399&lt;&gt;0,Sheet1!U$4,0)</f>
        <v>0.43899155441463594</v>
      </c>
      <c r="V366" s="35">
        <f>IF(correlations!V399&lt;&gt;0,Sheet1!V$4,0)</f>
        <v>0.17808764796017454</v>
      </c>
      <c r="W366" s="35">
        <f>IF(correlations!W399&lt;&gt;0,Sheet1!W$4,0)</f>
        <v>0</v>
      </c>
      <c r="X366" s="35">
        <f>IF(correlations!X399&lt;&gt;0,Sheet1!X$4,0)</f>
        <v>0.54219187817609293</v>
      </c>
      <c r="Y366" s="35">
        <f>IF(correlations!Y399&lt;&gt;0,Sheet1!Y$4,0)</f>
        <v>0.54219187817609293</v>
      </c>
      <c r="Z366" s="35">
        <f>IF(correlations!Z399&lt;&gt;0,Sheet1!Z$4,0)</f>
        <v>0.39006674934025765</v>
      </c>
      <c r="AA366" s="35"/>
      <c r="AB366" s="35"/>
      <c r="AC366" s="35"/>
    </row>
    <row r="367" spans="1:29">
      <c r="A367" s="1" t="str">
        <f t="shared" si="70"/>
        <v>862: Toy Story (1995)</v>
      </c>
      <c r="B367" s="35">
        <f>IF(correlations!B400&lt;&gt;0,Sheet1!B$5,0)</f>
        <v>0.49300760515325925</v>
      </c>
      <c r="C367" s="35">
        <f>IF(correlations!C400&lt;&gt;0,Sheet1!C$5,0)</f>
        <v>0</v>
      </c>
      <c r="D367" s="35">
        <f>IF(correlations!D400&lt;&gt;0,Sheet1!D$5,0)</f>
        <v>0.46833329437099369</v>
      </c>
      <c r="E367" s="35">
        <f>IF(correlations!E400&lt;&gt;0,Sheet1!E$5,0)</f>
        <v>0.46291004988627577</v>
      </c>
      <c r="F367" s="35">
        <f>IF(correlations!F400&lt;&gt;0,Sheet1!F$5,0)</f>
        <v>0.43899155441463594</v>
      </c>
      <c r="G367" s="35">
        <f>IF(correlations!G400&lt;&gt;0,Sheet1!G$5,0)</f>
        <v>0.46833329437099369</v>
      </c>
      <c r="H367" s="35">
        <f>IF(correlations!H400&lt;&gt;0,Sheet1!H$5,0)</f>
        <v>0</v>
      </c>
      <c r="I367" s="35">
        <f>IF(correlations!I400&lt;&gt;0,Sheet1!I$5,0)</f>
        <v>0</v>
      </c>
      <c r="J367" s="35">
        <f>IF(correlations!J400&lt;&gt;0,Sheet1!J$5,0)</f>
        <v>0.38713264586848378</v>
      </c>
      <c r="K367" s="35">
        <f>IF(correlations!K400&lt;&gt;0,Sheet1!K$5,0)</f>
        <v>0.25886569181649749</v>
      </c>
      <c r="L367" s="35">
        <f>IF(correlations!L400&lt;&gt;0,Sheet1!L$5,0)</f>
        <v>0.27833468677407003</v>
      </c>
      <c r="M367" s="35">
        <f>IF(correlations!M400&lt;&gt;0,Sheet1!M$5,0)</f>
        <v>0</v>
      </c>
      <c r="N367" s="35">
        <f>IF(correlations!N400&lt;&gt;0,Sheet1!N$5,0)</f>
        <v>0</v>
      </c>
      <c r="O367" s="35">
        <f>IF(correlations!O400&lt;&gt;0,Sheet1!O$5,0)</f>
        <v>0.53906585139435703</v>
      </c>
      <c r="P367" s="35">
        <f>IF(correlations!P400&lt;&gt;0,Sheet1!P$5,0)</f>
        <v>0.29682614716644024</v>
      </c>
      <c r="Q367" s="35">
        <f>IF(correlations!Q400&lt;&gt;0,Sheet1!Q$5,0)</f>
        <v>0.47571090136593314</v>
      </c>
      <c r="R367" s="35">
        <f>IF(correlations!R400&lt;&gt;0,Sheet1!R$5,0)</f>
        <v>0.45527378286540937</v>
      </c>
      <c r="S367" s="35">
        <f>IF(correlations!S400&lt;&gt;0,Sheet1!S$5,0)</f>
        <v>0.42223642660835542</v>
      </c>
      <c r="T367" s="35">
        <f>IF(correlations!T400&lt;&gt;0,Sheet1!T$5,0)</f>
        <v>0.42805472768971564</v>
      </c>
      <c r="U367" s="35">
        <f>IF(correlations!U400&lt;&gt;0,Sheet1!U$5,0)</f>
        <v>0</v>
      </c>
      <c r="V367" s="35">
        <f>IF(correlations!V400&lt;&gt;0,Sheet1!V$5,0)</f>
        <v>0</v>
      </c>
      <c r="W367" s="35">
        <f>IF(correlations!W400&lt;&gt;0,Sheet1!W$5,0)</f>
        <v>0.31571202585390812</v>
      </c>
      <c r="X367" s="35">
        <f>IF(correlations!X400&lt;&gt;0,Sheet1!X$5,0)</f>
        <v>0.47497369617752921</v>
      </c>
      <c r="Y367" s="35">
        <f>IF(correlations!Y400&lt;&gt;0,Sheet1!Y$5,0)</f>
        <v>0.47236055541883315</v>
      </c>
      <c r="Z367" s="35">
        <f>IF(correlations!Z400&lt;&gt;0,Sheet1!Z$5,0)</f>
        <v>0.37985626502293046</v>
      </c>
      <c r="AA367" s="35"/>
      <c r="AB367" s="35"/>
      <c r="AC367" s="35"/>
    </row>
    <row r="368" spans="1:29">
      <c r="A368" s="28" t="s">
        <v>71</v>
      </c>
      <c r="B368" s="35">
        <f>IF(correlations!B401&lt;&gt;0,Sheet1!B$6,0)</f>
        <v>0.48053660218278615</v>
      </c>
      <c r="C368" s="35">
        <f>IF(correlations!C401&lt;&gt;0,Sheet1!C$6,0)</f>
        <v>0</v>
      </c>
      <c r="D368" s="35">
        <f>IF(correlations!D401&lt;&gt;0,Sheet1!D$6,0)</f>
        <v>0.37322578372742299</v>
      </c>
      <c r="E368" s="35">
        <f>IF(correlations!E401&lt;&gt;0,Sheet1!E$6,0)</f>
        <v>0.28275572409412869</v>
      </c>
      <c r="F368" s="35">
        <f>IF(correlations!F401&lt;&gt;0,Sheet1!F$6,0)</f>
        <v>0.40027450425381639</v>
      </c>
      <c r="G368" s="35">
        <f>IF(correlations!G401&lt;&gt;0,Sheet1!G$6,0)</f>
        <v>0</v>
      </c>
      <c r="H368" s="35">
        <f>IF(correlations!H401&lt;&gt;0,Sheet1!H$6,0)</f>
        <v>0</v>
      </c>
      <c r="I368" s="35">
        <f>IF(correlations!I401&lt;&gt;0,Sheet1!I$6,0)</f>
        <v>0.22921932957789437</v>
      </c>
      <c r="J368" s="35">
        <f>IF(correlations!J401&lt;&gt;0,Sheet1!J$6,0)</f>
        <v>0.36756756756756787</v>
      </c>
      <c r="K368" s="35">
        <f>IF(correlations!K401&lt;&gt;0,Sheet1!K$6,0)</f>
        <v>0</v>
      </c>
      <c r="L368" s="35">
        <f>IF(correlations!L401&lt;&gt;0,Sheet1!L$6,0)</f>
        <v>0.2685953793136418</v>
      </c>
      <c r="M368" s="35">
        <f>IF(correlations!M401&lt;&gt;0,Sheet1!M$6,0)</f>
        <v>0</v>
      </c>
      <c r="N368" s="35">
        <f>IF(correlations!N401&lt;&gt;0,Sheet1!N$6,0)</f>
        <v>0</v>
      </c>
      <c r="O368" s="35">
        <f>IF(correlations!O401&lt;&gt;0,Sheet1!O$6,0)</f>
        <v>0.52599044278760332</v>
      </c>
      <c r="P368" s="35">
        <f>IF(correlations!P401&lt;&gt;0,Sheet1!P$6,0)</f>
        <v>0.28039233696684568</v>
      </c>
      <c r="Q368" s="35">
        <f>IF(correlations!Q401&lt;&gt;0,Sheet1!Q$6,0)</f>
        <v>0</v>
      </c>
      <c r="R368" s="35">
        <f>IF(correlations!R401&lt;&gt;0,Sheet1!R$6,0)</f>
        <v>0.39943642888722536</v>
      </c>
      <c r="S368" s="35">
        <f>IF(correlations!S401&lt;&gt;0,Sheet1!S$6,0)</f>
        <v>0</v>
      </c>
      <c r="T368" s="35">
        <f>IF(correlations!T401&lt;&gt;0,Sheet1!T$6,0)</f>
        <v>0.40704352695380308</v>
      </c>
      <c r="U368" s="35">
        <f>IF(correlations!U401&lt;&gt;0,Sheet1!U$6,0)</f>
        <v>0.30580326092025339</v>
      </c>
      <c r="V368" s="35">
        <f>IF(correlations!V401&lt;&gt;0,Sheet1!V$6,0)</f>
        <v>0.14601110225769576</v>
      </c>
      <c r="W368" s="35">
        <f>IF(correlations!W401&lt;&gt;0,Sheet1!W$6,0)</f>
        <v>0.26252037536330569</v>
      </c>
      <c r="X368" s="35">
        <f>IF(correlations!X401&lt;&gt;0,Sheet1!X$6,0)</f>
        <v>0</v>
      </c>
      <c r="Y368" s="35">
        <f>IF(correlations!Y401&lt;&gt;0,Sheet1!Y$6,0)</f>
        <v>0.46411014776485626</v>
      </c>
      <c r="Z368" s="35">
        <f>IF(correlations!Z401&lt;&gt;0,Sheet1!Z$6,0)</f>
        <v>0.37426379831369133</v>
      </c>
      <c r="AA368" s="35"/>
      <c r="AB368" s="35"/>
      <c r="AC368" s="35"/>
    </row>
    <row r="369" spans="1:29">
      <c r="A369" s="1" t="str">
        <f t="shared" ref="A369:A372" si="71">A368</f>
        <v>954: Mission: Impossible (1996)</v>
      </c>
      <c r="B369" s="35">
        <f>IF(correlations!B402&lt;&gt;0,Sheet1!B$7,0)</f>
        <v>0</v>
      </c>
      <c r="C369" s="35">
        <f>IF(correlations!C402&lt;&gt;0,Sheet1!C$7,0)</f>
        <v>0.41167618541813644</v>
      </c>
      <c r="D369" s="35">
        <f>IF(correlations!D402&lt;&gt;0,Sheet1!D$7,0)</f>
        <v>0.36756756756756787</v>
      </c>
      <c r="E369" s="35">
        <f>IF(correlations!E402&lt;&gt;0,Sheet1!E$7,0)</f>
        <v>0.25965984359917371</v>
      </c>
      <c r="F369" s="35">
        <f>IF(correlations!F402&lt;&gt;0,Sheet1!F$7,0)</f>
        <v>0.37985626502293046</v>
      </c>
      <c r="G369" s="35">
        <f>IF(correlations!G402&lt;&gt;0,Sheet1!G$7,0)</f>
        <v>0.38713264586848378</v>
      </c>
      <c r="H369" s="35">
        <f>IF(correlations!H402&lt;&gt;0,Sheet1!H$7,0)</f>
        <v>0</v>
      </c>
      <c r="I369" s="35">
        <f>IF(correlations!I402&lt;&gt;0,Sheet1!I$7,0)</f>
        <v>0.21476007349626267</v>
      </c>
      <c r="J369" s="35">
        <f>IF(correlations!J402&lt;&gt;0,Sheet1!J$7,0)</f>
        <v>0</v>
      </c>
      <c r="K369" s="35">
        <f>IF(correlations!K402&lt;&gt;0,Sheet1!K$7,0)</f>
        <v>0.21087949693739588</v>
      </c>
      <c r="L369" s="35">
        <f>IF(correlations!L402&lt;&gt;0,Sheet1!L$7,0)</f>
        <v>0</v>
      </c>
      <c r="M369" s="35">
        <f>IF(correlations!M402&lt;&gt;0,Sheet1!M$7,0)</f>
        <v>0.19710516591041297</v>
      </c>
      <c r="N369" s="35">
        <f>IF(correlations!N402&lt;&gt;0,Sheet1!N$7,0)</f>
        <v>0</v>
      </c>
      <c r="O369" s="35">
        <f>IF(correlations!O402&lt;&gt;0,Sheet1!O$7,0)</f>
        <v>0.47549485227568483</v>
      </c>
      <c r="P369" s="35">
        <f>IF(correlations!P402&lt;&gt;0,Sheet1!P$7,0)</f>
        <v>0.26252037536330569</v>
      </c>
      <c r="Q369" s="35">
        <f>IF(correlations!Q402&lt;&gt;0,Sheet1!Q$7,0)</f>
        <v>0.37322578372742299</v>
      </c>
      <c r="R369" s="35">
        <f>IF(correlations!R402&lt;&gt;0,Sheet1!R$7,0)</f>
        <v>0.37426379831369133</v>
      </c>
      <c r="S369" s="35">
        <f>IF(correlations!S402&lt;&gt;0,Sheet1!S$7,0)</f>
        <v>0.36064387194709613</v>
      </c>
      <c r="T369" s="35">
        <f>IF(correlations!T402&lt;&gt;0,Sheet1!T$7,0)</f>
        <v>0</v>
      </c>
      <c r="U369" s="35">
        <f>IF(correlations!U402&lt;&gt;0,Sheet1!U$7,0)</f>
        <v>0</v>
      </c>
      <c r="V369" s="35">
        <f>IF(correlations!V402&lt;&gt;0,Sheet1!V$7,0)</f>
        <v>0</v>
      </c>
      <c r="W369" s="35">
        <f>IF(correlations!W402&lt;&gt;0,Sheet1!W$7,0)</f>
        <v>0</v>
      </c>
      <c r="X369" s="35">
        <f>IF(correlations!X402&lt;&gt;0,Sheet1!X$7,0)</f>
        <v>0.44902524381160436</v>
      </c>
      <c r="Y369" s="35">
        <f>IF(correlations!Y402&lt;&gt;0,Sheet1!Y$7,0)</f>
        <v>0.42322462884387124</v>
      </c>
      <c r="Z369" s="35">
        <f>IF(correlations!Z402&lt;&gt;0,Sheet1!Z$7,0)</f>
        <v>0.27967705678590876</v>
      </c>
      <c r="AA369" s="35"/>
      <c r="AB369" s="35"/>
      <c r="AC369" s="35"/>
    </row>
    <row r="370" spans="1:29">
      <c r="A370" s="1" t="str">
        <f t="shared" si="71"/>
        <v>954: Mission: Impossible (1996)</v>
      </c>
      <c r="B370" s="35">
        <f>IF(correlations!B403&lt;&gt;0,Sheet1!B$3,0)</f>
        <v>0.55108883721563151</v>
      </c>
      <c r="C370" s="35">
        <f>IF(correlations!C403&lt;&gt;0,Sheet1!C$3,0)</f>
        <v>0.56244873874488854</v>
      </c>
      <c r="D370" s="35">
        <f>IF(correlations!D403&lt;&gt;0,Sheet1!D$3,0)</f>
        <v>0</v>
      </c>
      <c r="E370" s="35">
        <f>IF(correlations!E403&lt;&gt;0,Sheet1!E$3,0)</f>
        <v>0.51761980439715483</v>
      </c>
      <c r="F370" s="35">
        <f>IF(correlations!F403&lt;&gt;0,Sheet1!F$3,0)</f>
        <v>0.47668328054517961</v>
      </c>
      <c r="G370" s="35">
        <f>IF(correlations!G403&lt;&gt;0,Sheet1!G$3,0)</f>
        <v>0.53906585139435703</v>
      </c>
      <c r="H370" s="35">
        <f>IF(correlations!H403&lt;&gt;0,Sheet1!H$3,0)</f>
        <v>0.46291004988627577</v>
      </c>
      <c r="I370" s="35">
        <f>IF(correlations!I403&lt;&gt;0,Sheet1!I$3,0)</f>
        <v>0</v>
      </c>
      <c r="J370" s="35">
        <f>IF(correlations!J403&lt;&gt;0,Sheet1!J$3,0)</f>
        <v>0</v>
      </c>
      <c r="K370" s="35">
        <f>IF(correlations!K403&lt;&gt;0,Sheet1!K$3,0)</f>
        <v>0</v>
      </c>
      <c r="L370" s="35">
        <f>IF(correlations!L403&lt;&gt;0,Sheet1!L$3,0)</f>
        <v>0</v>
      </c>
      <c r="M370" s="35">
        <f>IF(correlations!M403&lt;&gt;0,Sheet1!M$3,0)</f>
        <v>0.40859237613621341</v>
      </c>
      <c r="N370" s="35">
        <f>IF(correlations!N403&lt;&gt;0,Sheet1!N$3,0)</f>
        <v>0</v>
      </c>
      <c r="O370" s="35">
        <f>IF(correlations!O403&lt;&gt;0,Sheet1!O$3,0)</f>
        <v>0</v>
      </c>
      <c r="P370" s="35">
        <f>IF(correlations!P403&lt;&gt;0,Sheet1!P$3,0)</f>
        <v>0</v>
      </c>
      <c r="Q370" s="35">
        <f>IF(correlations!Q403&lt;&gt;0,Sheet1!Q$3,0)</f>
        <v>0.50324684492481753</v>
      </c>
      <c r="R370" s="35">
        <f>IF(correlations!R403&lt;&gt;0,Sheet1!R$3,0)</f>
        <v>0.49300760515325925</v>
      </c>
      <c r="S370" s="35">
        <f>IF(correlations!S403&lt;&gt;0,Sheet1!S$3,0)</f>
        <v>0.47668328054517961</v>
      </c>
      <c r="T370" s="35">
        <f>IF(correlations!T403&lt;&gt;0,Sheet1!T$3,0)</f>
        <v>0.55108883721563151</v>
      </c>
      <c r="U370" s="35">
        <f>IF(correlations!U403&lt;&gt;0,Sheet1!U$3,0)</f>
        <v>0.47236055541883315</v>
      </c>
      <c r="V370" s="35">
        <f>IF(correlations!V403&lt;&gt;0,Sheet1!V$3,0)</f>
        <v>0</v>
      </c>
      <c r="W370" s="35">
        <f>IF(correlations!W403&lt;&gt;0,Sheet1!W$3,0)</f>
        <v>0.50324684492481753</v>
      </c>
      <c r="X370" s="35">
        <f>IF(correlations!X403&lt;&gt;0,Sheet1!X$3,0)</f>
        <v>0</v>
      </c>
      <c r="Y370" s="35">
        <f>IF(correlations!Y403&lt;&gt;0,Sheet1!Y$3,0)</f>
        <v>0.66716825348801723</v>
      </c>
      <c r="Z370" s="35">
        <f>IF(correlations!Z403&lt;&gt;0,Sheet1!Z$3,0)</f>
        <v>0</v>
      </c>
      <c r="AA370" s="35"/>
      <c r="AB370" s="35"/>
      <c r="AC370" s="35"/>
    </row>
    <row r="371" spans="1:29">
      <c r="A371" s="1" t="str">
        <f t="shared" si="71"/>
        <v>954: Mission: Impossible (1996)</v>
      </c>
      <c r="B371" s="35">
        <f>IF(correlations!B404&lt;&gt;0,Sheet1!B$4,0)</f>
        <v>0</v>
      </c>
      <c r="C371" s="35">
        <f>IF(correlations!C404&lt;&gt;0,Sheet1!C$4,0)</f>
        <v>0.48860698263640312</v>
      </c>
      <c r="D371" s="35">
        <f>IF(correlations!D404&lt;&gt;0,Sheet1!D$4,0)</f>
        <v>0.47097212266638172</v>
      </c>
      <c r="E371" s="35">
        <f>IF(correlations!E404&lt;&gt;0,Sheet1!E$4,0)</f>
        <v>0.47497369617752921</v>
      </c>
      <c r="F371" s="35">
        <f>IF(correlations!F404&lt;&gt;0,Sheet1!F$4,0)</f>
        <v>0.46411014776485626</v>
      </c>
      <c r="G371" s="35">
        <f>IF(correlations!G404&lt;&gt;0,Sheet1!G$4,0)</f>
        <v>0.48053660218278615</v>
      </c>
      <c r="H371" s="35">
        <f>IF(correlations!H404&lt;&gt;0,Sheet1!H$4,0)</f>
        <v>0.40027450425381639</v>
      </c>
      <c r="I371" s="35">
        <f>IF(correlations!I404&lt;&gt;0,Sheet1!I$4,0)</f>
        <v>0.31257295249758305</v>
      </c>
      <c r="J371" s="35">
        <f>IF(correlations!J404&lt;&gt;0,Sheet1!J$4,0)</f>
        <v>0.47549485227568483</v>
      </c>
      <c r="K371" s="35">
        <f>IF(correlations!K404&lt;&gt;0,Sheet1!K$4,0)</f>
        <v>0</v>
      </c>
      <c r="L371" s="35">
        <f>IF(correlations!L404&lt;&gt;0,Sheet1!L$4,0)</f>
        <v>0.28275572409412869</v>
      </c>
      <c r="M371" s="35">
        <f>IF(correlations!M404&lt;&gt;0,Sheet1!M$4,0)</f>
        <v>0.28040224837668803</v>
      </c>
      <c r="N371" s="35">
        <f>IF(correlations!N404&lt;&gt;0,Sheet1!N$4,0)</f>
        <v>0.31010409033155772</v>
      </c>
      <c r="O371" s="35">
        <f>IF(correlations!O404&lt;&gt;0,Sheet1!O$4,0)</f>
        <v>0.56244873874488854</v>
      </c>
      <c r="P371" s="35">
        <f>IF(correlations!P404&lt;&gt;0,Sheet1!P$4,0)</f>
        <v>0.30413903573293405</v>
      </c>
      <c r="Q371" s="35">
        <f>IF(correlations!Q404&lt;&gt;0,Sheet1!Q$4,0)</f>
        <v>0.48860698263640312</v>
      </c>
      <c r="R371" s="35">
        <f>IF(correlations!R404&lt;&gt;0,Sheet1!R$4,0)</f>
        <v>0</v>
      </c>
      <c r="S371" s="35">
        <f>IF(correlations!S404&lt;&gt;0,Sheet1!S$4,0)</f>
        <v>0</v>
      </c>
      <c r="T371" s="35">
        <f>IF(correlations!T404&lt;&gt;0,Sheet1!T$4,0)</f>
        <v>0.52599044278760332</v>
      </c>
      <c r="U371" s="35">
        <f>IF(correlations!U404&lt;&gt;0,Sheet1!U$4,0)</f>
        <v>0.43899155441463594</v>
      </c>
      <c r="V371" s="35">
        <f>IF(correlations!V404&lt;&gt;0,Sheet1!V$4,0)</f>
        <v>0.17808764796017454</v>
      </c>
      <c r="W371" s="35">
        <f>IF(correlations!W404&lt;&gt;0,Sheet1!W$4,0)</f>
        <v>0.40859237613621341</v>
      </c>
      <c r="X371" s="35">
        <f>IF(correlations!X404&lt;&gt;0,Sheet1!X$4,0)</f>
        <v>0.54219187817609293</v>
      </c>
      <c r="Y371" s="35">
        <f>IF(correlations!Y404&lt;&gt;0,Sheet1!Y$4,0)</f>
        <v>0</v>
      </c>
      <c r="Z371" s="35">
        <f>IF(correlations!Z404&lt;&gt;0,Sheet1!Z$4,0)</f>
        <v>0.39006674934025765</v>
      </c>
      <c r="AA371" s="35"/>
      <c r="AB371" s="35"/>
      <c r="AC371" s="35"/>
    </row>
    <row r="372" spans="1:29">
      <c r="A372" s="1" t="str">
        <f t="shared" si="71"/>
        <v>954: Mission: Impossible (1996)</v>
      </c>
      <c r="B372" s="35">
        <f>IF(correlations!B405&lt;&gt;0,Sheet1!B$5,0)</f>
        <v>0</v>
      </c>
      <c r="C372" s="35">
        <f>IF(correlations!C405&lt;&gt;0,Sheet1!C$5,0)</f>
        <v>0.42223642660835542</v>
      </c>
      <c r="D372" s="35">
        <f>IF(correlations!D405&lt;&gt;0,Sheet1!D$5,0)</f>
        <v>0.46833329437099369</v>
      </c>
      <c r="E372" s="35">
        <f>IF(correlations!E405&lt;&gt;0,Sheet1!E$5,0)</f>
        <v>0.46291004988627577</v>
      </c>
      <c r="F372" s="35">
        <f>IF(correlations!F405&lt;&gt;0,Sheet1!F$5,0)</f>
        <v>0.43899155441463594</v>
      </c>
      <c r="G372" s="35">
        <f>IF(correlations!G405&lt;&gt;0,Sheet1!G$5,0)</f>
        <v>0.46833329437099369</v>
      </c>
      <c r="H372" s="35">
        <f>IF(correlations!H405&lt;&gt;0,Sheet1!H$5,0)</f>
        <v>0.24769327229404767</v>
      </c>
      <c r="I372" s="35">
        <f>IF(correlations!I405&lt;&gt;0,Sheet1!I$5,0)</f>
        <v>0</v>
      </c>
      <c r="J372" s="35">
        <f>IF(correlations!J405&lt;&gt;0,Sheet1!J$5,0)</f>
        <v>0.38713264586848378</v>
      </c>
      <c r="K372" s="35">
        <f>IF(correlations!K405&lt;&gt;0,Sheet1!K$5,0)</f>
        <v>0.25886569181649749</v>
      </c>
      <c r="L372" s="35">
        <f>IF(correlations!L405&lt;&gt;0,Sheet1!L$5,0)</f>
        <v>0.27833468677407003</v>
      </c>
      <c r="M372" s="35">
        <f>IF(correlations!M405&lt;&gt;0,Sheet1!M$5,0)</f>
        <v>0.26442478716072465</v>
      </c>
      <c r="N372" s="35">
        <f>IF(correlations!N405&lt;&gt;0,Sheet1!N$5,0)</f>
        <v>0.290591240789001</v>
      </c>
      <c r="O372" s="35">
        <f>IF(correlations!O405&lt;&gt;0,Sheet1!O$5,0)</f>
        <v>0.53906585139435703</v>
      </c>
      <c r="P372" s="35">
        <f>IF(correlations!P405&lt;&gt;0,Sheet1!P$5,0)</f>
        <v>0</v>
      </c>
      <c r="Q372" s="35">
        <f>IF(correlations!Q405&lt;&gt;0,Sheet1!Q$5,0)</f>
        <v>0.47571090136593314</v>
      </c>
      <c r="R372" s="35">
        <f>IF(correlations!R405&lt;&gt;0,Sheet1!R$5,0)</f>
        <v>0.45527378286540937</v>
      </c>
      <c r="S372" s="35">
        <f>IF(correlations!S405&lt;&gt;0,Sheet1!S$5,0)</f>
        <v>0.42223642660835542</v>
      </c>
      <c r="T372" s="35">
        <f>IF(correlations!T405&lt;&gt;0,Sheet1!T$5,0)</f>
        <v>0.42805472768971564</v>
      </c>
      <c r="U372" s="35">
        <f>IF(correlations!U405&lt;&gt;0,Sheet1!U$5,0)</f>
        <v>0.40380887559327872</v>
      </c>
      <c r="V372" s="35">
        <f>IF(correlations!V405&lt;&gt;0,Sheet1!V$5,0)</f>
        <v>0.14924669844661778</v>
      </c>
      <c r="W372" s="35">
        <f>IF(correlations!W405&lt;&gt;0,Sheet1!W$5,0)</f>
        <v>0.31571202585390812</v>
      </c>
      <c r="X372" s="35">
        <f>IF(correlations!X405&lt;&gt;0,Sheet1!X$5,0)</f>
        <v>0.47497369617752921</v>
      </c>
      <c r="Y372" s="35">
        <f>IF(correlations!Y405&lt;&gt;0,Sheet1!Y$5,0)</f>
        <v>0.47236055541883315</v>
      </c>
      <c r="Z372" s="35">
        <f>IF(correlations!Z405&lt;&gt;0,Sheet1!Z$5,0)</f>
        <v>0</v>
      </c>
      <c r="AA372" s="35"/>
      <c r="AB372" s="35"/>
      <c r="AC372" s="35"/>
    </row>
    <row r="373" spans="1:29">
      <c r="A373" s="28" t="s">
        <v>72</v>
      </c>
      <c r="B373" s="35">
        <f>IF(correlations!B406&lt;&gt;0,Sheet1!B$6,0)</f>
        <v>0.48053660218278615</v>
      </c>
      <c r="C373" s="35">
        <f>IF(correlations!C406&lt;&gt;0,Sheet1!C$6,0)</f>
        <v>0</v>
      </c>
      <c r="D373" s="35">
        <f>IF(correlations!D406&lt;&gt;0,Sheet1!D$6,0)</f>
        <v>0.37322578372742299</v>
      </c>
      <c r="E373" s="35">
        <f>IF(correlations!E406&lt;&gt;0,Sheet1!E$6,0)</f>
        <v>0.28275572409412869</v>
      </c>
      <c r="F373" s="35">
        <f>IF(correlations!F406&lt;&gt;0,Sheet1!F$6,0)</f>
        <v>0.40027450425381639</v>
      </c>
      <c r="G373" s="35">
        <f>IF(correlations!G406&lt;&gt;0,Sheet1!G$6,0)</f>
        <v>0</v>
      </c>
      <c r="H373" s="35">
        <f>IF(correlations!H406&lt;&gt;0,Sheet1!H$6,0)</f>
        <v>0</v>
      </c>
      <c r="I373" s="35">
        <f>IF(correlations!I406&lt;&gt;0,Sheet1!I$6,0)</f>
        <v>0.22921932957789437</v>
      </c>
      <c r="J373" s="35">
        <f>IF(correlations!J406&lt;&gt;0,Sheet1!J$6,0)</f>
        <v>0.36756756756756787</v>
      </c>
      <c r="K373" s="35">
        <f>IF(correlations!K406&lt;&gt;0,Sheet1!K$6,0)</f>
        <v>0</v>
      </c>
      <c r="L373" s="35">
        <f>IF(correlations!L406&lt;&gt;0,Sheet1!L$6,0)</f>
        <v>0.2685953793136418</v>
      </c>
      <c r="M373" s="35">
        <f>IF(correlations!M406&lt;&gt;0,Sheet1!M$6,0)</f>
        <v>0</v>
      </c>
      <c r="N373" s="35">
        <f>IF(correlations!N406&lt;&gt;0,Sheet1!N$6,0)</f>
        <v>0</v>
      </c>
      <c r="O373" s="35">
        <f>IF(correlations!O406&lt;&gt;0,Sheet1!O$6,0)</f>
        <v>0.52599044278760332</v>
      </c>
      <c r="P373" s="35">
        <f>IF(correlations!P406&lt;&gt;0,Sheet1!P$6,0)</f>
        <v>0.28039233696684568</v>
      </c>
      <c r="Q373" s="35">
        <f>IF(correlations!Q406&lt;&gt;0,Sheet1!Q$6,0)</f>
        <v>0</v>
      </c>
      <c r="R373" s="35">
        <f>IF(correlations!R406&lt;&gt;0,Sheet1!R$6,0)</f>
        <v>0.39943642888722536</v>
      </c>
      <c r="S373" s="35">
        <f>IF(correlations!S406&lt;&gt;0,Sheet1!S$6,0)</f>
        <v>0</v>
      </c>
      <c r="T373" s="35">
        <f>IF(correlations!T406&lt;&gt;0,Sheet1!T$6,0)</f>
        <v>0.40704352695380308</v>
      </c>
      <c r="U373" s="35">
        <f>IF(correlations!U406&lt;&gt;0,Sheet1!U$6,0)</f>
        <v>0.30580326092025339</v>
      </c>
      <c r="V373" s="35">
        <f>IF(correlations!V406&lt;&gt;0,Sheet1!V$6,0)</f>
        <v>0</v>
      </c>
      <c r="W373" s="35">
        <f>IF(correlations!W406&lt;&gt;0,Sheet1!W$6,0)</f>
        <v>0.26252037536330569</v>
      </c>
      <c r="X373" s="35">
        <f>IF(correlations!X406&lt;&gt;0,Sheet1!X$6,0)</f>
        <v>0</v>
      </c>
      <c r="Y373" s="35">
        <f>IF(correlations!Y406&lt;&gt;0,Sheet1!Y$6,0)</f>
        <v>0.46411014776485626</v>
      </c>
      <c r="Z373" s="35">
        <f>IF(correlations!Z406&lt;&gt;0,Sheet1!Z$6,0)</f>
        <v>0.37426379831369133</v>
      </c>
      <c r="AA373" s="35"/>
      <c r="AB373" s="35"/>
      <c r="AC373" s="35"/>
    </row>
    <row r="374" spans="1:29">
      <c r="A374" s="1" t="str">
        <f t="shared" ref="A374:A377" si="72">A373</f>
        <v>955: Mission: Impossible II (2000)</v>
      </c>
      <c r="B374" s="35">
        <f>IF(correlations!B407&lt;&gt;0,Sheet1!B$7,0)</f>
        <v>0</v>
      </c>
      <c r="C374" s="35">
        <f>IF(correlations!C407&lt;&gt;0,Sheet1!C$7,0)</f>
        <v>0.41167618541813644</v>
      </c>
      <c r="D374" s="35">
        <f>IF(correlations!D407&lt;&gt;0,Sheet1!D$7,0)</f>
        <v>0</v>
      </c>
      <c r="E374" s="35">
        <f>IF(correlations!E407&lt;&gt;0,Sheet1!E$7,0)</f>
        <v>0.25965984359917371</v>
      </c>
      <c r="F374" s="35">
        <f>IF(correlations!F407&lt;&gt;0,Sheet1!F$7,0)</f>
        <v>0.37985626502293046</v>
      </c>
      <c r="G374" s="35">
        <f>IF(correlations!G407&lt;&gt;0,Sheet1!G$7,0)</f>
        <v>0.38713264586848378</v>
      </c>
      <c r="H374" s="35">
        <f>IF(correlations!H407&lt;&gt;0,Sheet1!H$7,0)</f>
        <v>0</v>
      </c>
      <c r="I374" s="35">
        <f>IF(correlations!I407&lt;&gt;0,Sheet1!I$7,0)</f>
        <v>0.21476007349626267</v>
      </c>
      <c r="J374" s="35">
        <f>IF(correlations!J407&lt;&gt;0,Sheet1!J$7,0)</f>
        <v>0</v>
      </c>
      <c r="K374" s="35">
        <f>IF(correlations!K407&lt;&gt;0,Sheet1!K$7,0)</f>
        <v>0.21087949693739588</v>
      </c>
      <c r="L374" s="35">
        <f>IF(correlations!L407&lt;&gt;0,Sheet1!L$7,0)</f>
        <v>0</v>
      </c>
      <c r="M374" s="35">
        <f>IF(correlations!M407&lt;&gt;0,Sheet1!M$7,0)</f>
        <v>0.19710516591041297</v>
      </c>
      <c r="N374" s="35">
        <f>IF(correlations!N407&lt;&gt;0,Sheet1!N$7,0)</f>
        <v>0</v>
      </c>
      <c r="O374" s="35">
        <f>IF(correlations!O407&lt;&gt;0,Sheet1!O$7,0)</f>
        <v>0.47549485227568483</v>
      </c>
      <c r="P374" s="35">
        <f>IF(correlations!P407&lt;&gt;0,Sheet1!P$7,0)</f>
        <v>0.26252037536330569</v>
      </c>
      <c r="Q374" s="35">
        <f>IF(correlations!Q407&lt;&gt;0,Sheet1!Q$7,0)</f>
        <v>0.37322578372742299</v>
      </c>
      <c r="R374" s="35">
        <f>IF(correlations!R407&lt;&gt;0,Sheet1!R$7,0)</f>
        <v>0.37426379831369133</v>
      </c>
      <c r="S374" s="35">
        <f>IF(correlations!S407&lt;&gt;0,Sheet1!S$7,0)</f>
        <v>0.36064387194709613</v>
      </c>
      <c r="T374" s="35">
        <f>IF(correlations!T407&lt;&gt;0,Sheet1!T$7,0)</f>
        <v>0</v>
      </c>
      <c r="U374" s="35">
        <f>IF(correlations!U407&lt;&gt;0,Sheet1!U$7,0)</f>
        <v>0</v>
      </c>
      <c r="V374" s="35">
        <f>IF(correlations!V407&lt;&gt;0,Sheet1!V$7,0)</f>
        <v>0</v>
      </c>
      <c r="W374" s="35">
        <f>IF(correlations!W407&lt;&gt;0,Sheet1!W$7,0)</f>
        <v>0</v>
      </c>
      <c r="X374" s="35">
        <f>IF(correlations!X407&lt;&gt;0,Sheet1!X$7,0)</f>
        <v>0.44902524381160436</v>
      </c>
      <c r="Y374" s="35">
        <f>IF(correlations!Y407&lt;&gt;0,Sheet1!Y$7,0)</f>
        <v>0.42322462884387124</v>
      </c>
      <c r="Z374" s="35">
        <f>IF(correlations!Z407&lt;&gt;0,Sheet1!Z$7,0)</f>
        <v>0.27967705678590876</v>
      </c>
      <c r="AA374" s="35"/>
      <c r="AB374" s="35"/>
      <c r="AC374" s="35"/>
    </row>
    <row r="375" spans="1:29">
      <c r="A375" s="1" t="str">
        <f t="shared" si="72"/>
        <v>955: Mission: Impossible II (2000)</v>
      </c>
      <c r="B375" s="35">
        <f>IF(correlations!B408&lt;&gt;0,Sheet1!B$3,0)</f>
        <v>0</v>
      </c>
      <c r="C375" s="35">
        <f>IF(correlations!C408&lt;&gt;0,Sheet1!C$3,0)</f>
        <v>0.56244873874488854</v>
      </c>
      <c r="D375" s="35">
        <f>IF(correlations!D408&lt;&gt;0,Sheet1!D$3,0)</f>
        <v>0</v>
      </c>
      <c r="E375" s="35">
        <f>IF(correlations!E408&lt;&gt;0,Sheet1!E$3,0)</f>
        <v>0.51761980439715483</v>
      </c>
      <c r="F375" s="35">
        <f>IF(correlations!F408&lt;&gt;0,Sheet1!F$3,0)</f>
        <v>0.47668328054517961</v>
      </c>
      <c r="G375" s="35">
        <f>IF(correlations!G408&lt;&gt;0,Sheet1!G$3,0)</f>
        <v>0.53906585139435703</v>
      </c>
      <c r="H375" s="35">
        <f>IF(correlations!H408&lt;&gt;0,Sheet1!H$3,0)</f>
        <v>0.46291004988627577</v>
      </c>
      <c r="I375" s="35">
        <f>IF(correlations!I408&lt;&gt;0,Sheet1!I$3,0)</f>
        <v>0</v>
      </c>
      <c r="J375" s="35">
        <f>IF(correlations!J408&lt;&gt;0,Sheet1!J$3,0)</f>
        <v>0</v>
      </c>
      <c r="K375" s="35">
        <f>IF(correlations!K408&lt;&gt;0,Sheet1!K$3,0)</f>
        <v>0</v>
      </c>
      <c r="L375" s="35">
        <f>IF(correlations!L408&lt;&gt;0,Sheet1!L$3,0)</f>
        <v>0</v>
      </c>
      <c r="M375" s="35">
        <f>IF(correlations!M408&lt;&gt;0,Sheet1!M$3,0)</f>
        <v>0.40859237613621341</v>
      </c>
      <c r="N375" s="35">
        <f>IF(correlations!N408&lt;&gt;0,Sheet1!N$3,0)</f>
        <v>0</v>
      </c>
      <c r="O375" s="35">
        <f>IF(correlations!O408&lt;&gt;0,Sheet1!O$3,0)</f>
        <v>0</v>
      </c>
      <c r="P375" s="35">
        <f>IF(correlations!P408&lt;&gt;0,Sheet1!P$3,0)</f>
        <v>0</v>
      </c>
      <c r="Q375" s="35">
        <f>IF(correlations!Q408&lt;&gt;0,Sheet1!Q$3,0)</f>
        <v>0.50324684492481753</v>
      </c>
      <c r="R375" s="35">
        <f>IF(correlations!R408&lt;&gt;0,Sheet1!R$3,0)</f>
        <v>0.49300760515325925</v>
      </c>
      <c r="S375" s="35">
        <f>IF(correlations!S408&lt;&gt;0,Sheet1!S$3,0)</f>
        <v>0.47668328054517961</v>
      </c>
      <c r="T375" s="35">
        <f>IF(correlations!T408&lt;&gt;0,Sheet1!T$3,0)</f>
        <v>0.55108883721563151</v>
      </c>
      <c r="U375" s="35">
        <f>IF(correlations!U408&lt;&gt;0,Sheet1!U$3,0)</f>
        <v>0.47236055541883315</v>
      </c>
      <c r="V375" s="35">
        <f>IF(correlations!V408&lt;&gt;0,Sheet1!V$3,0)</f>
        <v>0</v>
      </c>
      <c r="W375" s="35">
        <f>IF(correlations!W408&lt;&gt;0,Sheet1!W$3,0)</f>
        <v>0.50324684492481753</v>
      </c>
      <c r="X375" s="35">
        <f>IF(correlations!X408&lt;&gt;0,Sheet1!X$3,0)</f>
        <v>0</v>
      </c>
      <c r="Y375" s="35">
        <f>IF(correlations!Y408&lt;&gt;0,Sheet1!Y$3,0)</f>
        <v>0.66716825348801723</v>
      </c>
      <c r="Z375" s="35">
        <f>IF(correlations!Z408&lt;&gt;0,Sheet1!Z$3,0)</f>
        <v>0</v>
      </c>
      <c r="AA375" s="35"/>
      <c r="AB375" s="35"/>
      <c r="AC375" s="35"/>
    </row>
    <row r="376" spans="1:29">
      <c r="A376" s="1" t="str">
        <f t="shared" si="72"/>
        <v>955: Mission: Impossible II (2000)</v>
      </c>
      <c r="B376" s="35">
        <f>IF(correlations!B409&lt;&gt;0,Sheet1!B$4,0)</f>
        <v>0</v>
      </c>
      <c r="C376" s="35">
        <f>IF(correlations!C409&lt;&gt;0,Sheet1!C$4,0)</f>
        <v>0.48860698263640312</v>
      </c>
      <c r="D376" s="35">
        <f>IF(correlations!D409&lt;&gt;0,Sheet1!D$4,0)</f>
        <v>0.47097212266638172</v>
      </c>
      <c r="E376" s="35">
        <f>IF(correlations!E409&lt;&gt;0,Sheet1!E$4,0)</f>
        <v>0.47497369617752921</v>
      </c>
      <c r="F376" s="35">
        <f>IF(correlations!F409&lt;&gt;0,Sheet1!F$4,0)</f>
        <v>0.46411014776485626</v>
      </c>
      <c r="G376" s="35">
        <f>IF(correlations!G409&lt;&gt;0,Sheet1!G$4,0)</f>
        <v>0</v>
      </c>
      <c r="H376" s="35">
        <f>IF(correlations!H409&lt;&gt;0,Sheet1!H$4,0)</f>
        <v>0.40027450425381639</v>
      </c>
      <c r="I376" s="35">
        <f>IF(correlations!I409&lt;&gt;0,Sheet1!I$4,0)</f>
        <v>0.31257295249758305</v>
      </c>
      <c r="J376" s="35">
        <f>IF(correlations!J409&lt;&gt;0,Sheet1!J$4,0)</f>
        <v>0.47549485227568483</v>
      </c>
      <c r="K376" s="35">
        <f>IF(correlations!K409&lt;&gt;0,Sheet1!K$4,0)</f>
        <v>0</v>
      </c>
      <c r="L376" s="35">
        <f>IF(correlations!L409&lt;&gt;0,Sheet1!L$4,0)</f>
        <v>0.28275572409412869</v>
      </c>
      <c r="M376" s="35">
        <f>IF(correlations!M409&lt;&gt;0,Sheet1!M$4,0)</f>
        <v>0.28040224837668803</v>
      </c>
      <c r="N376" s="35">
        <f>IF(correlations!N409&lt;&gt;0,Sheet1!N$4,0)</f>
        <v>0.31010409033155772</v>
      </c>
      <c r="O376" s="35">
        <f>IF(correlations!O409&lt;&gt;0,Sheet1!O$4,0)</f>
        <v>0.56244873874488854</v>
      </c>
      <c r="P376" s="35">
        <f>IF(correlations!P409&lt;&gt;0,Sheet1!P$4,0)</f>
        <v>0.30413903573293405</v>
      </c>
      <c r="Q376" s="35">
        <f>IF(correlations!Q409&lt;&gt;0,Sheet1!Q$4,0)</f>
        <v>0.48860698263640312</v>
      </c>
      <c r="R376" s="35">
        <f>IF(correlations!R409&lt;&gt;0,Sheet1!R$4,0)</f>
        <v>0</v>
      </c>
      <c r="S376" s="35">
        <f>IF(correlations!S409&lt;&gt;0,Sheet1!S$4,0)</f>
        <v>0</v>
      </c>
      <c r="T376" s="35">
        <f>IF(correlations!T409&lt;&gt;0,Sheet1!T$4,0)</f>
        <v>0.52599044278760332</v>
      </c>
      <c r="U376" s="35">
        <f>IF(correlations!U409&lt;&gt;0,Sheet1!U$4,0)</f>
        <v>0.43899155441463594</v>
      </c>
      <c r="V376" s="35">
        <f>IF(correlations!V409&lt;&gt;0,Sheet1!V$4,0)</f>
        <v>0.17808764796017454</v>
      </c>
      <c r="W376" s="35">
        <f>IF(correlations!W409&lt;&gt;0,Sheet1!W$4,0)</f>
        <v>0.40859237613621341</v>
      </c>
      <c r="X376" s="35">
        <f>IF(correlations!X409&lt;&gt;0,Sheet1!X$4,0)</f>
        <v>0</v>
      </c>
      <c r="Y376" s="35">
        <f>IF(correlations!Y409&lt;&gt;0,Sheet1!Y$4,0)</f>
        <v>0</v>
      </c>
      <c r="Z376" s="35">
        <f>IF(correlations!Z409&lt;&gt;0,Sheet1!Z$4,0)</f>
        <v>0</v>
      </c>
      <c r="AA376" s="35"/>
      <c r="AB376" s="35"/>
      <c r="AC376" s="35"/>
    </row>
    <row r="377" spans="1:29">
      <c r="A377" s="1" t="str">
        <f t="shared" si="72"/>
        <v>955: Mission: Impossible II (2000)</v>
      </c>
      <c r="B377" s="35">
        <f>IF(correlations!B410&lt;&gt;0,Sheet1!B$5,0)</f>
        <v>0</v>
      </c>
      <c r="C377" s="35">
        <f>IF(correlations!C410&lt;&gt;0,Sheet1!C$5,0)</f>
        <v>0.42223642660835542</v>
      </c>
      <c r="D377" s="35">
        <f>IF(correlations!D410&lt;&gt;0,Sheet1!D$5,0)</f>
        <v>0.46833329437099369</v>
      </c>
      <c r="E377" s="35">
        <f>IF(correlations!E410&lt;&gt;0,Sheet1!E$5,0)</f>
        <v>0.46291004988627577</v>
      </c>
      <c r="F377" s="35">
        <f>IF(correlations!F410&lt;&gt;0,Sheet1!F$5,0)</f>
        <v>0.43899155441463594</v>
      </c>
      <c r="G377" s="35">
        <f>IF(correlations!G410&lt;&gt;0,Sheet1!G$5,0)</f>
        <v>0.46833329437099369</v>
      </c>
      <c r="H377" s="35">
        <f>IF(correlations!H410&lt;&gt;0,Sheet1!H$5,0)</f>
        <v>0.24769327229404767</v>
      </c>
      <c r="I377" s="35">
        <f>IF(correlations!I410&lt;&gt;0,Sheet1!I$5,0)</f>
        <v>0</v>
      </c>
      <c r="J377" s="35">
        <f>IF(correlations!J410&lt;&gt;0,Sheet1!J$5,0)</f>
        <v>0.38713264586848378</v>
      </c>
      <c r="K377" s="35">
        <f>IF(correlations!K410&lt;&gt;0,Sheet1!K$5,0)</f>
        <v>0.25886569181649749</v>
      </c>
      <c r="L377" s="35">
        <f>IF(correlations!L410&lt;&gt;0,Sheet1!L$5,0)</f>
        <v>0.27833468677407003</v>
      </c>
      <c r="M377" s="35">
        <f>IF(correlations!M410&lt;&gt;0,Sheet1!M$5,0)</f>
        <v>0.26442478716072465</v>
      </c>
      <c r="N377" s="35">
        <f>IF(correlations!N410&lt;&gt;0,Sheet1!N$5,0)</f>
        <v>0.290591240789001</v>
      </c>
      <c r="O377" s="35">
        <f>IF(correlations!O410&lt;&gt;0,Sheet1!O$5,0)</f>
        <v>0.53906585139435703</v>
      </c>
      <c r="P377" s="35">
        <f>IF(correlations!P410&lt;&gt;0,Sheet1!P$5,0)</f>
        <v>0</v>
      </c>
      <c r="Q377" s="35">
        <f>IF(correlations!Q410&lt;&gt;0,Sheet1!Q$5,0)</f>
        <v>0.47571090136593314</v>
      </c>
      <c r="R377" s="35">
        <f>IF(correlations!R410&lt;&gt;0,Sheet1!R$5,0)</f>
        <v>0.45527378286540937</v>
      </c>
      <c r="S377" s="35">
        <f>IF(correlations!S410&lt;&gt;0,Sheet1!S$5,0)</f>
        <v>0.42223642660835542</v>
      </c>
      <c r="T377" s="35">
        <f>IF(correlations!T410&lt;&gt;0,Sheet1!T$5,0)</f>
        <v>0.42805472768971564</v>
      </c>
      <c r="U377" s="35">
        <f>IF(correlations!U410&lt;&gt;0,Sheet1!U$5,0)</f>
        <v>0.40380887559327872</v>
      </c>
      <c r="V377" s="35">
        <f>IF(correlations!V410&lt;&gt;0,Sheet1!V$5,0)</f>
        <v>0.14924669844661778</v>
      </c>
      <c r="W377" s="35">
        <f>IF(correlations!W410&lt;&gt;0,Sheet1!W$5,0)</f>
        <v>0.31571202585390812</v>
      </c>
      <c r="X377" s="35">
        <f>IF(correlations!X410&lt;&gt;0,Sheet1!X$5,0)</f>
        <v>0.47497369617752921</v>
      </c>
      <c r="Y377" s="35">
        <f>IF(correlations!Y410&lt;&gt;0,Sheet1!Y$5,0)</f>
        <v>0.47236055541883315</v>
      </c>
      <c r="Z377" s="35">
        <f>IF(correlations!Z410&lt;&gt;0,Sheet1!Z$5,0)</f>
        <v>0</v>
      </c>
      <c r="AA377" s="35"/>
      <c r="AB377" s="35"/>
      <c r="AC377" s="35"/>
    </row>
    <row r="378" spans="1:29">
      <c r="A378" s="28" t="s">
        <v>73</v>
      </c>
      <c r="B378" s="35">
        <f>IF(correlations!B411&lt;&gt;0,Sheet1!B$6,0)</f>
        <v>0</v>
      </c>
      <c r="C378" s="35">
        <f>IF(correlations!C411&lt;&gt;0,Sheet1!C$6,0)</f>
        <v>0</v>
      </c>
      <c r="D378" s="35">
        <f>IF(correlations!D411&lt;&gt;0,Sheet1!D$6,0)</f>
        <v>0</v>
      </c>
      <c r="E378" s="35">
        <f>IF(correlations!E411&lt;&gt;0,Sheet1!E$6,0)</f>
        <v>0</v>
      </c>
      <c r="F378" s="35">
        <f>IF(correlations!F411&lt;&gt;0,Sheet1!F$6,0)</f>
        <v>0</v>
      </c>
      <c r="G378" s="35">
        <f>IF(correlations!G411&lt;&gt;0,Sheet1!G$6,0)</f>
        <v>0</v>
      </c>
      <c r="H378" s="35">
        <f>IF(correlations!H411&lt;&gt;0,Sheet1!H$6,0)</f>
        <v>0.2271298649307886</v>
      </c>
      <c r="I378" s="35">
        <f>IF(correlations!I411&lt;&gt;0,Sheet1!I$6,0)</f>
        <v>0</v>
      </c>
      <c r="J378" s="35">
        <f>IF(correlations!J411&lt;&gt;0,Sheet1!J$6,0)</f>
        <v>0</v>
      </c>
      <c r="K378" s="35">
        <f>IF(correlations!K411&lt;&gt;0,Sheet1!K$6,0)</f>
        <v>0.25252866387786765</v>
      </c>
      <c r="L378" s="35">
        <f>IF(correlations!L411&lt;&gt;0,Sheet1!L$6,0)</f>
        <v>0.2685953793136418</v>
      </c>
      <c r="M378" s="35">
        <f>IF(correlations!M411&lt;&gt;0,Sheet1!M$6,0)</f>
        <v>0.25252866387786765</v>
      </c>
      <c r="N378" s="35">
        <f>IF(correlations!N411&lt;&gt;0,Sheet1!N$6,0)</f>
        <v>0.26126836282372301</v>
      </c>
      <c r="O378" s="35">
        <f>IF(correlations!O411&lt;&gt;0,Sheet1!O$6,0)</f>
        <v>0.52599044278760332</v>
      </c>
      <c r="P378" s="35">
        <f>IF(correlations!P411&lt;&gt;0,Sheet1!P$6,0)</f>
        <v>0.28039233696684568</v>
      </c>
      <c r="Q378" s="35">
        <f>IF(correlations!Q411&lt;&gt;0,Sheet1!Q$6,0)</f>
        <v>0.42322462884387124</v>
      </c>
      <c r="R378" s="35">
        <f>IF(correlations!R411&lt;&gt;0,Sheet1!R$6,0)</f>
        <v>0</v>
      </c>
      <c r="S378" s="35">
        <f>IF(correlations!S411&lt;&gt;0,Sheet1!S$6,0)</f>
        <v>0.37267558897264119</v>
      </c>
      <c r="T378" s="35">
        <f>IF(correlations!T411&lt;&gt;0,Sheet1!T$6,0)</f>
        <v>0</v>
      </c>
      <c r="U378" s="35">
        <f>IF(correlations!U411&lt;&gt;0,Sheet1!U$6,0)</f>
        <v>0</v>
      </c>
      <c r="V378" s="35">
        <f>IF(correlations!V411&lt;&gt;0,Sheet1!V$6,0)</f>
        <v>0.14601110225769576</v>
      </c>
      <c r="W378" s="35">
        <f>IF(correlations!W411&lt;&gt;0,Sheet1!W$6,0)</f>
        <v>0</v>
      </c>
      <c r="X378" s="35">
        <f>IF(correlations!X411&lt;&gt;0,Sheet1!X$6,0)</f>
        <v>0</v>
      </c>
      <c r="Y378" s="35">
        <f>IF(correlations!Y411&lt;&gt;0,Sheet1!Y$6,0)</f>
        <v>0</v>
      </c>
      <c r="Z378" s="35">
        <f>IF(correlations!Z411&lt;&gt;0,Sheet1!Z$6,0)</f>
        <v>0.37426379831369133</v>
      </c>
      <c r="AA378" s="35"/>
      <c r="AB378" s="35"/>
      <c r="AC378" s="35"/>
    </row>
    <row r="379" spans="1:29">
      <c r="A379" s="1" t="str">
        <f t="shared" ref="A379:A382" si="73">A378</f>
        <v>1422: The Departed (2006)</v>
      </c>
      <c r="B379" s="35">
        <f>IF(correlations!B412&lt;&gt;0,Sheet1!B$7,0)</f>
        <v>0.46460996868120108</v>
      </c>
      <c r="C379" s="35">
        <f>IF(correlations!C412&lt;&gt;0,Sheet1!C$7,0)</f>
        <v>0</v>
      </c>
      <c r="D379" s="35">
        <f>IF(correlations!D412&lt;&gt;0,Sheet1!D$7,0)</f>
        <v>0.36756756756756787</v>
      </c>
      <c r="E379" s="35">
        <f>IF(correlations!E412&lt;&gt;0,Sheet1!E$7,0)</f>
        <v>0.25965984359917371</v>
      </c>
      <c r="F379" s="35">
        <f>IF(correlations!F412&lt;&gt;0,Sheet1!F$7,0)</f>
        <v>0</v>
      </c>
      <c r="G379" s="35">
        <f>IF(correlations!G412&lt;&gt;0,Sheet1!G$7,0)</f>
        <v>0</v>
      </c>
      <c r="H379" s="35">
        <f>IF(correlations!H412&lt;&gt;0,Sheet1!H$7,0)</f>
        <v>0.19365960183726966</v>
      </c>
      <c r="I379" s="35">
        <f>IF(correlations!I412&lt;&gt;0,Sheet1!I$7,0)</f>
        <v>0.21476007349626267</v>
      </c>
      <c r="J379" s="35">
        <f>IF(correlations!J412&lt;&gt;0,Sheet1!J$7,0)</f>
        <v>0</v>
      </c>
      <c r="K379" s="35">
        <f>IF(correlations!K412&lt;&gt;0,Sheet1!K$7,0)</f>
        <v>0</v>
      </c>
      <c r="L379" s="35">
        <f>IF(correlations!L412&lt;&gt;0,Sheet1!L$7,0)</f>
        <v>0.24328325135114928</v>
      </c>
      <c r="M379" s="35">
        <f>IF(correlations!M412&lt;&gt;0,Sheet1!M$7,0)</f>
        <v>0</v>
      </c>
      <c r="N379" s="35">
        <f>IF(correlations!N412&lt;&gt;0,Sheet1!N$7,0)</f>
        <v>0.18121021790485745</v>
      </c>
      <c r="O379" s="35">
        <f>IF(correlations!O412&lt;&gt;0,Sheet1!O$7,0)</f>
        <v>0.47549485227568483</v>
      </c>
      <c r="P379" s="35">
        <f>IF(correlations!P412&lt;&gt;0,Sheet1!P$7,0)</f>
        <v>0</v>
      </c>
      <c r="Q379" s="35">
        <f>IF(correlations!Q412&lt;&gt;0,Sheet1!Q$7,0)</f>
        <v>0.37322578372742299</v>
      </c>
      <c r="R379" s="35">
        <f>IF(correlations!R412&lt;&gt;0,Sheet1!R$7,0)</f>
        <v>0</v>
      </c>
      <c r="S379" s="35">
        <f>IF(correlations!S412&lt;&gt;0,Sheet1!S$7,0)</f>
        <v>0.36064387194709613</v>
      </c>
      <c r="T379" s="35">
        <f>IF(correlations!T412&lt;&gt;0,Sheet1!T$7,0)</f>
        <v>0</v>
      </c>
      <c r="U379" s="35">
        <f>IF(correlations!U412&lt;&gt;0,Sheet1!U$7,0)</f>
        <v>0.28039233696684568</v>
      </c>
      <c r="V379" s="35">
        <f>IF(correlations!V412&lt;&gt;0,Sheet1!V$7,0)</f>
        <v>0</v>
      </c>
      <c r="W379" s="35">
        <f>IF(correlations!W412&lt;&gt;0,Sheet1!W$7,0)</f>
        <v>0.24072770522228643</v>
      </c>
      <c r="X379" s="35">
        <f>IF(correlations!X412&lt;&gt;0,Sheet1!X$7,0)</f>
        <v>0</v>
      </c>
      <c r="Y379" s="35">
        <f>IF(correlations!Y412&lt;&gt;0,Sheet1!Y$7,0)</f>
        <v>0.42322462884387124</v>
      </c>
      <c r="Z379" s="35">
        <f>IF(correlations!Z412&lt;&gt;0,Sheet1!Z$7,0)</f>
        <v>0.27967705678590876</v>
      </c>
      <c r="AA379" s="35"/>
      <c r="AB379" s="35"/>
      <c r="AC379" s="35"/>
    </row>
    <row r="380" spans="1:29">
      <c r="A380" s="1" t="str">
        <f t="shared" si="73"/>
        <v>1422: The Departed (2006)</v>
      </c>
      <c r="B380" s="35">
        <f>IF(correlations!B413&lt;&gt;0,Sheet1!B$3,0)</f>
        <v>0.55108883721563151</v>
      </c>
      <c r="C380" s="35">
        <f>IF(correlations!C413&lt;&gt;0,Sheet1!C$3,0)</f>
        <v>0</v>
      </c>
      <c r="D380" s="35">
        <f>IF(correlations!D413&lt;&gt;0,Sheet1!D$3,0)</f>
        <v>0.66716825348801723</v>
      </c>
      <c r="E380" s="35">
        <f>IF(correlations!E413&lt;&gt;0,Sheet1!E$3,0)</f>
        <v>0</v>
      </c>
      <c r="F380" s="35">
        <f>IF(correlations!F413&lt;&gt;0,Sheet1!F$3,0)</f>
        <v>0.47668328054517961</v>
      </c>
      <c r="G380" s="35">
        <f>IF(correlations!G413&lt;&gt;0,Sheet1!G$3,0)</f>
        <v>0</v>
      </c>
      <c r="H380" s="35">
        <f>IF(correlations!H413&lt;&gt;0,Sheet1!H$3,0)</f>
        <v>0</v>
      </c>
      <c r="I380" s="35">
        <f>IF(correlations!I413&lt;&gt;0,Sheet1!I$3,0)</f>
        <v>0.38334847991865839</v>
      </c>
      <c r="J380" s="35">
        <f>IF(correlations!J413&lt;&gt;0,Sheet1!J$3,0)</f>
        <v>0.47571090136593314</v>
      </c>
      <c r="K380" s="35">
        <f>IF(correlations!K413&lt;&gt;0,Sheet1!K$3,0)</f>
        <v>0</v>
      </c>
      <c r="L380" s="35">
        <f>IF(correlations!L413&lt;&gt;0,Sheet1!L$3,0)</f>
        <v>0</v>
      </c>
      <c r="M380" s="35">
        <f>IF(correlations!M413&lt;&gt;0,Sheet1!M$3,0)</f>
        <v>0</v>
      </c>
      <c r="N380" s="35">
        <f>IF(correlations!N413&lt;&gt;0,Sheet1!N$3,0)</f>
        <v>0</v>
      </c>
      <c r="O380" s="35">
        <f>IF(correlations!O413&lt;&gt;0,Sheet1!O$3,0)</f>
        <v>0.66851595362183669</v>
      </c>
      <c r="P380" s="35">
        <f>IF(correlations!P413&lt;&gt;0,Sheet1!P$3,0)</f>
        <v>0</v>
      </c>
      <c r="Q380" s="35">
        <f>IF(correlations!Q413&lt;&gt;0,Sheet1!Q$3,0)</f>
        <v>0.50324684492481753</v>
      </c>
      <c r="R380" s="35">
        <f>IF(correlations!R413&lt;&gt;0,Sheet1!R$3,0)</f>
        <v>0.49300760515325925</v>
      </c>
      <c r="S380" s="35">
        <f>IF(correlations!S413&lt;&gt;0,Sheet1!S$3,0)</f>
        <v>0.47668328054517961</v>
      </c>
      <c r="T380" s="35">
        <f>IF(correlations!T413&lt;&gt;0,Sheet1!T$3,0)</f>
        <v>0.55108883721563151</v>
      </c>
      <c r="U380" s="35">
        <f>IF(correlations!U413&lt;&gt;0,Sheet1!U$3,0)</f>
        <v>0</v>
      </c>
      <c r="V380" s="35">
        <f>IF(correlations!V413&lt;&gt;0,Sheet1!V$3,0)</f>
        <v>0.27092801416163931</v>
      </c>
      <c r="W380" s="35">
        <f>IF(correlations!W413&lt;&gt;0,Sheet1!W$3,0)</f>
        <v>0.50324684492481753</v>
      </c>
      <c r="X380" s="35">
        <f>IF(correlations!X413&lt;&gt;0,Sheet1!X$3,0)</f>
        <v>0.66851595362183669</v>
      </c>
      <c r="Y380" s="35">
        <f>IF(correlations!Y413&lt;&gt;0,Sheet1!Y$3,0)</f>
        <v>0.66716825348801723</v>
      </c>
      <c r="Z380" s="35">
        <f>IF(correlations!Z413&lt;&gt;0,Sheet1!Z$3,0)</f>
        <v>0.43552033876932245</v>
      </c>
      <c r="AA380" s="35"/>
      <c r="AB380" s="35"/>
      <c r="AC380" s="35"/>
    </row>
    <row r="381" spans="1:29">
      <c r="A381" s="1" t="str">
        <f t="shared" si="73"/>
        <v>1422: The Departed (2006)</v>
      </c>
      <c r="B381" s="35">
        <f>IF(correlations!B414&lt;&gt;0,Sheet1!B$4,0)</f>
        <v>0.51761980439715483</v>
      </c>
      <c r="C381" s="35">
        <f>IF(correlations!C414&lt;&gt;0,Sheet1!C$4,0)</f>
        <v>0.48860698263640312</v>
      </c>
      <c r="D381" s="35">
        <f>IF(correlations!D414&lt;&gt;0,Sheet1!D$4,0)</f>
        <v>0</v>
      </c>
      <c r="E381" s="35">
        <f>IF(correlations!E414&lt;&gt;0,Sheet1!E$4,0)</f>
        <v>0.47497369617752921</v>
      </c>
      <c r="F381" s="35">
        <f>IF(correlations!F414&lt;&gt;0,Sheet1!F$4,0)</f>
        <v>0</v>
      </c>
      <c r="G381" s="35">
        <f>IF(correlations!G414&lt;&gt;0,Sheet1!G$4,0)</f>
        <v>0.48053660218278615</v>
      </c>
      <c r="H381" s="35">
        <f>IF(correlations!H414&lt;&gt;0,Sheet1!H$4,0)</f>
        <v>0.40027450425381639</v>
      </c>
      <c r="I381" s="35">
        <f>IF(correlations!I414&lt;&gt;0,Sheet1!I$4,0)</f>
        <v>0</v>
      </c>
      <c r="J381" s="35">
        <f>IF(correlations!J414&lt;&gt;0,Sheet1!J$4,0)</f>
        <v>0</v>
      </c>
      <c r="K381" s="35">
        <f>IF(correlations!K414&lt;&gt;0,Sheet1!K$4,0)</f>
        <v>0.26365446983714974</v>
      </c>
      <c r="L381" s="35">
        <f>IF(correlations!L414&lt;&gt;0,Sheet1!L$4,0)</f>
        <v>0.28275572409412869</v>
      </c>
      <c r="M381" s="35">
        <f>IF(correlations!M414&lt;&gt;0,Sheet1!M$4,0)</f>
        <v>0.28040224837668803</v>
      </c>
      <c r="N381" s="35">
        <f>IF(correlations!N414&lt;&gt;0,Sheet1!N$4,0)</f>
        <v>0</v>
      </c>
      <c r="O381" s="35">
        <f>IF(correlations!O414&lt;&gt;0,Sheet1!O$4,0)</f>
        <v>0</v>
      </c>
      <c r="P381" s="35">
        <f>IF(correlations!P414&lt;&gt;0,Sheet1!P$4,0)</f>
        <v>0.30413903573293405</v>
      </c>
      <c r="Q381" s="35">
        <f>IF(correlations!Q414&lt;&gt;0,Sheet1!Q$4,0)</f>
        <v>0</v>
      </c>
      <c r="R381" s="35">
        <f>IF(correlations!R414&lt;&gt;0,Sheet1!R$4,0)</f>
        <v>0.47097212266638172</v>
      </c>
      <c r="S381" s="35">
        <f>IF(correlations!S414&lt;&gt;0,Sheet1!S$4,0)</f>
        <v>0</v>
      </c>
      <c r="T381" s="35">
        <f>IF(correlations!T414&lt;&gt;0,Sheet1!T$4,0)</f>
        <v>0</v>
      </c>
      <c r="U381" s="35">
        <f>IF(correlations!U414&lt;&gt;0,Sheet1!U$4,0)</f>
        <v>0.43899155441463594</v>
      </c>
      <c r="V381" s="35">
        <f>IF(correlations!V414&lt;&gt;0,Sheet1!V$4,0)</f>
        <v>0</v>
      </c>
      <c r="W381" s="35">
        <f>IF(correlations!W414&lt;&gt;0,Sheet1!W$4,0)</f>
        <v>0.40859237613621341</v>
      </c>
      <c r="X381" s="35">
        <f>IF(correlations!X414&lt;&gt;0,Sheet1!X$4,0)</f>
        <v>0.54219187817609293</v>
      </c>
      <c r="Y381" s="35">
        <f>IF(correlations!Y414&lt;&gt;0,Sheet1!Y$4,0)</f>
        <v>0.54219187817609293</v>
      </c>
      <c r="Z381" s="35">
        <f>IF(correlations!Z414&lt;&gt;0,Sheet1!Z$4,0)</f>
        <v>0.39006674934025765</v>
      </c>
      <c r="AA381" s="35"/>
      <c r="AB381" s="35"/>
      <c r="AC381" s="35"/>
    </row>
    <row r="382" spans="1:29">
      <c r="A382" s="1" t="str">
        <f t="shared" si="73"/>
        <v>1422: The Departed (2006)</v>
      </c>
      <c r="B382" s="35">
        <f>IF(correlations!B415&lt;&gt;0,Sheet1!B$5,0)</f>
        <v>0</v>
      </c>
      <c r="C382" s="35">
        <f>IF(correlations!C415&lt;&gt;0,Sheet1!C$5,0)</f>
        <v>0.42223642660835542</v>
      </c>
      <c r="D382" s="35">
        <f>IF(correlations!D415&lt;&gt;0,Sheet1!D$5,0)</f>
        <v>0.46833329437099369</v>
      </c>
      <c r="E382" s="35">
        <f>IF(correlations!E415&lt;&gt;0,Sheet1!E$5,0)</f>
        <v>0</v>
      </c>
      <c r="F382" s="35">
        <f>IF(correlations!F415&lt;&gt;0,Sheet1!F$5,0)</f>
        <v>0</v>
      </c>
      <c r="G382" s="35">
        <f>IF(correlations!G415&lt;&gt;0,Sheet1!G$5,0)</f>
        <v>0.46833329437099369</v>
      </c>
      <c r="H382" s="35">
        <f>IF(correlations!H415&lt;&gt;0,Sheet1!H$5,0)</f>
        <v>0</v>
      </c>
      <c r="I382" s="35">
        <f>IF(correlations!I415&lt;&gt;0,Sheet1!I$5,0)</f>
        <v>0.26424949075041737</v>
      </c>
      <c r="J382" s="35">
        <f>IF(correlations!J415&lt;&gt;0,Sheet1!J$5,0)</f>
        <v>0.38713264586848378</v>
      </c>
      <c r="K382" s="35">
        <f>IF(correlations!K415&lt;&gt;0,Sheet1!K$5,0)</f>
        <v>0.25886569181649749</v>
      </c>
      <c r="L382" s="35">
        <f>IF(correlations!L415&lt;&gt;0,Sheet1!L$5,0)</f>
        <v>0.27833468677407003</v>
      </c>
      <c r="M382" s="35">
        <f>IF(correlations!M415&lt;&gt;0,Sheet1!M$5,0)</f>
        <v>0.26442478716072465</v>
      </c>
      <c r="N382" s="35">
        <f>IF(correlations!N415&lt;&gt;0,Sheet1!N$5,0)</f>
        <v>0</v>
      </c>
      <c r="O382" s="35">
        <f>IF(correlations!O415&lt;&gt;0,Sheet1!O$5,0)</f>
        <v>0.53906585139435703</v>
      </c>
      <c r="P382" s="35">
        <f>IF(correlations!P415&lt;&gt;0,Sheet1!P$5,0)</f>
        <v>0.29682614716644024</v>
      </c>
      <c r="Q382" s="35">
        <f>IF(correlations!Q415&lt;&gt;0,Sheet1!Q$5,0)</f>
        <v>0</v>
      </c>
      <c r="R382" s="35">
        <f>IF(correlations!R415&lt;&gt;0,Sheet1!R$5,0)</f>
        <v>0</v>
      </c>
      <c r="S382" s="35">
        <f>IF(correlations!S415&lt;&gt;0,Sheet1!S$5,0)</f>
        <v>0</v>
      </c>
      <c r="T382" s="35">
        <f>IF(correlations!T415&lt;&gt;0,Sheet1!T$5,0)</f>
        <v>0.42805472768971564</v>
      </c>
      <c r="U382" s="35">
        <f>IF(correlations!U415&lt;&gt;0,Sheet1!U$5,0)</f>
        <v>0.40380887559327872</v>
      </c>
      <c r="V382" s="35">
        <f>IF(correlations!V415&lt;&gt;0,Sheet1!V$5,0)</f>
        <v>0</v>
      </c>
      <c r="W382" s="35">
        <f>IF(correlations!W415&lt;&gt;0,Sheet1!W$5,0)</f>
        <v>0.31571202585390812</v>
      </c>
      <c r="X382" s="35">
        <f>IF(correlations!X415&lt;&gt;0,Sheet1!X$5,0)</f>
        <v>0</v>
      </c>
      <c r="Y382" s="35">
        <f>IF(correlations!Y415&lt;&gt;0,Sheet1!Y$5,0)</f>
        <v>0</v>
      </c>
      <c r="Z382" s="35">
        <f>IF(correlations!Z415&lt;&gt;0,Sheet1!Z$5,0)</f>
        <v>0.37985626502293046</v>
      </c>
      <c r="AA382" s="35"/>
      <c r="AB382" s="35"/>
      <c r="AC382" s="35"/>
    </row>
    <row r="383" spans="1:29">
      <c r="A383" s="28" t="s">
        <v>74</v>
      </c>
      <c r="B383" s="35">
        <f>IF(correlations!B416&lt;&gt;0,Sheet1!B$6,0)</f>
        <v>0.48053660218278615</v>
      </c>
      <c r="C383" s="35">
        <f>IF(correlations!C416&lt;&gt;0,Sheet1!C$6,0)</f>
        <v>0</v>
      </c>
      <c r="D383" s="35">
        <f>IF(correlations!D416&lt;&gt;0,Sheet1!D$6,0)</f>
        <v>0</v>
      </c>
      <c r="E383" s="35">
        <f>IF(correlations!E416&lt;&gt;0,Sheet1!E$6,0)</f>
        <v>0</v>
      </c>
      <c r="F383" s="35">
        <f>IF(correlations!F416&lt;&gt;0,Sheet1!F$6,0)</f>
        <v>0.40027450425381639</v>
      </c>
      <c r="G383" s="35">
        <f>IF(correlations!G416&lt;&gt;0,Sheet1!G$6,0)</f>
        <v>0</v>
      </c>
      <c r="H383" s="35">
        <f>IF(correlations!H416&lt;&gt;0,Sheet1!H$6,0)</f>
        <v>0</v>
      </c>
      <c r="I383" s="35">
        <f>IF(correlations!I416&lt;&gt;0,Sheet1!I$6,0)</f>
        <v>0</v>
      </c>
      <c r="J383" s="35">
        <f>IF(correlations!J416&lt;&gt;0,Sheet1!J$6,0)</f>
        <v>0.36756756756756787</v>
      </c>
      <c r="K383" s="35">
        <f>IF(correlations!K416&lt;&gt;0,Sheet1!K$6,0)</f>
        <v>0.25252866387786765</v>
      </c>
      <c r="L383" s="35">
        <f>IF(correlations!L416&lt;&gt;0,Sheet1!L$6,0)</f>
        <v>0.2685953793136418</v>
      </c>
      <c r="M383" s="35">
        <f>IF(correlations!M416&lt;&gt;0,Sheet1!M$6,0)</f>
        <v>0.25252866387786765</v>
      </c>
      <c r="N383" s="35">
        <f>IF(correlations!N416&lt;&gt;0,Sheet1!N$6,0)</f>
        <v>0</v>
      </c>
      <c r="O383" s="35">
        <f>IF(correlations!O416&lt;&gt;0,Sheet1!O$6,0)</f>
        <v>0</v>
      </c>
      <c r="P383" s="35">
        <f>IF(correlations!P416&lt;&gt;0,Sheet1!P$6,0)</f>
        <v>0</v>
      </c>
      <c r="Q383" s="35">
        <f>IF(correlations!Q416&lt;&gt;0,Sheet1!Q$6,0)</f>
        <v>0.42322462884387124</v>
      </c>
      <c r="R383" s="35">
        <f>IF(correlations!R416&lt;&gt;0,Sheet1!R$6,0)</f>
        <v>0</v>
      </c>
      <c r="S383" s="35">
        <f>IF(correlations!S416&lt;&gt;0,Sheet1!S$6,0)</f>
        <v>0.37267558897264119</v>
      </c>
      <c r="T383" s="35">
        <f>IF(correlations!T416&lt;&gt;0,Sheet1!T$6,0)</f>
        <v>0</v>
      </c>
      <c r="U383" s="35">
        <f>IF(correlations!U416&lt;&gt;0,Sheet1!U$6,0)</f>
        <v>0</v>
      </c>
      <c r="V383" s="35">
        <f>IF(correlations!V416&lt;&gt;0,Sheet1!V$6,0)</f>
        <v>0.14601110225769576</v>
      </c>
      <c r="W383" s="35">
        <f>IF(correlations!W416&lt;&gt;0,Sheet1!W$6,0)</f>
        <v>0.26252037536330569</v>
      </c>
      <c r="X383" s="35">
        <f>IF(correlations!X416&lt;&gt;0,Sheet1!X$6,0)</f>
        <v>0</v>
      </c>
      <c r="Y383" s="35">
        <f>IF(correlations!Y416&lt;&gt;0,Sheet1!Y$6,0)</f>
        <v>0</v>
      </c>
      <c r="Z383" s="35">
        <f>IF(correlations!Z416&lt;&gt;0,Sheet1!Z$6,0)</f>
        <v>0</v>
      </c>
      <c r="AA383" s="35"/>
      <c r="AB383" s="35"/>
      <c r="AC383" s="35"/>
    </row>
    <row r="384" spans="1:29">
      <c r="A384" s="1" t="str">
        <f t="shared" ref="A384:A387" si="74">A383</f>
        <v>1572: Die Hard: With a Vengeance (1995)</v>
      </c>
      <c r="B384" s="35">
        <f>IF(correlations!B417&lt;&gt;0,Sheet1!B$7,0)</f>
        <v>0</v>
      </c>
      <c r="C384" s="35">
        <f>IF(correlations!C417&lt;&gt;0,Sheet1!C$7,0)</f>
        <v>0.41167618541813644</v>
      </c>
      <c r="D384" s="35">
        <f>IF(correlations!D417&lt;&gt;0,Sheet1!D$7,0)</f>
        <v>0.36756756756756787</v>
      </c>
      <c r="E384" s="35">
        <f>IF(correlations!E417&lt;&gt;0,Sheet1!E$7,0)</f>
        <v>0</v>
      </c>
      <c r="F384" s="35">
        <f>IF(correlations!F417&lt;&gt;0,Sheet1!F$7,0)</f>
        <v>0</v>
      </c>
      <c r="G384" s="35">
        <f>IF(correlations!G417&lt;&gt;0,Sheet1!G$7,0)</f>
        <v>0</v>
      </c>
      <c r="H384" s="35">
        <f>IF(correlations!H417&lt;&gt;0,Sheet1!H$7,0)</f>
        <v>0.19365960183726966</v>
      </c>
      <c r="I384" s="35">
        <f>IF(correlations!I417&lt;&gt;0,Sheet1!I$7,0)</f>
        <v>0.21476007349626267</v>
      </c>
      <c r="J384" s="35">
        <f>IF(correlations!J417&lt;&gt;0,Sheet1!J$7,0)</f>
        <v>0</v>
      </c>
      <c r="K384" s="35">
        <f>IF(correlations!K417&lt;&gt;0,Sheet1!K$7,0)</f>
        <v>0.21087949693739588</v>
      </c>
      <c r="L384" s="35">
        <f>IF(correlations!L417&lt;&gt;0,Sheet1!L$7,0)</f>
        <v>0</v>
      </c>
      <c r="M384" s="35">
        <f>IF(correlations!M417&lt;&gt;0,Sheet1!M$7,0)</f>
        <v>0</v>
      </c>
      <c r="N384" s="35">
        <f>IF(correlations!N417&lt;&gt;0,Sheet1!N$7,0)</f>
        <v>0.18121021790485745</v>
      </c>
      <c r="O384" s="35">
        <f>IF(correlations!O417&lt;&gt;0,Sheet1!O$7,0)</f>
        <v>0</v>
      </c>
      <c r="P384" s="35">
        <f>IF(correlations!P417&lt;&gt;0,Sheet1!P$7,0)</f>
        <v>0</v>
      </c>
      <c r="Q384" s="35">
        <f>IF(correlations!Q417&lt;&gt;0,Sheet1!Q$7,0)</f>
        <v>0</v>
      </c>
      <c r="R384" s="35">
        <f>IF(correlations!R417&lt;&gt;0,Sheet1!R$7,0)</f>
        <v>0</v>
      </c>
      <c r="S384" s="35">
        <f>IF(correlations!S417&lt;&gt;0,Sheet1!S$7,0)</f>
        <v>0</v>
      </c>
      <c r="T384" s="35">
        <f>IF(correlations!T417&lt;&gt;0,Sheet1!T$7,0)</f>
        <v>0</v>
      </c>
      <c r="U384" s="35">
        <f>IF(correlations!U417&lt;&gt;0,Sheet1!U$7,0)</f>
        <v>0.28039233696684568</v>
      </c>
      <c r="V384" s="35">
        <f>IF(correlations!V417&lt;&gt;0,Sheet1!V$7,0)</f>
        <v>0</v>
      </c>
      <c r="W384" s="35">
        <f>IF(correlations!W417&lt;&gt;0,Sheet1!W$7,0)</f>
        <v>0</v>
      </c>
      <c r="X384" s="35">
        <f>IF(correlations!X417&lt;&gt;0,Sheet1!X$7,0)</f>
        <v>0</v>
      </c>
      <c r="Y384" s="35">
        <f>IF(correlations!Y417&lt;&gt;0,Sheet1!Y$7,0)</f>
        <v>0</v>
      </c>
      <c r="Z384" s="35">
        <f>IF(correlations!Z417&lt;&gt;0,Sheet1!Z$7,0)</f>
        <v>0</v>
      </c>
      <c r="AA384" s="35"/>
      <c r="AB384" s="35"/>
      <c r="AC384" s="35"/>
    </row>
    <row r="385" spans="1:29">
      <c r="A385" s="1" t="str">
        <f t="shared" si="74"/>
        <v>1572: Die Hard: With a Vengeance (1995)</v>
      </c>
      <c r="B385" s="35">
        <f>IF(correlations!B418&lt;&gt;0,Sheet1!B$3,0)</f>
        <v>0.55108883721563151</v>
      </c>
      <c r="C385" s="35">
        <f>IF(correlations!C418&lt;&gt;0,Sheet1!C$3,0)</f>
        <v>0.56244873874488854</v>
      </c>
      <c r="D385" s="35">
        <f>IF(correlations!D418&lt;&gt;0,Sheet1!D$3,0)</f>
        <v>0</v>
      </c>
      <c r="E385" s="35">
        <f>IF(correlations!E418&lt;&gt;0,Sheet1!E$3,0)</f>
        <v>0</v>
      </c>
      <c r="F385" s="35">
        <f>IF(correlations!F418&lt;&gt;0,Sheet1!F$3,0)</f>
        <v>0.47668328054517961</v>
      </c>
      <c r="G385" s="35">
        <f>IF(correlations!G418&lt;&gt;0,Sheet1!G$3,0)</f>
        <v>0</v>
      </c>
      <c r="H385" s="35">
        <f>IF(correlations!H418&lt;&gt;0,Sheet1!H$3,0)</f>
        <v>0.46291004988627577</v>
      </c>
      <c r="I385" s="35">
        <f>IF(correlations!I418&lt;&gt;0,Sheet1!I$3,0)</f>
        <v>0.38334847991865839</v>
      </c>
      <c r="J385" s="35">
        <f>IF(correlations!J418&lt;&gt;0,Sheet1!J$3,0)</f>
        <v>0</v>
      </c>
      <c r="K385" s="35">
        <f>IF(correlations!K418&lt;&gt;0,Sheet1!K$3,0)</f>
        <v>0</v>
      </c>
      <c r="L385" s="35">
        <f>IF(correlations!L418&lt;&gt;0,Sheet1!L$3,0)</f>
        <v>0</v>
      </c>
      <c r="M385" s="35">
        <f>IF(correlations!M418&lt;&gt;0,Sheet1!M$3,0)</f>
        <v>0</v>
      </c>
      <c r="N385" s="35">
        <f>IF(correlations!N418&lt;&gt;0,Sheet1!N$3,0)</f>
        <v>0</v>
      </c>
      <c r="O385" s="35">
        <f>IF(correlations!O418&lt;&gt;0,Sheet1!O$3,0)</f>
        <v>0</v>
      </c>
      <c r="P385" s="35">
        <f>IF(correlations!P418&lt;&gt;0,Sheet1!P$3,0)</f>
        <v>0</v>
      </c>
      <c r="Q385" s="35">
        <f>IF(correlations!Q418&lt;&gt;0,Sheet1!Q$3,0)</f>
        <v>0.50324684492481753</v>
      </c>
      <c r="R385" s="35">
        <f>IF(correlations!R418&lt;&gt;0,Sheet1!R$3,0)</f>
        <v>0</v>
      </c>
      <c r="S385" s="35">
        <f>IF(correlations!S418&lt;&gt;0,Sheet1!S$3,0)</f>
        <v>0</v>
      </c>
      <c r="T385" s="35">
        <f>IF(correlations!T418&lt;&gt;0,Sheet1!T$3,0)</f>
        <v>0</v>
      </c>
      <c r="U385" s="35">
        <f>IF(correlations!U418&lt;&gt;0,Sheet1!U$3,0)</f>
        <v>0.47236055541883315</v>
      </c>
      <c r="V385" s="35">
        <f>IF(correlations!V418&lt;&gt;0,Sheet1!V$3,0)</f>
        <v>0</v>
      </c>
      <c r="W385" s="35">
        <f>IF(correlations!W418&lt;&gt;0,Sheet1!W$3,0)</f>
        <v>0.50324684492481753</v>
      </c>
      <c r="X385" s="35">
        <f>IF(correlations!X418&lt;&gt;0,Sheet1!X$3,0)</f>
        <v>0</v>
      </c>
      <c r="Y385" s="35">
        <f>IF(correlations!Y418&lt;&gt;0,Sheet1!Y$3,0)</f>
        <v>0.66716825348801723</v>
      </c>
      <c r="Z385" s="35">
        <f>IF(correlations!Z418&lt;&gt;0,Sheet1!Z$3,0)</f>
        <v>0.43552033876932245</v>
      </c>
      <c r="AA385" s="35"/>
      <c r="AB385" s="35"/>
      <c r="AC385" s="35"/>
    </row>
    <row r="386" spans="1:29">
      <c r="A386" s="1" t="str">
        <f t="shared" si="74"/>
        <v>1572: Die Hard: With a Vengeance (1995)</v>
      </c>
      <c r="B386" s="35">
        <f>IF(correlations!B419&lt;&gt;0,Sheet1!B$4,0)</f>
        <v>0</v>
      </c>
      <c r="C386" s="35">
        <f>IF(correlations!C419&lt;&gt;0,Sheet1!C$4,0)</f>
        <v>0.48860698263640312</v>
      </c>
      <c r="D386" s="35">
        <f>IF(correlations!D419&lt;&gt;0,Sheet1!D$4,0)</f>
        <v>0.47097212266638172</v>
      </c>
      <c r="E386" s="35">
        <f>IF(correlations!E419&lt;&gt;0,Sheet1!E$4,0)</f>
        <v>0.47497369617752921</v>
      </c>
      <c r="F386" s="35">
        <f>IF(correlations!F419&lt;&gt;0,Sheet1!F$4,0)</f>
        <v>0</v>
      </c>
      <c r="G386" s="35">
        <f>IF(correlations!G419&lt;&gt;0,Sheet1!G$4,0)</f>
        <v>0.48053660218278615</v>
      </c>
      <c r="H386" s="35">
        <f>IF(correlations!H419&lt;&gt;0,Sheet1!H$4,0)</f>
        <v>0.40027450425381639</v>
      </c>
      <c r="I386" s="35">
        <f>IF(correlations!I419&lt;&gt;0,Sheet1!I$4,0)</f>
        <v>0.31257295249758305</v>
      </c>
      <c r="J386" s="35">
        <f>IF(correlations!J419&lt;&gt;0,Sheet1!J$4,0)</f>
        <v>0</v>
      </c>
      <c r="K386" s="35">
        <f>IF(correlations!K419&lt;&gt;0,Sheet1!K$4,0)</f>
        <v>0</v>
      </c>
      <c r="L386" s="35">
        <f>IF(correlations!L419&lt;&gt;0,Sheet1!L$4,0)</f>
        <v>0</v>
      </c>
      <c r="M386" s="35">
        <f>IF(correlations!M419&lt;&gt;0,Sheet1!M$4,0)</f>
        <v>0.28040224837668803</v>
      </c>
      <c r="N386" s="35">
        <f>IF(correlations!N419&lt;&gt;0,Sheet1!N$4,0)</f>
        <v>0</v>
      </c>
      <c r="O386" s="35">
        <f>IF(correlations!O419&lt;&gt;0,Sheet1!O$4,0)</f>
        <v>0.56244873874488854</v>
      </c>
      <c r="P386" s="35">
        <f>IF(correlations!P419&lt;&gt;0,Sheet1!P$4,0)</f>
        <v>0.30413903573293405</v>
      </c>
      <c r="Q386" s="35">
        <f>IF(correlations!Q419&lt;&gt;0,Sheet1!Q$4,0)</f>
        <v>0</v>
      </c>
      <c r="R386" s="35">
        <f>IF(correlations!R419&lt;&gt;0,Sheet1!R$4,0)</f>
        <v>0</v>
      </c>
      <c r="S386" s="35">
        <f>IF(correlations!S419&lt;&gt;0,Sheet1!S$4,0)</f>
        <v>0</v>
      </c>
      <c r="T386" s="35">
        <f>IF(correlations!T419&lt;&gt;0,Sheet1!T$4,0)</f>
        <v>0</v>
      </c>
      <c r="U386" s="35">
        <f>IF(correlations!U419&lt;&gt;0,Sheet1!U$4,0)</f>
        <v>0</v>
      </c>
      <c r="V386" s="35">
        <f>IF(correlations!V419&lt;&gt;0,Sheet1!V$4,0)</f>
        <v>0</v>
      </c>
      <c r="W386" s="35">
        <f>IF(correlations!W419&lt;&gt;0,Sheet1!W$4,0)</f>
        <v>0.40859237613621341</v>
      </c>
      <c r="X386" s="35">
        <f>IF(correlations!X419&lt;&gt;0,Sheet1!X$4,0)</f>
        <v>0.54219187817609293</v>
      </c>
      <c r="Y386" s="35">
        <f>IF(correlations!Y419&lt;&gt;0,Sheet1!Y$4,0)</f>
        <v>0.54219187817609293</v>
      </c>
      <c r="Z386" s="35">
        <f>IF(correlations!Z419&lt;&gt;0,Sheet1!Z$4,0)</f>
        <v>0.39006674934025765</v>
      </c>
      <c r="AA386" s="35"/>
      <c r="AB386" s="35"/>
      <c r="AC386" s="35"/>
    </row>
    <row r="387" spans="1:29">
      <c r="A387" s="1" t="str">
        <f t="shared" si="74"/>
        <v>1572: Die Hard: With a Vengeance (1995)</v>
      </c>
      <c r="B387" s="35">
        <f>IF(correlations!B420&lt;&gt;0,Sheet1!B$5,0)</f>
        <v>0</v>
      </c>
      <c r="C387" s="35">
        <f>IF(correlations!C420&lt;&gt;0,Sheet1!C$5,0)</f>
        <v>0</v>
      </c>
      <c r="D387" s="35">
        <f>IF(correlations!D420&lt;&gt;0,Sheet1!D$5,0)</f>
        <v>0.46833329437099369</v>
      </c>
      <c r="E387" s="35">
        <f>IF(correlations!E420&lt;&gt;0,Sheet1!E$5,0)</f>
        <v>0.46291004988627577</v>
      </c>
      <c r="F387" s="35">
        <f>IF(correlations!F420&lt;&gt;0,Sheet1!F$5,0)</f>
        <v>0.43899155441463594</v>
      </c>
      <c r="G387" s="35">
        <f>IF(correlations!G420&lt;&gt;0,Sheet1!G$5,0)</f>
        <v>0.46833329437099369</v>
      </c>
      <c r="H387" s="35">
        <f>IF(correlations!H420&lt;&gt;0,Sheet1!H$5,0)</f>
        <v>0</v>
      </c>
      <c r="I387" s="35">
        <f>IF(correlations!I420&lt;&gt;0,Sheet1!I$5,0)</f>
        <v>0</v>
      </c>
      <c r="J387" s="35">
        <f>IF(correlations!J420&lt;&gt;0,Sheet1!J$5,0)</f>
        <v>0</v>
      </c>
      <c r="K387" s="35">
        <f>IF(correlations!K420&lt;&gt;0,Sheet1!K$5,0)</f>
        <v>0.25886569181649749</v>
      </c>
      <c r="L387" s="35">
        <f>IF(correlations!L420&lt;&gt;0,Sheet1!L$5,0)</f>
        <v>0.27833468677407003</v>
      </c>
      <c r="M387" s="35">
        <f>IF(correlations!M420&lt;&gt;0,Sheet1!M$5,0)</f>
        <v>0.26442478716072465</v>
      </c>
      <c r="N387" s="35">
        <f>IF(correlations!N420&lt;&gt;0,Sheet1!N$5,0)</f>
        <v>0</v>
      </c>
      <c r="O387" s="35">
        <f>IF(correlations!O420&lt;&gt;0,Sheet1!O$5,0)</f>
        <v>0.53906585139435703</v>
      </c>
      <c r="P387" s="35">
        <f>IF(correlations!P420&lt;&gt;0,Sheet1!P$5,0)</f>
        <v>0.29682614716644024</v>
      </c>
      <c r="Q387" s="35">
        <f>IF(correlations!Q420&lt;&gt;0,Sheet1!Q$5,0)</f>
        <v>0</v>
      </c>
      <c r="R387" s="35">
        <f>IF(correlations!R420&lt;&gt;0,Sheet1!R$5,0)</f>
        <v>0.45527378286540937</v>
      </c>
      <c r="S387" s="35">
        <f>IF(correlations!S420&lt;&gt;0,Sheet1!S$5,0)</f>
        <v>0</v>
      </c>
      <c r="T387" s="35">
        <f>IF(correlations!T420&lt;&gt;0,Sheet1!T$5,0)</f>
        <v>0.42805472768971564</v>
      </c>
      <c r="U387" s="35">
        <f>IF(correlations!U420&lt;&gt;0,Sheet1!U$5,0)</f>
        <v>0.40380887559327872</v>
      </c>
      <c r="V387" s="35">
        <f>IF(correlations!V420&lt;&gt;0,Sheet1!V$5,0)</f>
        <v>0</v>
      </c>
      <c r="W387" s="35">
        <f>IF(correlations!W420&lt;&gt;0,Sheet1!W$5,0)</f>
        <v>0</v>
      </c>
      <c r="X387" s="35">
        <f>IF(correlations!X420&lt;&gt;0,Sheet1!X$5,0)</f>
        <v>0.47497369617752921</v>
      </c>
      <c r="Y387" s="35">
        <f>IF(correlations!Y420&lt;&gt;0,Sheet1!Y$5,0)</f>
        <v>0.47236055541883315</v>
      </c>
      <c r="Z387" s="35">
        <f>IF(correlations!Z420&lt;&gt;0,Sheet1!Z$5,0)</f>
        <v>0</v>
      </c>
      <c r="AA387" s="35"/>
      <c r="AB387" s="35"/>
      <c r="AC387" s="35"/>
    </row>
    <row r="388" spans="1:29">
      <c r="A388" s="28" t="s">
        <v>75</v>
      </c>
      <c r="B388" s="35">
        <f>IF(correlations!B421&lt;&gt;0,Sheet1!B$6,0)</f>
        <v>0.48053660218278615</v>
      </c>
      <c r="C388" s="35">
        <f>IF(correlations!C421&lt;&gt;0,Sheet1!C$6,0)</f>
        <v>0</v>
      </c>
      <c r="D388" s="35">
        <f>IF(correlations!D421&lt;&gt;0,Sheet1!D$6,0)</f>
        <v>0</v>
      </c>
      <c r="E388" s="35">
        <f>IF(correlations!E421&lt;&gt;0,Sheet1!E$6,0)</f>
        <v>0</v>
      </c>
      <c r="F388" s="35">
        <f>IF(correlations!F421&lt;&gt;0,Sheet1!F$6,0)</f>
        <v>0</v>
      </c>
      <c r="G388" s="35">
        <f>IF(correlations!G421&lt;&gt;0,Sheet1!G$6,0)</f>
        <v>0</v>
      </c>
      <c r="H388" s="35">
        <f>IF(correlations!H421&lt;&gt;0,Sheet1!H$6,0)</f>
        <v>0</v>
      </c>
      <c r="I388" s="35">
        <f>IF(correlations!I421&lt;&gt;0,Sheet1!I$6,0)</f>
        <v>0</v>
      </c>
      <c r="J388" s="35">
        <f>IF(correlations!J421&lt;&gt;0,Sheet1!J$6,0)</f>
        <v>0.36756756756756787</v>
      </c>
      <c r="K388" s="35">
        <f>IF(correlations!K421&lt;&gt;0,Sheet1!K$6,0)</f>
        <v>0</v>
      </c>
      <c r="L388" s="35">
        <f>IF(correlations!L421&lt;&gt;0,Sheet1!L$6,0)</f>
        <v>0.2685953793136418</v>
      </c>
      <c r="M388" s="35">
        <f>IF(correlations!M421&lt;&gt;0,Sheet1!M$6,0)</f>
        <v>0</v>
      </c>
      <c r="N388" s="35">
        <f>IF(correlations!N421&lt;&gt;0,Sheet1!N$6,0)</f>
        <v>0.26126836282372301</v>
      </c>
      <c r="O388" s="35">
        <f>IF(correlations!O421&lt;&gt;0,Sheet1!O$6,0)</f>
        <v>0</v>
      </c>
      <c r="P388" s="35">
        <f>IF(correlations!P421&lt;&gt;0,Sheet1!P$6,0)</f>
        <v>0.28039233696684568</v>
      </c>
      <c r="Q388" s="35">
        <f>IF(correlations!Q421&lt;&gt;0,Sheet1!Q$6,0)</f>
        <v>0</v>
      </c>
      <c r="R388" s="35">
        <f>IF(correlations!R421&lt;&gt;0,Sheet1!R$6,0)</f>
        <v>0</v>
      </c>
      <c r="S388" s="35">
        <f>IF(correlations!S421&lt;&gt;0,Sheet1!S$6,0)</f>
        <v>0.37267558897264119</v>
      </c>
      <c r="T388" s="35">
        <f>IF(correlations!T421&lt;&gt;0,Sheet1!T$6,0)</f>
        <v>0</v>
      </c>
      <c r="U388" s="35">
        <f>IF(correlations!U421&lt;&gt;0,Sheet1!U$6,0)</f>
        <v>0</v>
      </c>
      <c r="V388" s="35">
        <f>IF(correlations!V421&lt;&gt;0,Sheet1!V$6,0)</f>
        <v>0</v>
      </c>
      <c r="W388" s="35">
        <f>IF(correlations!W421&lt;&gt;0,Sheet1!W$6,0)</f>
        <v>0.26252037536330569</v>
      </c>
      <c r="X388" s="35">
        <f>IF(correlations!X421&lt;&gt;0,Sheet1!X$6,0)</f>
        <v>0</v>
      </c>
      <c r="Y388" s="35">
        <f>IF(correlations!Y421&lt;&gt;0,Sheet1!Y$6,0)</f>
        <v>0</v>
      </c>
      <c r="Z388" s="35">
        <f>IF(correlations!Z421&lt;&gt;0,Sheet1!Z$6,0)</f>
        <v>0</v>
      </c>
      <c r="AA388" s="35"/>
      <c r="AB388" s="35"/>
      <c r="AC388" s="35"/>
    </row>
    <row r="389" spans="1:29">
      <c r="A389" s="1" t="str">
        <f t="shared" ref="A389:A392" si="75">A388</f>
        <v>1597: Meet the Parents (2000)</v>
      </c>
      <c r="B389" s="35">
        <f>IF(correlations!B422&lt;&gt;0,Sheet1!B$7,0)</f>
        <v>0</v>
      </c>
      <c r="C389" s="35">
        <f>IF(correlations!C422&lt;&gt;0,Sheet1!C$7,0)</f>
        <v>0.41167618541813644</v>
      </c>
      <c r="D389" s="35">
        <f>IF(correlations!D422&lt;&gt;0,Sheet1!D$7,0)</f>
        <v>0</v>
      </c>
      <c r="E389" s="35">
        <f>IF(correlations!E422&lt;&gt;0,Sheet1!E$7,0)</f>
        <v>0</v>
      </c>
      <c r="F389" s="35">
        <f>IF(correlations!F422&lt;&gt;0,Sheet1!F$7,0)</f>
        <v>0</v>
      </c>
      <c r="G389" s="35">
        <f>IF(correlations!G422&lt;&gt;0,Sheet1!G$7,0)</f>
        <v>0</v>
      </c>
      <c r="H389" s="35">
        <f>IF(correlations!H422&lt;&gt;0,Sheet1!H$7,0)</f>
        <v>0.19365960183726966</v>
      </c>
      <c r="I389" s="35">
        <f>IF(correlations!I422&lt;&gt;0,Sheet1!I$7,0)</f>
        <v>0</v>
      </c>
      <c r="J389" s="35">
        <f>IF(correlations!J422&lt;&gt;0,Sheet1!J$7,0)</f>
        <v>0</v>
      </c>
      <c r="K389" s="35">
        <f>IF(correlations!K422&lt;&gt;0,Sheet1!K$7,0)</f>
        <v>0.21087949693739588</v>
      </c>
      <c r="L389" s="35">
        <f>IF(correlations!L422&lt;&gt;0,Sheet1!L$7,0)</f>
        <v>0</v>
      </c>
      <c r="M389" s="35">
        <f>IF(correlations!M422&lt;&gt;0,Sheet1!M$7,0)</f>
        <v>0</v>
      </c>
      <c r="N389" s="35">
        <f>IF(correlations!N422&lt;&gt;0,Sheet1!N$7,0)</f>
        <v>0.18121021790485745</v>
      </c>
      <c r="O389" s="35">
        <f>IF(correlations!O422&lt;&gt;0,Sheet1!O$7,0)</f>
        <v>0.47549485227568483</v>
      </c>
      <c r="P389" s="35">
        <f>IF(correlations!P422&lt;&gt;0,Sheet1!P$7,0)</f>
        <v>0</v>
      </c>
      <c r="Q389" s="35">
        <f>IF(correlations!Q422&lt;&gt;0,Sheet1!Q$7,0)</f>
        <v>0.37322578372742299</v>
      </c>
      <c r="R389" s="35">
        <f>IF(correlations!R422&lt;&gt;0,Sheet1!R$7,0)</f>
        <v>0</v>
      </c>
      <c r="S389" s="35">
        <f>IF(correlations!S422&lt;&gt;0,Sheet1!S$7,0)</f>
        <v>0</v>
      </c>
      <c r="T389" s="35">
        <f>IF(correlations!T422&lt;&gt;0,Sheet1!T$7,0)</f>
        <v>0</v>
      </c>
      <c r="U389" s="35">
        <f>IF(correlations!U422&lt;&gt;0,Sheet1!U$7,0)</f>
        <v>0.28039233696684568</v>
      </c>
      <c r="V389" s="35">
        <f>IF(correlations!V422&lt;&gt;0,Sheet1!V$7,0)</f>
        <v>0</v>
      </c>
      <c r="W389" s="35">
        <f>IF(correlations!W422&lt;&gt;0,Sheet1!W$7,0)</f>
        <v>0.24072770522228643</v>
      </c>
      <c r="X389" s="35">
        <f>IF(correlations!X422&lt;&gt;0,Sheet1!X$7,0)</f>
        <v>0</v>
      </c>
      <c r="Y389" s="35">
        <f>IF(correlations!Y422&lt;&gt;0,Sheet1!Y$7,0)</f>
        <v>0</v>
      </c>
      <c r="Z389" s="35">
        <f>IF(correlations!Z422&lt;&gt;0,Sheet1!Z$7,0)</f>
        <v>0.27967705678590876</v>
      </c>
      <c r="AA389" s="35"/>
      <c r="AB389" s="35"/>
      <c r="AC389" s="35"/>
    </row>
    <row r="390" spans="1:29">
      <c r="A390" s="1" t="str">
        <f t="shared" si="75"/>
        <v>1597: Meet the Parents (2000)</v>
      </c>
      <c r="B390" s="35">
        <f>IF(correlations!B423&lt;&gt;0,Sheet1!B$3,0)</f>
        <v>0</v>
      </c>
      <c r="C390" s="35">
        <f>IF(correlations!C423&lt;&gt;0,Sheet1!C$3,0)</f>
        <v>0</v>
      </c>
      <c r="D390" s="35">
        <f>IF(correlations!D423&lt;&gt;0,Sheet1!D$3,0)</f>
        <v>0.66716825348801723</v>
      </c>
      <c r="E390" s="35">
        <f>IF(correlations!E423&lt;&gt;0,Sheet1!E$3,0)</f>
        <v>0.51761980439715483</v>
      </c>
      <c r="F390" s="35">
        <f>IF(correlations!F423&lt;&gt;0,Sheet1!F$3,0)</f>
        <v>0.47668328054517961</v>
      </c>
      <c r="G390" s="35">
        <f>IF(correlations!G423&lt;&gt;0,Sheet1!G$3,0)</f>
        <v>0</v>
      </c>
      <c r="H390" s="35">
        <f>IF(correlations!H423&lt;&gt;0,Sheet1!H$3,0)</f>
        <v>0.46291004988627577</v>
      </c>
      <c r="I390" s="35">
        <f>IF(correlations!I423&lt;&gt;0,Sheet1!I$3,0)</f>
        <v>0.38334847991865839</v>
      </c>
      <c r="J390" s="35">
        <f>IF(correlations!J423&lt;&gt;0,Sheet1!J$3,0)</f>
        <v>0.47571090136593314</v>
      </c>
      <c r="K390" s="35">
        <f>IF(correlations!K423&lt;&gt;0,Sheet1!K$3,0)</f>
        <v>0</v>
      </c>
      <c r="L390" s="35">
        <f>IF(correlations!L423&lt;&gt;0,Sheet1!L$3,0)</f>
        <v>0</v>
      </c>
      <c r="M390" s="35">
        <f>IF(correlations!M423&lt;&gt;0,Sheet1!M$3,0)</f>
        <v>0</v>
      </c>
      <c r="N390" s="35">
        <f>IF(correlations!N423&lt;&gt;0,Sheet1!N$3,0)</f>
        <v>0</v>
      </c>
      <c r="O390" s="35">
        <f>IF(correlations!O423&lt;&gt;0,Sheet1!O$3,0)</f>
        <v>0.66851595362183669</v>
      </c>
      <c r="P390" s="35">
        <f>IF(correlations!P423&lt;&gt;0,Sheet1!P$3,0)</f>
        <v>0</v>
      </c>
      <c r="Q390" s="35">
        <f>IF(correlations!Q423&lt;&gt;0,Sheet1!Q$3,0)</f>
        <v>0.50324684492481753</v>
      </c>
      <c r="R390" s="35">
        <f>IF(correlations!R423&lt;&gt;0,Sheet1!R$3,0)</f>
        <v>0</v>
      </c>
      <c r="S390" s="35">
        <f>IF(correlations!S423&lt;&gt;0,Sheet1!S$3,0)</f>
        <v>0.47668328054517961</v>
      </c>
      <c r="T390" s="35">
        <f>IF(correlations!T423&lt;&gt;0,Sheet1!T$3,0)</f>
        <v>0</v>
      </c>
      <c r="U390" s="35">
        <f>IF(correlations!U423&lt;&gt;0,Sheet1!U$3,0)</f>
        <v>0.47236055541883315</v>
      </c>
      <c r="V390" s="35">
        <f>IF(correlations!V423&lt;&gt;0,Sheet1!V$3,0)</f>
        <v>0</v>
      </c>
      <c r="W390" s="35">
        <f>IF(correlations!W423&lt;&gt;0,Sheet1!W$3,0)</f>
        <v>0.50324684492481753</v>
      </c>
      <c r="X390" s="35">
        <f>IF(correlations!X423&lt;&gt;0,Sheet1!X$3,0)</f>
        <v>0</v>
      </c>
      <c r="Y390" s="35">
        <f>IF(correlations!Y423&lt;&gt;0,Sheet1!Y$3,0)</f>
        <v>0.66716825348801723</v>
      </c>
      <c r="Z390" s="35">
        <f>IF(correlations!Z423&lt;&gt;0,Sheet1!Z$3,0)</f>
        <v>0.43552033876932245</v>
      </c>
      <c r="AA390" s="35"/>
      <c r="AB390" s="35"/>
      <c r="AC390" s="35"/>
    </row>
    <row r="391" spans="1:29">
      <c r="A391" s="1" t="str">
        <f t="shared" si="75"/>
        <v>1597: Meet the Parents (2000)</v>
      </c>
      <c r="B391" s="35">
        <f>IF(correlations!B424&lt;&gt;0,Sheet1!B$4,0)</f>
        <v>0.51761980439715483</v>
      </c>
      <c r="C391" s="35">
        <f>IF(correlations!C424&lt;&gt;0,Sheet1!C$4,0)</f>
        <v>0</v>
      </c>
      <c r="D391" s="35">
        <f>IF(correlations!D424&lt;&gt;0,Sheet1!D$4,0)</f>
        <v>0.47097212266638172</v>
      </c>
      <c r="E391" s="35">
        <f>IF(correlations!E424&lt;&gt;0,Sheet1!E$4,0)</f>
        <v>0</v>
      </c>
      <c r="F391" s="35">
        <f>IF(correlations!F424&lt;&gt;0,Sheet1!F$4,0)</f>
        <v>0.46411014776485626</v>
      </c>
      <c r="G391" s="35">
        <f>IF(correlations!G424&lt;&gt;0,Sheet1!G$4,0)</f>
        <v>0</v>
      </c>
      <c r="H391" s="35">
        <f>IF(correlations!H424&lt;&gt;0,Sheet1!H$4,0)</f>
        <v>0</v>
      </c>
      <c r="I391" s="35">
        <f>IF(correlations!I424&lt;&gt;0,Sheet1!I$4,0)</f>
        <v>0.31257295249758305</v>
      </c>
      <c r="J391" s="35">
        <f>IF(correlations!J424&lt;&gt;0,Sheet1!J$4,0)</f>
        <v>0</v>
      </c>
      <c r="K391" s="35">
        <f>IF(correlations!K424&lt;&gt;0,Sheet1!K$4,0)</f>
        <v>0.26365446983714974</v>
      </c>
      <c r="L391" s="35">
        <f>IF(correlations!L424&lt;&gt;0,Sheet1!L$4,0)</f>
        <v>0</v>
      </c>
      <c r="M391" s="35">
        <f>IF(correlations!M424&lt;&gt;0,Sheet1!M$4,0)</f>
        <v>0.28040224837668803</v>
      </c>
      <c r="N391" s="35">
        <f>IF(correlations!N424&lt;&gt;0,Sheet1!N$4,0)</f>
        <v>0</v>
      </c>
      <c r="O391" s="35">
        <f>IF(correlations!O424&lt;&gt;0,Sheet1!O$4,0)</f>
        <v>0.56244873874488854</v>
      </c>
      <c r="P391" s="35">
        <f>IF(correlations!P424&lt;&gt;0,Sheet1!P$4,0)</f>
        <v>0.30413903573293405</v>
      </c>
      <c r="Q391" s="35">
        <f>IF(correlations!Q424&lt;&gt;0,Sheet1!Q$4,0)</f>
        <v>0</v>
      </c>
      <c r="R391" s="35">
        <f>IF(correlations!R424&lt;&gt;0,Sheet1!R$4,0)</f>
        <v>0.47097212266638172</v>
      </c>
      <c r="S391" s="35">
        <f>IF(correlations!S424&lt;&gt;0,Sheet1!S$4,0)</f>
        <v>0</v>
      </c>
      <c r="T391" s="35">
        <f>IF(correlations!T424&lt;&gt;0,Sheet1!T$4,0)</f>
        <v>0</v>
      </c>
      <c r="U391" s="35">
        <f>IF(correlations!U424&lt;&gt;0,Sheet1!U$4,0)</f>
        <v>0.43899155441463594</v>
      </c>
      <c r="V391" s="35">
        <f>IF(correlations!V424&lt;&gt;0,Sheet1!V$4,0)</f>
        <v>0.17808764796017454</v>
      </c>
      <c r="W391" s="35">
        <f>IF(correlations!W424&lt;&gt;0,Sheet1!W$4,0)</f>
        <v>0</v>
      </c>
      <c r="X391" s="35">
        <f>IF(correlations!X424&lt;&gt;0,Sheet1!X$4,0)</f>
        <v>0</v>
      </c>
      <c r="Y391" s="35">
        <f>IF(correlations!Y424&lt;&gt;0,Sheet1!Y$4,0)</f>
        <v>0.54219187817609293</v>
      </c>
      <c r="Z391" s="35">
        <f>IF(correlations!Z424&lt;&gt;0,Sheet1!Z$4,0)</f>
        <v>0</v>
      </c>
      <c r="AA391" s="35"/>
      <c r="AB391" s="35"/>
      <c r="AC391" s="35"/>
    </row>
    <row r="392" spans="1:29">
      <c r="A392" s="1" t="str">
        <f t="shared" si="75"/>
        <v>1597: Meet the Parents (2000)</v>
      </c>
      <c r="B392" s="35">
        <f>IF(correlations!B425&lt;&gt;0,Sheet1!B$5,0)</f>
        <v>0</v>
      </c>
      <c r="C392" s="35">
        <f>IF(correlations!C425&lt;&gt;0,Sheet1!C$5,0)</f>
        <v>0</v>
      </c>
      <c r="D392" s="35">
        <f>IF(correlations!D425&lt;&gt;0,Sheet1!D$5,0)</f>
        <v>0.46833329437099369</v>
      </c>
      <c r="E392" s="35">
        <f>IF(correlations!E425&lt;&gt;0,Sheet1!E$5,0)</f>
        <v>0.46291004988627577</v>
      </c>
      <c r="F392" s="35">
        <f>IF(correlations!F425&lt;&gt;0,Sheet1!F$5,0)</f>
        <v>0.43899155441463594</v>
      </c>
      <c r="G392" s="35">
        <f>IF(correlations!G425&lt;&gt;0,Sheet1!G$5,0)</f>
        <v>0.46833329437099369</v>
      </c>
      <c r="H392" s="35">
        <f>IF(correlations!H425&lt;&gt;0,Sheet1!H$5,0)</f>
        <v>0</v>
      </c>
      <c r="I392" s="35">
        <f>IF(correlations!I425&lt;&gt;0,Sheet1!I$5,0)</f>
        <v>0</v>
      </c>
      <c r="J392" s="35">
        <f>IF(correlations!J425&lt;&gt;0,Sheet1!J$5,0)</f>
        <v>0.38713264586848378</v>
      </c>
      <c r="K392" s="35">
        <f>IF(correlations!K425&lt;&gt;0,Sheet1!K$5,0)</f>
        <v>0.25886569181649749</v>
      </c>
      <c r="L392" s="35">
        <f>IF(correlations!L425&lt;&gt;0,Sheet1!L$5,0)</f>
        <v>0.27833468677407003</v>
      </c>
      <c r="M392" s="35">
        <f>IF(correlations!M425&lt;&gt;0,Sheet1!M$5,0)</f>
        <v>0</v>
      </c>
      <c r="N392" s="35">
        <f>IF(correlations!N425&lt;&gt;0,Sheet1!N$5,0)</f>
        <v>0</v>
      </c>
      <c r="O392" s="35">
        <f>IF(correlations!O425&lt;&gt;0,Sheet1!O$5,0)</f>
        <v>0.53906585139435703</v>
      </c>
      <c r="P392" s="35">
        <f>IF(correlations!P425&lt;&gt;0,Sheet1!P$5,0)</f>
        <v>0</v>
      </c>
      <c r="Q392" s="35">
        <f>IF(correlations!Q425&lt;&gt;0,Sheet1!Q$5,0)</f>
        <v>0</v>
      </c>
      <c r="R392" s="35">
        <f>IF(correlations!R425&lt;&gt;0,Sheet1!R$5,0)</f>
        <v>0.45527378286540937</v>
      </c>
      <c r="S392" s="35">
        <f>IF(correlations!S425&lt;&gt;0,Sheet1!S$5,0)</f>
        <v>0</v>
      </c>
      <c r="T392" s="35">
        <f>IF(correlations!T425&lt;&gt;0,Sheet1!T$5,0)</f>
        <v>0.42805472768971564</v>
      </c>
      <c r="U392" s="35">
        <f>IF(correlations!U425&lt;&gt;0,Sheet1!U$5,0)</f>
        <v>0</v>
      </c>
      <c r="V392" s="35">
        <f>IF(correlations!V425&lt;&gt;0,Sheet1!V$5,0)</f>
        <v>0</v>
      </c>
      <c r="W392" s="35">
        <f>IF(correlations!W425&lt;&gt;0,Sheet1!W$5,0)</f>
        <v>0.31571202585390812</v>
      </c>
      <c r="X392" s="35">
        <f>IF(correlations!X425&lt;&gt;0,Sheet1!X$5,0)</f>
        <v>0</v>
      </c>
      <c r="Y392" s="35">
        <f>IF(correlations!Y425&lt;&gt;0,Sheet1!Y$5,0)</f>
        <v>0.47236055541883315</v>
      </c>
      <c r="Z392" s="35">
        <f>IF(correlations!Z425&lt;&gt;0,Sheet1!Z$5,0)</f>
        <v>0.37985626502293046</v>
      </c>
      <c r="AA392" s="35"/>
      <c r="AB392" s="35"/>
      <c r="AC392" s="35"/>
    </row>
    <row r="393" spans="1:29">
      <c r="A393" s="28" t="s">
        <v>76</v>
      </c>
      <c r="B393" s="35">
        <f>IF(correlations!B426&lt;&gt;0,Sheet1!B$6,0)</f>
        <v>0.48053660218278615</v>
      </c>
      <c r="C393" s="35">
        <f>IF(correlations!C426&lt;&gt;0,Sheet1!C$6,0)</f>
        <v>0</v>
      </c>
      <c r="D393" s="35">
        <f>IF(correlations!D426&lt;&gt;0,Sheet1!D$6,0)</f>
        <v>0</v>
      </c>
      <c r="E393" s="35">
        <f>IF(correlations!E426&lt;&gt;0,Sheet1!E$6,0)</f>
        <v>0</v>
      </c>
      <c r="F393" s="35">
        <f>IF(correlations!F426&lt;&gt;0,Sheet1!F$6,0)</f>
        <v>0.40027450425381639</v>
      </c>
      <c r="G393" s="35">
        <f>IF(correlations!G426&lt;&gt;0,Sheet1!G$6,0)</f>
        <v>0</v>
      </c>
      <c r="H393" s="35">
        <f>IF(correlations!H426&lt;&gt;0,Sheet1!H$6,0)</f>
        <v>0</v>
      </c>
      <c r="I393" s="35">
        <f>IF(correlations!I426&lt;&gt;0,Sheet1!I$6,0)</f>
        <v>0</v>
      </c>
      <c r="J393" s="35">
        <f>IF(correlations!J426&lt;&gt;0,Sheet1!J$6,0)</f>
        <v>0.36756756756756787</v>
      </c>
      <c r="K393" s="35">
        <f>IF(correlations!K426&lt;&gt;0,Sheet1!K$6,0)</f>
        <v>0</v>
      </c>
      <c r="L393" s="35">
        <f>IF(correlations!L426&lt;&gt;0,Sheet1!L$6,0)</f>
        <v>0.2685953793136418</v>
      </c>
      <c r="M393" s="35">
        <f>IF(correlations!M426&lt;&gt;0,Sheet1!M$6,0)</f>
        <v>0</v>
      </c>
      <c r="N393" s="35">
        <f>IF(correlations!N426&lt;&gt;0,Sheet1!N$6,0)</f>
        <v>0</v>
      </c>
      <c r="O393" s="35">
        <f>IF(correlations!O426&lt;&gt;0,Sheet1!O$6,0)</f>
        <v>0</v>
      </c>
      <c r="P393" s="35">
        <f>IF(correlations!P426&lt;&gt;0,Sheet1!P$6,0)</f>
        <v>0.28039233696684568</v>
      </c>
      <c r="Q393" s="35">
        <f>IF(correlations!Q426&lt;&gt;0,Sheet1!Q$6,0)</f>
        <v>0</v>
      </c>
      <c r="R393" s="35">
        <f>IF(correlations!R426&lt;&gt;0,Sheet1!R$6,0)</f>
        <v>0</v>
      </c>
      <c r="S393" s="35">
        <f>IF(correlations!S426&lt;&gt;0,Sheet1!S$6,0)</f>
        <v>0.37267558897264119</v>
      </c>
      <c r="T393" s="35">
        <f>IF(correlations!T426&lt;&gt;0,Sheet1!T$6,0)</f>
        <v>0</v>
      </c>
      <c r="U393" s="35">
        <f>IF(correlations!U426&lt;&gt;0,Sheet1!U$6,0)</f>
        <v>0</v>
      </c>
      <c r="V393" s="35">
        <f>IF(correlations!V426&lt;&gt;0,Sheet1!V$6,0)</f>
        <v>0</v>
      </c>
      <c r="W393" s="35">
        <f>IF(correlations!W426&lt;&gt;0,Sheet1!W$6,0)</f>
        <v>0.26252037536330569</v>
      </c>
      <c r="X393" s="35">
        <f>IF(correlations!X426&lt;&gt;0,Sheet1!X$6,0)</f>
        <v>0</v>
      </c>
      <c r="Y393" s="35">
        <f>IF(correlations!Y426&lt;&gt;0,Sheet1!Y$6,0)</f>
        <v>0</v>
      </c>
      <c r="Z393" s="35">
        <f>IF(correlations!Z426&lt;&gt;0,Sheet1!Z$6,0)</f>
        <v>0</v>
      </c>
      <c r="AA393" s="35"/>
      <c r="AB393" s="35"/>
      <c r="AC393" s="35"/>
    </row>
    <row r="394" spans="1:29">
      <c r="A394" s="1" t="str">
        <f t="shared" ref="A394:A397" si="76">A393</f>
        <v>1637: Speed (1994)</v>
      </c>
      <c r="B394" s="35">
        <f>IF(correlations!B427&lt;&gt;0,Sheet1!B$7,0)</f>
        <v>0</v>
      </c>
      <c r="C394" s="35">
        <f>IF(correlations!C427&lt;&gt;0,Sheet1!C$7,0)</f>
        <v>0.41167618541813644</v>
      </c>
      <c r="D394" s="35">
        <f>IF(correlations!D427&lt;&gt;0,Sheet1!D$7,0)</f>
        <v>0</v>
      </c>
      <c r="E394" s="35">
        <f>IF(correlations!E427&lt;&gt;0,Sheet1!E$7,0)</f>
        <v>0</v>
      </c>
      <c r="F394" s="35">
        <f>IF(correlations!F427&lt;&gt;0,Sheet1!F$7,0)</f>
        <v>0</v>
      </c>
      <c r="G394" s="35">
        <f>IF(correlations!G427&lt;&gt;0,Sheet1!G$7,0)</f>
        <v>0</v>
      </c>
      <c r="H394" s="35">
        <f>IF(correlations!H427&lt;&gt;0,Sheet1!H$7,0)</f>
        <v>0.19365960183726966</v>
      </c>
      <c r="I394" s="35">
        <f>IF(correlations!I427&lt;&gt;0,Sheet1!I$7,0)</f>
        <v>0.21476007349626267</v>
      </c>
      <c r="J394" s="35">
        <f>IF(correlations!J427&lt;&gt;0,Sheet1!J$7,0)</f>
        <v>0</v>
      </c>
      <c r="K394" s="35">
        <f>IF(correlations!K427&lt;&gt;0,Sheet1!K$7,0)</f>
        <v>0.21087949693739588</v>
      </c>
      <c r="L394" s="35">
        <f>IF(correlations!L427&lt;&gt;0,Sheet1!L$7,0)</f>
        <v>0</v>
      </c>
      <c r="M394" s="35">
        <f>IF(correlations!M427&lt;&gt;0,Sheet1!M$7,0)</f>
        <v>0</v>
      </c>
      <c r="N394" s="35">
        <f>IF(correlations!N427&lt;&gt;0,Sheet1!N$7,0)</f>
        <v>0.18121021790485745</v>
      </c>
      <c r="O394" s="35">
        <f>IF(correlations!O427&lt;&gt;0,Sheet1!O$7,0)</f>
        <v>0.47549485227568483</v>
      </c>
      <c r="P394" s="35">
        <f>IF(correlations!P427&lt;&gt;0,Sheet1!P$7,0)</f>
        <v>0</v>
      </c>
      <c r="Q394" s="35">
        <f>IF(correlations!Q427&lt;&gt;0,Sheet1!Q$7,0)</f>
        <v>0.37322578372742299</v>
      </c>
      <c r="R394" s="35">
        <f>IF(correlations!R427&lt;&gt;0,Sheet1!R$7,0)</f>
        <v>0</v>
      </c>
      <c r="S394" s="35">
        <f>IF(correlations!S427&lt;&gt;0,Sheet1!S$7,0)</f>
        <v>0</v>
      </c>
      <c r="T394" s="35">
        <f>IF(correlations!T427&lt;&gt;0,Sheet1!T$7,0)</f>
        <v>0</v>
      </c>
      <c r="U394" s="35">
        <f>IF(correlations!U427&lt;&gt;0,Sheet1!U$7,0)</f>
        <v>0.28039233696684568</v>
      </c>
      <c r="V394" s="35">
        <f>IF(correlations!V427&lt;&gt;0,Sheet1!V$7,0)</f>
        <v>0</v>
      </c>
      <c r="W394" s="35">
        <f>IF(correlations!W427&lt;&gt;0,Sheet1!W$7,0)</f>
        <v>0</v>
      </c>
      <c r="X394" s="35">
        <f>IF(correlations!X427&lt;&gt;0,Sheet1!X$7,0)</f>
        <v>0</v>
      </c>
      <c r="Y394" s="35">
        <f>IF(correlations!Y427&lt;&gt;0,Sheet1!Y$7,0)</f>
        <v>0</v>
      </c>
      <c r="Z394" s="35">
        <f>IF(correlations!Z427&lt;&gt;0,Sheet1!Z$7,0)</f>
        <v>0.27967705678590876</v>
      </c>
      <c r="AA394" s="35"/>
      <c r="AB394" s="35"/>
      <c r="AC394" s="35"/>
    </row>
    <row r="395" spans="1:29">
      <c r="A395" s="1" t="str">
        <f t="shared" si="76"/>
        <v>1637: Speed (1994)</v>
      </c>
      <c r="B395" s="35">
        <f>IF(correlations!B428&lt;&gt;0,Sheet1!B$3,0)</f>
        <v>0</v>
      </c>
      <c r="C395" s="35">
        <f>IF(correlations!C428&lt;&gt;0,Sheet1!C$3,0)</f>
        <v>0.56244873874488854</v>
      </c>
      <c r="D395" s="35">
        <f>IF(correlations!D428&lt;&gt;0,Sheet1!D$3,0)</f>
        <v>0</v>
      </c>
      <c r="E395" s="35">
        <f>IF(correlations!E428&lt;&gt;0,Sheet1!E$3,0)</f>
        <v>0.51761980439715483</v>
      </c>
      <c r="F395" s="35">
        <f>IF(correlations!F428&lt;&gt;0,Sheet1!F$3,0)</f>
        <v>0.47668328054517961</v>
      </c>
      <c r="G395" s="35">
        <f>IF(correlations!G428&lt;&gt;0,Sheet1!G$3,0)</f>
        <v>0</v>
      </c>
      <c r="H395" s="35">
        <f>IF(correlations!H428&lt;&gt;0,Sheet1!H$3,0)</f>
        <v>0.46291004988627577</v>
      </c>
      <c r="I395" s="35">
        <f>IF(correlations!I428&lt;&gt;0,Sheet1!I$3,0)</f>
        <v>0.38334847991865839</v>
      </c>
      <c r="J395" s="35">
        <f>IF(correlations!J428&lt;&gt;0,Sheet1!J$3,0)</f>
        <v>0</v>
      </c>
      <c r="K395" s="35">
        <f>IF(correlations!K428&lt;&gt;0,Sheet1!K$3,0)</f>
        <v>0</v>
      </c>
      <c r="L395" s="35">
        <f>IF(correlations!L428&lt;&gt;0,Sheet1!L$3,0)</f>
        <v>0</v>
      </c>
      <c r="M395" s="35">
        <f>IF(correlations!M428&lt;&gt;0,Sheet1!M$3,0)</f>
        <v>0</v>
      </c>
      <c r="N395" s="35">
        <f>IF(correlations!N428&lt;&gt;0,Sheet1!N$3,0)</f>
        <v>0</v>
      </c>
      <c r="O395" s="35">
        <f>IF(correlations!O428&lt;&gt;0,Sheet1!O$3,0)</f>
        <v>0</v>
      </c>
      <c r="P395" s="35">
        <f>IF(correlations!P428&lt;&gt;0,Sheet1!P$3,0)</f>
        <v>0</v>
      </c>
      <c r="Q395" s="35">
        <f>IF(correlations!Q428&lt;&gt;0,Sheet1!Q$3,0)</f>
        <v>0.50324684492481753</v>
      </c>
      <c r="R395" s="35">
        <f>IF(correlations!R428&lt;&gt;0,Sheet1!R$3,0)</f>
        <v>0</v>
      </c>
      <c r="S395" s="35">
        <f>IF(correlations!S428&lt;&gt;0,Sheet1!S$3,0)</f>
        <v>0.47668328054517961</v>
      </c>
      <c r="T395" s="35">
        <f>IF(correlations!T428&lt;&gt;0,Sheet1!T$3,0)</f>
        <v>0</v>
      </c>
      <c r="U395" s="35">
        <f>IF(correlations!U428&lt;&gt;0,Sheet1!U$3,0)</f>
        <v>0.47236055541883315</v>
      </c>
      <c r="V395" s="35">
        <f>IF(correlations!V428&lt;&gt;0,Sheet1!V$3,0)</f>
        <v>0</v>
      </c>
      <c r="W395" s="35">
        <f>IF(correlations!W428&lt;&gt;0,Sheet1!W$3,0)</f>
        <v>0.50324684492481753</v>
      </c>
      <c r="X395" s="35">
        <f>IF(correlations!X428&lt;&gt;0,Sheet1!X$3,0)</f>
        <v>0</v>
      </c>
      <c r="Y395" s="35">
        <f>IF(correlations!Y428&lt;&gt;0,Sheet1!Y$3,0)</f>
        <v>0.66716825348801723</v>
      </c>
      <c r="Z395" s="35">
        <f>IF(correlations!Z428&lt;&gt;0,Sheet1!Z$3,0)</f>
        <v>0.43552033876932245</v>
      </c>
      <c r="AA395" s="35"/>
      <c r="AB395" s="35"/>
      <c r="AC395" s="35"/>
    </row>
    <row r="396" spans="1:29">
      <c r="A396" s="1" t="str">
        <f t="shared" si="76"/>
        <v>1637: Speed (1994)</v>
      </c>
      <c r="B396" s="35">
        <f>IF(correlations!B429&lt;&gt;0,Sheet1!B$4,0)</f>
        <v>0</v>
      </c>
      <c r="C396" s="35">
        <f>IF(correlations!C429&lt;&gt;0,Sheet1!C$4,0)</f>
        <v>0</v>
      </c>
      <c r="D396" s="35">
        <f>IF(correlations!D429&lt;&gt;0,Sheet1!D$4,0)</f>
        <v>0.47097212266638172</v>
      </c>
      <c r="E396" s="35">
        <f>IF(correlations!E429&lt;&gt;0,Sheet1!E$4,0)</f>
        <v>0.47497369617752921</v>
      </c>
      <c r="F396" s="35">
        <f>IF(correlations!F429&lt;&gt;0,Sheet1!F$4,0)</f>
        <v>0.46411014776485626</v>
      </c>
      <c r="G396" s="35">
        <f>IF(correlations!G429&lt;&gt;0,Sheet1!G$4,0)</f>
        <v>0</v>
      </c>
      <c r="H396" s="35">
        <f>IF(correlations!H429&lt;&gt;0,Sheet1!H$4,0)</f>
        <v>0</v>
      </c>
      <c r="I396" s="35">
        <f>IF(correlations!I429&lt;&gt;0,Sheet1!I$4,0)</f>
        <v>0.31257295249758305</v>
      </c>
      <c r="J396" s="35">
        <f>IF(correlations!J429&lt;&gt;0,Sheet1!J$4,0)</f>
        <v>0</v>
      </c>
      <c r="K396" s="35">
        <f>IF(correlations!K429&lt;&gt;0,Sheet1!K$4,0)</f>
        <v>0</v>
      </c>
      <c r="L396" s="35">
        <f>IF(correlations!L429&lt;&gt;0,Sheet1!L$4,0)</f>
        <v>0</v>
      </c>
      <c r="M396" s="35">
        <f>IF(correlations!M429&lt;&gt;0,Sheet1!M$4,0)</f>
        <v>0.28040224837668803</v>
      </c>
      <c r="N396" s="35">
        <f>IF(correlations!N429&lt;&gt;0,Sheet1!N$4,0)</f>
        <v>0</v>
      </c>
      <c r="O396" s="35">
        <f>IF(correlations!O429&lt;&gt;0,Sheet1!O$4,0)</f>
        <v>0.56244873874488854</v>
      </c>
      <c r="P396" s="35">
        <f>IF(correlations!P429&lt;&gt;0,Sheet1!P$4,0)</f>
        <v>0.30413903573293405</v>
      </c>
      <c r="Q396" s="35">
        <f>IF(correlations!Q429&lt;&gt;0,Sheet1!Q$4,0)</f>
        <v>0</v>
      </c>
      <c r="R396" s="35">
        <f>IF(correlations!R429&lt;&gt;0,Sheet1!R$4,0)</f>
        <v>0</v>
      </c>
      <c r="S396" s="35">
        <f>IF(correlations!S429&lt;&gt;0,Sheet1!S$4,0)</f>
        <v>0</v>
      </c>
      <c r="T396" s="35">
        <f>IF(correlations!T429&lt;&gt;0,Sheet1!T$4,0)</f>
        <v>0</v>
      </c>
      <c r="U396" s="35">
        <f>IF(correlations!U429&lt;&gt;0,Sheet1!U$4,0)</f>
        <v>0.43899155441463594</v>
      </c>
      <c r="V396" s="35">
        <f>IF(correlations!V429&lt;&gt;0,Sheet1!V$4,0)</f>
        <v>0.17808764796017454</v>
      </c>
      <c r="W396" s="35">
        <f>IF(correlations!W429&lt;&gt;0,Sheet1!W$4,0)</f>
        <v>0</v>
      </c>
      <c r="X396" s="35">
        <f>IF(correlations!X429&lt;&gt;0,Sheet1!X$4,0)</f>
        <v>0</v>
      </c>
      <c r="Y396" s="35">
        <f>IF(correlations!Y429&lt;&gt;0,Sheet1!Y$4,0)</f>
        <v>0.54219187817609293</v>
      </c>
      <c r="Z396" s="35">
        <f>IF(correlations!Z429&lt;&gt;0,Sheet1!Z$4,0)</f>
        <v>0</v>
      </c>
      <c r="AA396" s="35"/>
      <c r="AB396" s="35"/>
      <c r="AC396" s="35"/>
    </row>
    <row r="397" spans="1:29">
      <c r="A397" s="1" t="str">
        <f t="shared" si="76"/>
        <v>1637: Speed (1994)</v>
      </c>
      <c r="B397" s="35">
        <f>IF(correlations!B430&lt;&gt;0,Sheet1!B$3,0)</f>
        <v>0</v>
      </c>
      <c r="C397" s="35">
        <f>IF(correlations!C430&lt;&gt;0,Sheet1!C$3,0)</f>
        <v>0</v>
      </c>
      <c r="D397" s="35">
        <f>IF(correlations!D430&lt;&gt;0,Sheet1!D$3,0)</f>
        <v>0.66716825348801723</v>
      </c>
      <c r="E397" s="35">
        <f>IF(correlations!E430&lt;&gt;0,Sheet1!E$3,0)</f>
        <v>0.51761980439715483</v>
      </c>
      <c r="F397" s="35">
        <f>IF(correlations!F430&lt;&gt;0,Sheet1!F$3,0)</f>
        <v>0.47668328054517961</v>
      </c>
      <c r="G397" s="35">
        <f>IF(correlations!G430&lt;&gt;0,Sheet1!G$3,0)</f>
        <v>0.53906585139435703</v>
      </c>
      <c r="H397" s="35">
        <f>IF(correlations!H430&lt;&gt;0,Sheet1!H$3,0)</f>
        <v>0</v>
      </c>
      <c r="I397" s="35">
        <f>IF(correlations!I430&lt;&gt;0,Sheet1!I$3,0)</f>
        <v>0</v>
      </c>
      <c r="J397" s="35">
        <f>IF(correlations!J430&lt;&gt;0,Sheet1!J$3,0)</f>
        <v>0.47571090136593314</v>
      </c>
      <c r="K397" s="35">
        <f>IF(correlations!K430&lt;&gt;0,Sheet1!K$3,0)</f>
        <v>0.31571202585390812</v>
      </c>
      <c r="L397" s="35">
        <f>IF(correlations!L430&lt;&gt;0,Sheet1!L$3,0)</f>
        <v>0.31257295249758305</v>
      </c>
      <c r="M397" s="35">
        <f>IF(correlations!M430&lt;&gt;0,Sheet1!M$3,0)</f>
        <v>0</v>
      </c>
      <c r="N397" s="35">
        <f>IF(correlations!N430&lt;&gt;0,Sheet1!N$3,0)</f>
        <v>0</v>
      </c>
      <c r="O397" s="35">
        <f>IF(correlations!O430&lt;&gt;0,Sheet1!O$3,0)</f>
        <v>0.66851595362183669</v>
      </c>
      <c r="P397" s="35">
        <f>IF(correlations!P430&lt;&gt;0,Sheet1!P$3,0)</f>
        <v>0</v>
      </c>
      <c r="Q397" s="35">
        <f>IF(correlations!Q430&lt;&gt;0,Sheet1!Q$3,0)</f>
        <v>0</v>
      </c>
      <c r="R397" s="35">
        <f>IF(correlations!R430&lt;&gt;0,Sheet1!R$3,0)</f>
        <v>0.49300760515325925</v>
      </c>
      <c r="S397" s="35">
        <f>IF(correlations!S430&lt;&gt;0,Sheet1!S$3,0)</f>
        <v>0</v>
      </c>
      <c r="T397" s="35">
        <f>IF(correlations!T430&lt;&gt;0,Sheet1!T$3,0)</f>
        <v>0.55108883721563151</v>
      </c>
      <c r="U397" s="35">
        <f>IF(correlations!U430&lt;&gt;0,Sheet1!U$3,0)</f>
        <v>0</v>
      </c>
      <c r="V397" s="35">
        <f>IF(correlations!V430&lt;&gt;0,Sheet1!V$3,0)</f>
        <v>0</v>
      </c>
      <c r="W397" s="35">
        <f>IF(correlations!W430&lt;&gt;0,Sheet1!W$3,0)</f>
        <v>0.50324684492481753</v>
      </c>
      <c r="X397" s="35">
        <f>IF(correlations!X430&lt;&gt;0,Sheet1!X$3,0)</f>
        <v>0.66851595362183669</v>
      </c>
      <c r="Y397" s="35">
        <f>IF(correlations!Y430&lt;&gt;0,Sheet1!Y$3,0)</f>
        <v>0.66716825348801723</v>
      </c>
      <c r="Z397" s="35">
        <f>IF(correlations!Z430&lt;&gt;0,Sheet1!Z$3,0)</f>
        <v>0</v>
      </c>
      <c r="AA397" s="35"/>
      <c r="AB397" s="35"/>
      <c r="AC397" s="35"/>
    </row>
    <row r="398" spans="1:29">
      <c r="A398" s="28" t="s">
        <v>77</v>
      </c>
      <c r="B398" s="35">
        <f>IF(correlations!B431&lt;&gt;0,Sheet1!B$4,0)</f>
        <v>0.51761980439715483</v>
      </c>
      <c r="C398" s="35">
        <f>IF(correlations!C431&lt;&gt;0,Sheet1!C$4,0)</f>
        <v>0.48860698263640312</v>
      </c>
      <c r="D398" s="35">
        <f>IF(correlations!D431&lt;&gt;0,Sheet1!D$4,0)</f>
        <v>0</v>
      </c>
      <c r="E398" s="35">
        <f>IF(correlations!E431&lt;&gt;0,Sheet1!E$4,0)</f>
        <v>0</v>
      </c>
      <c r="F398" s="35">
        <f>IF(correlations!F431&lt;&gt;0,Sheet1!F$4,0)</f>
        <v>0.46411014776485626</v>
      </c>
      <c r="G398" s="35">
        <f>IF(correlations!G431&lt;&gt;0,Sheet1!G$4,0)</f>
        <v>0.48053660218278615</v>
      </c>
      <c r="H398" s="35">
        <f>IF(correlations!H431&lt;&gt;0,Sheet1!H$4,0)</f>
        <v>0.40027450425381639</v>
      </c>
      <c r="I398" s="35">
        <f>IF(correlations!I431&lt;&gt;0,Sheet1!I$4,0)</f>
        <v>0</v>
      </c>
      <c r="J398" s="35">
        <f>IF(correlations!J431&lt;&gt;0,Sheet1!J$4,0)</f>
        <v>0.47549485227568483</v>
      </c>
      <c r="K398" s="35">
        <f>IF(correlations!K431&lt;&gt;0,Sheet1!K$4,0)</f>
        <v>0</v>
      </c>
      <c r="L398" s="35">
        <f>IF(correlations!L431&lt;&gt;0,Sheet1!L$4,0)</f>
        <v>0.28275572409412869</v>
      </c>
      <c r="M398" s="35">
        <f>IF(correlations!M431&lt;&gt;0,Sheet1!M$4,0)</f>
        <v>0</v>
      </c>
      <c r="N398" s="35">
        <f>IF(correlations!N431&lt;&gt;0,Sheet1!N$4,0)</f>
        <v>0.31010409033155772</v>
      </c>
      <c r="O398" s="35">
        <f>IF(correlations!O431&lt;&gt;0,Sheet1!O$4,0)</f>
        <v>0</v>
      </c>
      <c r="P398" s="35">
        <f>IF(correlations!P431&lt;&gt;0,Sheet1!P$4,0)</f>
        <v>0.30413903573293405</v>
      </c>
      <c r="Q398" s="35">
        <f>IF(correlations!Q431&lt;&gt;0,Sheet1!Q$4,0)</f>
        <v>0</v>
      </c>
      <c r="R398" s="35">
        <f>IF(correlations!R431&lt;&gt;0,Sheet1!R$4,0)</f>
        <v>0</v>
      </c>
      <c r="S398" s="35">
        <f>IF(correlations!S431&lt;&gt;0,Sheet1!S$4,0)</f>
        <v>0.44902524381160436</v>
      </c>
      <c r="T398" s="35">
        <f>IF(correlations!T431&lt;&gt;0,Sheet1!T$4,0)</f>
        <v>0</v>
      </c>
      <c r="U398" s="35">
        <f>IF(correlations!U431&lt;&gt;0,Sheet1!U$4,0)</f>
        <v>0</v>
      </c>
      <c r="V398" s="35">
        <f>IF(correlations!V431&lt;&gt;0,Sheet1!V$4,0)</f>
        <v>0.17808764796017454</v>
      </c>
      <c r="W398" s="35">
        <f>IF(correlations!W431&lt;&gt;0,Sheet1!W$4,0)</f>
        <v>0.40859237613621341</v>
      </c>
      <c r="X398" s="35">
        <f>IF(correlations!X431&lt;&gt;0,Sheet1!X$4,0)</f>
        <v>0.54219187817609293</v>
      </c>
      <c r="Y398" s="35">
        <f>IF(correlations!Y431&lt;&gt;0,Sheet1!Y$4,0)</f>
        <v>0.54219187817609293</v>
      </c>
      <c r="Z398" s="35">
        <f>IF(correlations!Z431&lt;&gt;0,Sheet1!Z$4,0)</f>
        <v>0</v>
      </c>
      <c r="AA398" s="35"/>
      <c r="AB398" s="35"/>
      <c r="AC398" s="35"/>
    </row>
    <row r="399" spans="1:29">
      <c r="A399" s="1" t="str">
        <f t="shared" ref="A399:A402" si="77">A398</f>
        <v>1891: Star Wars: Episode V - The Empire Strikes Back (1980)</v>
      </c>
      <c r="B399" s="35">
        <f>IF(correlations!B432&lt;&gt;0,Sheet1!B$5,0)</f>
        <v>0.49300760515325925</v>
      </c>
      <c r="C399" s="35">
        <f>IF(correlations!C432&lt;&gt;0,Sheet1!C$5,0)</f>
        <v>0.42223642660835542</v>
      </c>
      <c r="D399" s="35">
        <f>IF(correlations!D432&lt;&gt;0,Sheet1!D$5,0)</f>
        <v>0.46833329437099369</v>
      </c>
      <c r="E399" s="35">
        <f>IF(correlations!E432&lt;&gt;0,Sheet1!E$5,0)</f>
        <v>0</v>
      </c>
      <c r="F399" s="35">
        <f>IF(correlations!F432&lt;&gt;0,Sheet1!F$5,0)</f>
        <v>0</v>
      </c>
      <c r="G399" s="35">
        <f>IF(correlations!G432&lt;&gt;0,Sheet1!G$5,0)</f>
        <v>0</v>
      </c>
      <c r="H399" s="35">
        <f>IF(correlations!H432&lt;&gt;0,Sheet1!H$5,0)</f>
        <v>0.24769327229404767</v>
      </c>
      <c r="I399" s="35">
        <f>IF(correlations!I432&lt;&gt;0,Sheet1!I$5,0)</f>
        <v>0</v>
      </c>
      <c r="J399" s="35">
        <f>IF(correlations!J432&lt;&gt;0,Sheet1!J$5,0)</f>
        <v>0.38713264586848378</v>
      </c>
      <c r="K399" s="35">
        <f>IF(correlations!K432&lt;&gt;0,Sheet1!K$5,0)</f>
        <v>0.25886569181649749</v>
      </c>
      <c r="L399" s="35">
        <f>IF(correlations!L432&lt;&gt;0,Sheet1!L$5,0)</f>
        <v>0.27833468677407003</v>
      </c>
      <c r="M399" s="35">
        <f>IF(correlations!M432&lt;&gt;0,Sheet1!M$5,0)</f>
        <v>0</v>
      </c>
      <c r="N399" s="35">
        <f>IF(correlations!N432&lt;&gt;0,Sheet1!N$5,0)</f>
        <v>0.290591240789001</v>
      </c>
      <c r="O399" s="35">
        <f>IF(correlations!O432&lt;&gt;0,Sheet1!O$5,0)</f>
        <v>0.53906585139435703</v>
      </c>
      <c r="P399" s="35">
        <f>IF(correlations!P432&lt;&gt;0,Sheet1!P$5,0)</f>
        <v>0.29682614716644024</v>
      </c>
      <c r="Q399" s="35">
        <f>IF(correlations!Q432&lt;&gt;0,Sheet1!Q$5,0)</f>
        <v>0.47571090136593314</v>
      </c>
      <c r="R399" s="35">
        <f>IF(correlations!R432&lt;&gt;0,Sheet1!R$5,0)</f>
        <v>0.45527378286540937</v>
      </c>
      <c r="S399" s="35">
        <f>IF(correlations!S432&lt;&gt;0,Sheet1!S$5,0)</f>
        <v>0</v>
      </c>
      <c r="T399" s="35">
        <f>IF(correlations!T432&lt;&gt;0,Sheet1!T$5,0)</f>
        <v>0.42805472768971564</v>
      </c>
      <c r="U399" s="35">
        <f>IF(correlations!U432&lt;&gt;0,Sheet1!U$5,0)</f>
        <v>0.40380887559327872</v>
      </c>
      <c r="V399" s="35">
        <f>IF(correlations!V432&lt;&gt;0,Sheet1!V$5,0)</f>
        <v>0.14924669844661778</v>
      </c>
      <c r="W399" s="35">
        <f>IF(correlations!W432&lt;&gt;0,Sheet1!W$5,0)</f>
        <v>0.31571202585390812</v>
      </c>
      <c r="X399" s="35">
        <f>IF(correlations!X432&lt;&gt;0,Sheet1!X$5,0)</f>
        <v>0</v>
      </c>
      <c r="Y399" s="35">
        <f>IF(correlations!Y432&lt;&gt;0,Sheet1!Y$5,0)</f>
        <v>0</v>
      </c>
      <c r="Z399" s="35">
        <f>IF(correlations!Z432&lt;&gt;0,Sheet1!Z$5,0)</f>
        <v>0.37985626502293046</v>
      </c>
      <c r="AA399" s="35"/>
      <c r="AB399" s="35"/>
      <c r="AC399" s="35"/>
    </row>
    <row r="400" spans="1:29">
      <c r="A400" s="1" t="str">
        <f t="shared" si="77"/>
        <v>1891: Star Wars: Episode V - The Empire Strikes Back (1980)</v>
      </c>
      <c r="B400" s="35">
        <f>IF(correlations!B433&lt;&gt;0,Sheet1!B$6,0)</f>
        <v>0.48053660218278615</v>
      </c>
      <c r="C400" s="35">
        <f>IF(correlations!C433&lt;&gt;0,Sheet1!C$6,0)</f>
        <v>0.41443820151070604</v>
      </c>
      <c r="D400" s="35">
        <f>IF(correlations!D433&lt;&gt;0,Sheet1!D$6,0)</f>
        <v>0.37322578372742299</v>
      </c>
      <c r="E400" s="35">
        <f>IF(correlations!E433&lt;&gt;0,Sheet1!E$6,0)</f>
        <v>0</v>
      </c>
      <c r="F400" s="35">
        <f>IF(correlations!F433&lt;&gt;0,Sheet1!F$6,0)</f>
        <v>0.40027450425381639</v>
      </c>
      <c r="G400" s="35">
        <f>IF(correlations!G433&lt;&gt;0,Sheet1!G$6,0)</f>
        <v>0.39943642888722536</v>
      </c>
      <c r="H400" s="35">
        <f>IF(correlations!H433&lt;&gt;0,Sheet1!H$6,0)</f>
        <v>0.2271298649307886</v>
      </c>
      <c r="I400" s="35">
        <f>IF(correlations!I433&lt;&gt;0,Sheet1!I$6,0)</f>
        <v>0.22921932957789437</v>
      </c>
      <c r="J400" s="35">
        <f>IF(correlations!J433&lt;&gt;0,Sheet1!J$6,0)</f>
        <v>0.36756756756756787</v>
      </c>
      <c r="K400" s="35">
        <f>IF(correlations!K433&lt;&gt;0,Sheet1!K$6,0)</f>
        <v>0.25252866387786765</v>
      </c>
      <c r="L400" s="35">
        <f>IF(correlations!L433&lt;&gt;0,Sheet1!L$6,0)</f>
        <v>0.2685953793136418</v>
      </c>
      <c r="M400" s="35">
        <f>IF(correlations!M433&lt;&gt;0,Sheet1!M$6,0)</f>
        <v>0</v>
      </c>
      <c r="N400" s="35">
        <f>IF(correlations!N433&lt;&gt;0,Sheet1!N$6,0)</f>
        <v>0.26126836282372301</v>
      </c>
      <c r="O400" s="35">
        <f>IF(correlations!O433&lt;&gt;0,Sheet1!O$6,0)</f>
        <v>0.52599044278760332</v>
      </c>
      <c r="P400" s="35">
        <f>IF(correlations!P433&lt;&gt;0,Sheet1!P$6,0)</f>
        <v>0.28039233696684568</v>
      </c>
      <c r="Q400" s="35">
        <f>IF(correlations!Q433&lt;&gt;0,Sheet1!Q$6,0)</f>
        <v>0.42322462884387124</v>
      </c>
      <c r="R400" s="35">
        <f>IF(correlations!R433&lt;&gt;0,Sheet1!R$6,0)</f>
        <v>0</v>
      </c>
      <c r="S400" s="35">
        <f>IF(correlations!S433&lt;&gt;0,Sheet1!S$6,0)</f>
        <v>0.37267558897264119</v>
      </c>
      <c r="T400" s="35">
        <f>IF(correlations!T433&lt;&gt;0,Sheet1!T$6,0)</f>
        <v>0</v>
      </c>
      <c r="U400" s="35">
        <f>IF(correlations!U433&lt;&gt;0,Sheet1!U$6,0)</f>
        <v>0.30580326092025339</v>
      </c>
      <c r="V400" s="35">
        <f>IF(correlations!V433&lt;&gt;0,Sheet1!V$6,0)</f>
        <v>0.14601110225769576</v>
      </c>
      <c r="W400" s="35">
        <f>IF(correlations!W433&lt;&gt;0,Sheet1!W$6,0)</f>
        <v>0.26252037536330569</v>
      </c>
      <c r="X400" s="35">
        <f>IF(correlations!X433&lt;&gt;0,Sheet1!X$6,0)</f>
        <v>0.45527378286540937</v>
      </c>
      <c r="Y400" s="35">
        <f>IF(correlations!Y433&lt;&gt;0,Sheet1!Y$6,0)</f>
        <v>0.46411014776485626</v>
      </c>
      <c r="Z400" s="35">
        <f>IF(correlations!Z433&lt;&gt;0,Sheet1!Z$6,0)</f>
        <v>0.37426379831369133</v>
      </c>
      <c r="AA400" s="35"/>
      <c r="AB400" s="35"/>
      <c r="AC400" s="35"/>
    </row>
    <row r="401" spans="1:29">
      <c r="A401" s="1" t="str">
        <f t="shared" si="77"/>
        <v>1891: Star Wars: Episode V - The Empire Strikes Back (1980)</v>
      </c>
      <c r="B401" s="35">
        <f>IF(correlations!B434&lt;&gt;0,Sheet1!B$7,0)</f>
        <v>0.46460996868120108</v>
      </c>
      <c r="C401" s="35">
        <f>IF(correlations!C434&lt;&gt;0,Sheet1!C$7,0)</f>
        <v>0.41167618541813644</v>
      </c>
      <c r="D401" s="35">
        <f>IF(correlations!D434&lt;&gt;0,Sheet1!D$7,0)</f>
        <v>0.36756756756756787</v>
      </c>
      <c r="E401" s="35">
        <f>IF(correlations!E434&lt;&gt;0,Sheet1!E$7,0)</f>
        <v>0</v>
      </c>
      <c r="F401" s="35">
        <f>IF(correlations!F434&lt;&gt;0,Sheet1!F$7,0)</f>
        <v>0</v>
      </c>
      <c r="G401" s="35">
        <f>IF(correlations!G434&lt;&gt;0,Sheet1!G$7,0)</f>
        <v>0.38713264586848378</v>
      </c>
      <c r="H401" s="35">
        <f>IF(correlations!H434&lt;&gt;0,Sheet1!H$7,0)</f>
        <v>0.19365960183726966</v>
      </c>
      <c r="I401" s="35">
        <f>IF(correlations!I434&lt;&gt;0,Sheet1!I$7,0)</f>
        <v>0</v>
      </c>
      <c r="J401" s="35">
        <f>IF(correlations!J434&lt;&gt;0,Sheet1!J$7,0)</f>
        <v>0.36005629545020651</v>
      </c>
      <c r="K401" s="35">
        <f>IF(correlations!K434&lt;&gt;0,Sheet1!K$7,0)</f>
        <v>0.21087949693739588</v>
      </c>
      <c r="L401" s="35">
        <f>IF(correlations!L434&lt;&gt;0,Sheet1!L$7,0)</f>
        <v>0</v>
      </c>
      <c r="M401" s="35">
        <f>IF(correlations!M434&lt;&gt;0,Sheet1!M$7,0)</f>
        <v>0.19710516591041297</v>
      </c>
      <c r="N401" s="35">
        <f>IF(correlations!N434&lt;&gt;0,Sheet1!N$7,0)</f>
        <v>0</v>
      </c>
      <c r="O401" s="35">
        <f>IF(correlations!O434&lt;&gt;0,Sheet1!O$7,0)</f>
        <v>0.47549485227568483</v>
      </c>
      <c r="P401" s="35">
        <f>IF(correlations!P434&lt;&gt;0,Sheet1!P$7,0)</f>
        <v>0.26252037536330569</v>
      </c>
      <c r="Q401" s="35">
        <f>IF(correlations!Q434&lt;&gt;0,Sheet1!Q$7,0)</f>
        <v>0</v>
      </c>
      <c r="R401" s="35">
        <f>IF(correlations!R434&lt;&gt;0,Sheet1!R$7,0)</f>
        <v>0.37426379831369133</v>
      </c>
      <c r="S401" s="35">
        <f>IF(correlations!S434&lt;&gt;0,Sheet1!S$7,0)</f>
        <v>0.36064387194709613</v>
      </c>
      <c r="T401" s="35">
        <f>IF(correlations!T434&lt;&gt;0,Sheet1!T$7,0)</f>
        <v>0</v>
      </c>
      <c r="U401" s="35">
        <f>IF(correlations!U434&lt;&gt;0,Sheet1!U$7,0)</f>
        <v>0.28039233696684568</v>
      </c>
      <c r="V401" s="35">
        <f>IF(correlations!V434&lt;&gt;0,Sheet1!V$7,0)</f>
        <v>0</v>
      </c>
      <c r="W401" s="35">
        <f>IF(correlations!W434&lt;&gt;0,Sheet1!W$7,0)</f>
        <v>0.24072770522228643</v>
      </c>
      <c r="X401" s="35">
        <f>IF(correlations!X434&lt;&gt;0,Sheet1!X$7,0)</f>
        <v>0.44902524381160436</v>
      </c>
      <c r="Y401" s="35">
        <f>IF(correlations!Y434&lt;&gt;0,Sheet1!Y$7,0)</f>
        <v>0.42322462884387124</v>
      </c>
      <c r="Z401" s="35">
        <f>IF(correlations!Z434&lt;&gt;0,Sheet1!Z$7,0)</f>
        <v>0.27967705678590876</v>
      </c>
      <c r="AA401" s="35"/>
      <c r="AB401" s="35"/>
      <c r="AC401" s="35"/>
    </row>
    <row r="402" spans="1:29">
      <c r="A402" s="1" t="str">
        <f t="shared" si="77"/>
        <v>1891: Star Wars: Episode V - The Empire Strikes Back (1980)</v>
      </c>
      <c r="B402" s="35">
        <f>IF(correlations!B435&lt;&gt;0,Sheet1!B$3,0)</f>
        <v>0.55108883721563151</v>
      </c>
      <c r="C402" s="35">
        <f>IF(correlations!C435&lt;&gt;0,Sheet1!C$3,0)</f>
        <v>0</v>
      </c>
      <c r="D402" s="35">
        <f>IF(correlations!D435&lt;&gt;0,Sheet1!D$3,0)</f>
        <v>0.66716825348801723</v>
      </c>
      <c r="E402" s="35">
        <f>IF(correlations!E435&lt;&gt;0,Sheet1!E$3,0)</f>
        <v>0.51761980439715483</v>
      </c>
      <c r="F402" s="35">
        <f>IF(correlations!F435&lt;&gt;0,Sheet1!F$3,0)</f>
        <v>0</v>
      </c>
      <c r="G402" s="35">
        <f>IF(correlations!G435&lt;&gt;0,Sheet1!G$3,0)</f>
        <v>0.53906585139435703</v>
      </c>
      <c r="H402" s="35">
        <f>IF(correlations!H435&lt;&gt;0,Sheet1!H$3,0)</f>
        <v>0</v>
      </c>
      <c r="I402" s="35">
        <f>IF(correlations!I435&lt;&gt;0,Sheet1!I$3,0)</f>
        <v>0.38334847991865839</v>
      </c>
      <c r="J402" s="35">
        <f>IF(correlations!J435&lt;&gt;0,Sheet1!J$3,0)</f>
        <v>0.47571090136593314</v>
      </c>
      <c r="K402" s="35">
        <f>IF(correlations!K435&lt;&gt;0,Sheet1!K$3,0)</f>
        <v>0.31571202585390812</v>
      </c>
      <c r="L402" s="35">
        <f>IF(correlations!L435&lt;&gt;0,Sheet1!L$3,0)</f>
        <v>0.31257295249758305</v>
      </c>
      <c r="M402" s="35">
        <f>IF(correlations!M435&lt;&gt;0,Sheet1!M$3,0)</f>
        <v>0.40859237613621341</v>
      </c>
      <c r="N402" s="35">
        <f>IF(correlations!N435&lt;&gt;0,Sheet1!N$3,0)</f>
        <v>0</v>
      </c>
      <c r="O402" s="35">
        <f>IF(correlations!O435&lt;&gt;0,Sheet1!O$3,0)</f>
        <v>0.66851595362183669</v>
      </c>
      <c r="P402" s="35">
        <f>IF(correlations!P435&lt;&gt;0,Sheet1!P$3,0)</f>
        <v>0</v>
      </c>
      <c r="Q402" s="35">
        <f>IF(correlations!Q435&lt;&gt;0,Sheet1!Q$3,0)</f>
        <v>0.50324684492481753</v>
      </c>
      <c r="R402" s="35">
        <f>IF(correlations!R435&lt;&gt;0,Sheet1!R$3,0)</f>
        <v>0</v>
      </c>
      <c r="S402" s="35">
        <f>IF(correlations!S435&lt;&gt;0,Sheet1!S$3,0)</f>
        <v>0</v>
      </c>
      <c r="T402" s="35">
        <f>IF(correlations!T435&lt;&gt;0,Sheet1!T$3,0)</f>
        <v>0.55108883721563151</v>
      </c>
      <c r="U402" s="35">
        <f>IF(correlations!U435&lt;&gt;0,Sheet1!U$3,0)</f>
        <v>0.47236055541883315</v>
      </c>
      <c r="V402" s="35">
        <f>IF(correlations!V435&lt;&gt;0,Sheet1!V$3,0)</f>
        <v>0</v>
      </c>
      <c r="W402" s="35">
        <f>IF(correlations!W435&lt;&gt;0,Sheet1!W$3,0)</f>
        <v>0.50324684492481753</v>
      </c>
      <c r="X402" s="35">
        <f>IF(correlations!X435&lt;&gt;0,Sheet1!X$3,0)</f>
        <v>0.66851595362183669</v>
      </c>
      <c r="Y402" s="35">
        <f>IF(correlations!Y435&lt;&gt;0,Sheet1!Y$3,0)</f>
        <v>0.66716825348801723</v>
      </c>
      <c r="Z402" s="35">
        <f>IF(correlations!Z435&lt;&gt;0,Sheet1!Z$3,0)</f>
        <v>0.43552033876932245</v>
      </c>
      <c r="AA402" s="35"/>
      <c r="AB402" s="35"/>
      <c r="AC402" s="35"/>
    </row>
    <row r="403" spans="1:29">
      <c r="A403" s="28" t="s">
        <v>78</v>
      </c>
      <c r="B403" s="35">
        <f>IF(correlations!B436&lt;&gt;0,Sheet1!B$4,0)</f>
        <v>0.51761980439715483</v>
      </c>
      <c r="C403" s="35">
        <f>IF(correlations!C436&lt;&gt;0,Sheet1!C$4,0)</f>
        <v>0.48860698263640312</v>
      </c>
      <c r="D403" s="35">
        <f>IF(correlations!D436&lt;&gt;0,Sheet1!D$4,0)</f>
        <v>0</v>
      </c>
      <c r="E403" s="35">
        <f>IF(correlations!E436&lt;&gt;0,Sheet1!E$4,0)</f>
        <v>0</v>
      </c>
      <c r="F403" s="35">
        <f>IF(correlations!F436&lt;&gt;0,Sheet1!F$4,0)</f>
        <v>0.46411014776485626</v>
      </c>
      <c r="G403" s="35">
        <f>IF(correlations!G436&lt;&gt;0,Sheet1!G$4,0)</f>
        <v>0.48053660218278615</v>
      </c>
      <c r="H403" s="35">
        <f>IF(correlations!H436&lt;&gt;0,Sheet1!H$4,0)</f>
        <v>0.40027450425381639</v>
      </c>
      <c r="I403" s="35">
        <f>IF(correlations!I436&lt;&gt;0,Sheet1!I$4,0)</f>
        <v>0</v>
      </c>
      <c r="J403" s="35">
        <f>IF(correlations!J436&lt;&gt;0,Sheet1!J$4,0)</f>
        <v>0.47549485227568483</v>
      </c>
      <c r="K403" s="35">
        <f>IF(correlations!K436&lt;&gt;0,Sheet1!K$4,0)</f>
        <v>0</v>
      </c>
      <c r="L403" s="35">
        <f>IF(correlations!L436&lt;&gt;0,Sheet1!L$4,0)</f>
        <v>0.28275572409412869</v>
      </c>
      <c r="M403" s="35">
        <f>IF(correlations!M436&lt;&gt;0,Sheet1!M$4,0)</f>
        <v>0</v>
      </c>
      <c r="N403" s="35">
        <f>IF(correlations!N436&lt;&gt;0,Sheet1!N$4,0)</f>
        <v>0.31010409033155772</v>
      </c>
      <c r="O403" s="35">
        <f>IF(correlations!O436&lt;&gt;0,Sheet1!O$4,0)</f>
        <v>0</v>
      </c>
      <c r="P403" s="35">
        <f>IF(correlations!P436&lt;&gt;0,Sheet1!P$4,0)</f>
        <v>0.30413903573293405</v>
      </c>
      <c r="Q403" s="35">
        <f>IF(correlations!Q436&lt;&gt;0,Sheet1!Q$4,0)</f>
        <v>0</v>
      </c>
      <c r="R403" s="35">
        <f>IF(correlations!R436&lt;&gt;0,Sheet1!R$4,0)</f>
        <v>0</v>
      </c>
      <c r="S403" s="35">
        <f>IF(correlations!S436&lt;&gt;0,Sheet1!S$4,0)</f>
        <v>0.44902524381160436</v>
      </c>
      <c r="T403" s="35">
        <f>IF(correlations!T436&lt;&gt;0,Sheet1!T$4,0)</f>
        <v>0</v>
      </c>
      <c r="U403" s="35">
        <f>IF(correlations!U436&lt;&gt;0,Sheet1!U$4,0)</f>
        <v>0</v>
      </c>
      <c r="V403" s="35">
        <f>IF(correlations!V436&lt;&gt;0,Sheet1!V$4,0)</f>
        <v>0</v>
      </c>
      <c r="W403" s="35">
        <f>IF(correlations!W436&lt;&gt;0,Sheet1!W$4,0)</f>
        <v>0.40859237613621341</v>
      </c>
      <c r="X403" s="35">
        <f>IF(correlations!X436&lt;&gt;0,Sheet1!X$4,0)</f>
        <v>0.54219187817609293</v>
      </c>
      <c r="Y403" s="35">
        <f>IF(correlations!Y436&lt;&gt;0,Sheet1!Y$4,0)</f>
        <v>0.54219187817609293</v>
      </c>
      <c r="Z403" s="35">
        <f>IF(correlations!Z436&lt;&gt;0,Sheet1!Z$4,0)</f>
        <v>0</v>
      </c>
      <c r="AA403" s="35"/>
      <c r="AB403" s="35"/>
      <c r="AC403" s="35"/>
    </row>
    <row r="404" spans="1:29">
      <c r="A404" s="1" t="str">
        <f t="shared" ref="A404:A407" si="78">A403</f>
        <v>1892: Star Wars: Episode VI - Return of the Jedi (1983)</v>
      </c>
      <c r="B404" s="35">
        <f>IF(correlations!B437&lt;&gt;0,Sheet1!B$5,0)</f>
        <v>0.49300760515325925</v>
      </c>
      <c r="C404" s="35">
        <f>IF(correlations!C437&lt;&gt;0,Sheet1!C$5,0)</f>
        <v>0.42223642660835542</v>
      </c>
      <c r="D404" s="35">
        <f>IF(correlations!D437&lt;&gt;0,Sheet1!D$5,0)</f>
        <v>0</v>
      </c>
      <c r="E404" s="35">
        <f>IF(correlations!E437&lt;&gt;0,Sheet1!E$5,0)</f>
        <v>0</v>
      </c>
      <c r="F404" s="35">
        <f>IF(correlations!F437&lt;&gt;0,Sheet1!F$5,0)</f>
        <v>0</v>
      </c>
      <c r="G404" s="35">
        <f>IF(correlations!G437&lt;&gt;0,Sheet1!G$5,0)</f>
        <v>0</v>
      </c>
      <c r="H404" s="35">
        <f>IF(correlations!H437&lt;&gt;0,Sheet1!H$5,0)</f>
        <v>0.24769327229404767</v>
      </c>
      <c r="I404" s="35">
        <f>IF(correlations!I437&lt;&gt;0,Sheet1!I$5,0)</f>
        <v>0</v>
      </c>
      <c r="J404" s="35">
        <f>IF(correlations!J437&lt;&gt;0,Sheet1!J$5,0)</f>
        <v>0.38713264586848378</v>
      </c>
      <c r="K404" s="35">
        <f>IF(correlations!K437&lt;&gt;0,Sheet1!K$5,0)</f>
        <v>0.25886569181649749</v>
      </c>
      <c r="L404" s="35">
        <f>IF(correlations!L437&lt;&gt;0,Sheet1!L$5,0)</f>
        <v>0.27833468677407003</v>
      </c>
      <c r="M404" s="35">
        <f>IF(correlations!M437&lt;&gt;0,Sheet1!M$5,0)</f>
        <v>0</v>
      </c>
      <c r="N404" s="35">
        <f>IF(correlations!N437&lt;&gt;0,Sheet1!N$5,0)</f>
        <v>0.290591240789001</v>
      </c>
      <c r="O404" s="35">
        <f>IF(correlations!O437&lt;&gt;0,Sheet1!O$5,0)</f>
        <v>0.53906585139435703</v>
      </c>
      <c r="P404" s="35">
        <f>IF(correlations!P437&lt;&gt;0,Sheet1!P$5,0)</f>
        <v>0.29682614716644024</v>
      </c>
      <c r="Q404" s="35">
        <f>IF(correlations!Q437&lt;&gt;0,Sheet1!Q$5,0)</f>
        <v>0.47571090136593314</v>
      </c>
      <c r="R404" s="35">
        <f>IF(correlations!R437&lt;&gt;0,Sheet1!R$5,0)</f>
        <v>0.45527378286540937</v>
      </c>
      <c r="S404" s="35">
        <f>IF(correlations!S437&lt;&gt;0,Sheet1!S$5,0)</f>
        <v>0</v>
      </c>
      <c r="T404" s="35">
        <f>IF(correlations!T437&lt;&gt;0,Sheet1!T$5,0)</f>
        <v>0.42805472768971564</v>
      </c>
      <c r="U404" s="35">
        <f>IF(correlations!U437&lt;&gt;0,Sheet1!U$5,0)</f>
        <v>0.40380887559327872</v>
      </c>
      <c r="V404" s="35">
        <f>IF(correlations!V437&lt;&gt;0,Sheet1!V$5,0)</f>
        <v>0.14924669844661778</v>
      </c>
      <c r="W404" s="35">
        <f>IF(correlations!W437&lt;&gt;0,Sheet1!W$5,0)</f>
        <v>0.31571202585390812</v>
      </c>
      <c r="X404" s="35">
        <f>IF(correlations!X437&lt;&gt;0,Sheet1!X$5,0)</f>
        <v>0</v>
      </c>
      <c r="Y404" s="35">
        <f>IF(correlations!Y437&lt;&gt;0,Sheet1!Y$5,0)</f>
        <v>0</v>
      </c>
      <c r="Z404" s="35">
        <f>IF(correlations!Z437&lt;&gt;0,Sheet1!Z$5,0)</f>
        <v>0.37985626502293046</v>
      </c>
      <c r="AA404" s="35"/>
      <c r="AB404" s="35"/>
      <c r="AC404" s="35"/>
    </row>
    <row r="405" spans="1:29">
      <c r="A405" s="1" t="str">
        <f t="shared" si="78"/>
        <v>1892: Star Wars: Episode VI - Return of the Jedi (1983)</v>
      </c>
      <c r="B405" s="35">
        <f>IF(correlations!B438&lt;&gt;0,Sheet1!B$6,0)</f>
        <v>0</v>
      </c>
      <c r="C405" s="35">
        <f>IF(correlations!C438&lt;&gt;0,Sheet1!C$6,0)</f>
        <v>0.41443820151070604</v>
      </c>
      <c r="D405" s="35">
        <f>IF(correlations!D438&lt;&gt;0,Sheet1!D$6,0)</f>
        <v>0.37322578372742299</v>
      </c>
      <c r="E405" s="35">
        <f>IF(correlations!E438&lt;&gt;0,Sheet1!E$6,0)</f>
        <v>0</v>
      </c>
      <c r="F405" s="35">
        <f>IF(correlations!F438&lt;&gt;0,Sheet1!F$6,0)</f>
        <v>0.40027450425381639</v>
      </c>
      <c r="G405" s="35">
        <f>IF(correlations!G438&lt;&gt;0,Sheet1!G$6,0)</f>
        <v>0.39943642888722536</v>
      </c>
      <c r="H405" s="35">
        <f>IF(correlations!H438&lt;&gt;0,Sheet1!H$6,0)</f>
        <v>0.2271298649307886</v>
      </c>
      <c r="I405" s="35">
        <f>IF(correlations!I438&lt;&gt;0,Sheet1!I$6,0)</f>
        <v>0.22921932957789437</v>
      </c>
      <c r="J405" s="35">
        <f>IF(correlations!J438&lt;&gt;0,Sheet1!J$6,0)</f>
        <v>0.36756756756756787</v>
      </c>
      <c r="K405" s="35">
        <f>IF(correlations!K438&lt;&gt;0,Sheet1!K$6,0)</f>
        <v>0.25252866387786765</v>
      </c>
      <c r="L405" s="35">
        <f>IF(correlations!L438&lt;&gt;0,Sheet1!L$6,0)</f>
        <v>0.2685953793136418</v>
      </c>
      <c r="M405" s="35">
        <f>IF(correlations!M438&lt;&gt;0,Sheet1!M$6,0)</f>
        <v>0</v>
      </c>
      <c r="N405" s="35">
        <f>IF(correlations!N438&lt;&gt;0,Sheet1!N$6,0)</f>
        <v>0.26126836282372301</v>
      </c>
      <c r="O405" s="35">
        <f>IF(correlations!O438&lt;&gt;0,Sheet1!O$6,0)</f>
        <v>0.52599044278760332</v>
      </c>
      <c r="P405" s="35">
        <f>IF(correlations!P438&lt;&gt;0,Sheet1!P$6,0)</f>
        <v>0.28039233696684568</v>
      </c>
      <c r="Q405" s="35">
        <f>IF(correlations!Q438&lt;&gt;0,Sheet1!Q$6,0)</f>
        <v>0.42322462884387124</v>
      </c>
      <c r="R405" s="35">
        <f>IF(correlations!R438&lt;&gt;0,Sheet1!R$6,0)</f>
        <v>0</v>
      </c>
      <c r="S405" s="35">
        <f>IF(correlations!S438&lt;&gt;0,Sheet1!S$6,0)</f>
        <v>0.37267558897264119</v>
      </c>
      <c r="T405" s="35">
        <f>IF(correlations!T438&lt;&gt;0,Sheet1!T$6,0)</f>
        <v>0</v>
      </c>
      <c r="U405" s="35">
        <f>IF(correlations!U438&lt;&gt;0,Sheet1!U$6,0)</f>
        <v>0.30580326092025339</v>
      </c>
      <c r="V405" s="35">
        <f>IF(correlations!V438&lt;&gt;0,Sheet1!V$6,0)</f>
        <v>0.14601110225769576</v>
      </c>
      <c r="W405" s="35">
        <f>IF(correlations!W438&lt;&gt;0,Sheet1!W$6,0)</f>
        <v>0.26252037536330569</v>
      </c>
      <c r="X405" s="35">
        <f>IF(correlations!X438&lt;&gt;0,Sheet1!X$6,0)</f>
        <v>0.45527378286540937</v>
      </c>
      <c r="Y405" s="35">
        <f>IF(correlations!Y438&lt;&gt;0,Sheet1!Y$6,0)</f>
        <v>0.46411014776485626</v>
      </c>
      <c r="Z405" s="35">
        <f>IF(correlations!Z438&lt;&gt;0,Sheet1!Z$6,0)</f>
        <v>0.37426379831369133</v>
      </c>
      <c r="AA405" s="35"/>
      <c r="AB405" s="35"/>
      <c r="AC405" s="35"/>
    </row>
    <row r="406" spans="1:29">
      <c r="A406" s="1" t="str">
        <f t="shared" si="78"/>
        <v>1892: Star Wars: Episode VI - Return of the Jedi (1983)</v>
      </c>
      <c r="B406" s="35">
        <f>IF(correlations!B439&lt;&gt;0,Sheet1!B$7,0)</f>
        <v>0.46460996868120108</v>
      </c>
      <c r="C406" s="35">
        <f>IF(correlations!C439&lt;&gt;0,Sheet1!C$7,0)</f>
        <v>0.41167618541813644</v>
      </c>
      <c r="D406" s="35">
        <f>IF(correlations!D439&lt;&gt;0,Sheet1!D$7,0)</f>
        <v>0.36756756756756787</v>
      </c>
      <c r="E406" s="35">
        <f>IF(correlations!E439&lt;&gt;0,Sheet1!E$7,0)</f>
        <v>0</v>
      </c>
      <c r="F406" s="35">
        <f>IF(correlations!F439&lt;&gt;0,Sheet1!F$7,0)</f>
        <v>0</v>
      </c>
      <c r="G406" s="35">
        <f>IF(correlations!G439&lt;&gt;0,Sheet1!G$7,0)</f>
        <v>0</v>
      </c>
      <c r="H406" s="35">
        <f>IF(correlations!H439&lt;&gt;0,Sheet1!H$7,0)</f>
        <v>0.19365960183726966</v>
      </c>
      <c r="I406" s="35">
        <f>IF(correlations!I439&lt;&gt;0,Sheet1!I$7,0)</f>
        <v>0</v>
      </c>
      <c r="J406" s="35">
        <f>IF(correlations!J439&lt;&gt;0,Sheet1!J$7,0)</f>
        <v>0.36005629545020651</v>
      </c>
      <c r="K406" s="35">
        <f>IF(correlations!K439&lt;&gt;0,Sheet1!K$7,0)</f>
        <v>0.21087949693739588</v>
      </c>
      <c r="L406" s="35">
        <f>IF(correlations!L439&lt;&gt;0,Sheet1!L$7,0)</f>
        <v>0</v>
      </c>
      <c r="M406" s="35">
        <f>IF(correlations!M439&lt;&gt;0,Sheet1!M$7,0)</f>
        <v>0.19710516591041297</v>
      </c>
      <c r="N406" s="35">
        <f>IF(correlations!N439&lt;&gt;0,Sheet1!N$7,0)</f>
        <v>0</v>
      </c>
      <c r="O406" s="35">
        <f>IF(correlations!O439&lt;&gt;0,Sheet1!O$7,0)</f>
        <v>0.47549485227568483</v>
      </c>
      <c r="P406" s="35">
        <f>IF(correlations!P439&lt;&gt;0,Sheet1!P$7,0)</f>
        <v>0.26252037536330569</v>
      </c>
      <c r="Q406" s="35">
        <f>IF(correlations!Q439&lt;&gt;0,Sheet1!Q$7,0)</f>
        <v>0</v>
      </c>
      <c r="R406" s="35">
        <f>IF(correlations!R439&lt;&gt;0,Sheet1!R$7,0)</f>
        <v>0.37426379831369133</v>
      </c>
      <c r="S406" s="35">
        <f>IF(correlations!S439&lt;&gt;0,Sheet1!S$7,0)</f>
        <v>0.36064387194709613</v>
      </c>
      <c r="T406" s="35">
        <f>IF(correlations!T439&lt;&gt;0,Sheet1!T$7,0)</f>
        <v>0</v>
      </c>
      <c r="U406" s="35">
        <f>IF(correlations!U439&lt;&gt;0,Sheet1!U$7,0)</f>
        <v>0.28039233696684568</v>
      </c>
      <c r="V406" s="35">
        <f>IF(correlations!V439&lt;&gt;0,Sheet1!V$7,0)</f>
        <v>0</v>
      </c>
      <c r="W406" s="35">
        <f>IF(correlations!W439&lt;&gt;0,Sheet1!W$7,0)</f>
        <v>0.24072770522228643</v>
      </c>
      <c r="X406" s="35">
        <f>IF(correlations!X439&lt;&gt;0,Sheet1!X$7,0)</f>
        <v>0</v>
      </c>
      <c r="Y406" s="35">
        <f>IF(correlations!Y439&lt;&gt;0,Sheet1!Y$7,0)</f>
        <v>0.42322462884387124</v>
      </c>
      <c r="Z406" s="35">
        <f>IF(correlations!Z439&lt;&gt;0,Sheet1!Z$7,0)</f>
        <v>0</v>
      </c>
      <c r="AA406" s="35"/>
      <c r="AB406" s="35"/>
      <c r="AC406" s="35"/>
    </row>
    <row r="407" spans="1:29">
      <c r="A407" s="1" t="str">
        <f t="shared" si="78"/>
        <v>1892: Star Wars: Episode VI - Return of the Jedi (1983)</v>
      </c>
      <c r="B407" s="35">
        <f>IF(correlations!B440&lt;&gt;0,Sheet1!B$3,0)</f>
        <v>0.55108883721563151</v>
      </c>
      <c r="C407" s="35">
        <f>IF(correlations!C440&lt;&gt;0,Sheet1!C$3,0)</f>
        <v>0</v>
      </c>
      <c r="D407" s="35">
        <f>IF(correlations!D440&lt;&gt;0,Sheet1!D$3,0)</f>
        <v>0.66716825348801723</v>
      </c>
      <c r="E407" s="35">
        <f>IF(correlations!E440&lt;&gt;0,Sheet1!E$3,0)</f>
        <v>0.51761980439715483</v>
      </c>
      <c r="F407" s="35">
        <f>IF(correlations!F440&lt;&gt;0,Sheet1!F$3,0)</f>
        <v>0</v>
      </c>
      <c r="G407" s="35">
        <f>IF(correlations!G440&lt;&gt;0,Sheet1!G$3,0)</f>
        <v>0.53906585139435703</v>
      </c>
      <c r="H407" s="35">
        <f>IF(correlations!H440&lt;&gt;0,Sheet1!H$3,0)</f>
        <v>0</v>
      </c>
      <c r="I407" s="35">
        <f>IF(correlations!I440&lt;&gt;0,Sheet1!I$3,0)</f>
        <v>0.38334847991865839</v>
      </c>
      <c r="J407" s="35">
        <f>IF(correlations!J440&lt;&gt;0,Sheet1!J$3,0)</f>
        <v>0.47571090136593314</v>
      </c>
      <c r="K407" s="35">
        <f>IF(correlations!K440&lt;&gt;0,Sheet1!K$3,0)</f>
        <v>0.31571202585390812</v>
      </c>
      <c r="L407" s="35">
        <f>IF(correlations!L440&lt;&gt;0,Sheet1!L$3,0)</f>
        <v>0.31257295249758305</v>
      </c>
      <c r="M407" s="35">
        <f>IF(correlations!M440&lt;&gt;0,Sheet1!M$3,0)</f>
        <v>0.40859237613621341</v>
      </c>
      <c r="N407" s="35">
        <f>IF(correlations!N440&lt;&gt;0,Sheet1!N$3,0)</f>
        <v>0</v>
      </c>
      <c r="O407" s="35">
        <f>IF(correlations!O440&lt;&gt;0,Sheet1!O$3,0)</f>
        <v>0.66851595362183669</v>
      </c>
      <c r="P407" s="35">
        <f>IF(correlations!P440&lt;&gt;0,Sheet1!P$3,0)</f>
        <v>0</v>
      </c>
      <c r="Q407" s="35">
        <f>IF(correlations!Q440&lt;&gt;0,Sheet1!Q$3,0)</f>
        <v>0.50324684492481753</v>
      </c>
      <c r="R407" s="35">
        <f>IF(correlations!R440&lt;&gt;0,Sheet1!R$3,0)</f>
        <v>0</v>
      </c>
      <c r="S407" s="35">
        <f>IF(correlations!S440&lt;&gt;0,Sheet1!S$3,0)</f>
        <v>0</v>
      </c>
      <c r="T407" s="35">
        <f>IF(correlations!T440&lt;&gt;0,Sheet1!T$3,0)</f>
        <v>0.55108883721563151</v>
      </c>
      <c r="U407" s="35">
        <f>IF(correlations!U440&lt;&gt;0,Sheet1!U$3,0)</f>
        <v>0.47236055541883315</v>
      </c>
      <c r="V407" s="35">
        <f>IF(correlations!V440&lt;&gt;0,Sheet1!V$3,0)</f>
        <v>0</v>
      </c>
      <c r="W407" s="35">
        <f>IF(correlations!W440&lt;&gt;0,Sheet1!W$3,0)</f>
        <v>0.50324684492481753</v>
      </c>
      <c r="X407" s="35">
        <f>IF(correlations!X440&lt;&gt;0,Sheet1!X$3,0)</f>
        <v>0.66851595362183669</v>
      </c>
      <c r="Y407" s="35">
        <f>IF(correlations!Y440&lt;&gt;0,Sheet1!Y$3,0)</f>
        <v>0.66716825348801723</v>
      </c>
      <c r="Z407" s="35">
        <f>IF(correlations!Z440&lt;&gt;0,Sheet1!Z$3,0)</f>
        <v>0.43552033876932245</v>
      </c>
      <c r="AA407" s="35"/>
      <c r="AB407" s="35"/>
      <c r="AC407" s="35"/>
    </row>
    <row r="408" spans="1:29">
      <c r="A408" s="28" t="s">
        <v>79</v>
      </c>
      <c r="B408" s="35">
        <f>IF(correlations!B441&lt;&gt;0,Sheet1!B$4,0)</f>
        <v>0.51761980439715483</v>
      </c>
      <c r="C408" s="35">
        <f>IF(correlations!C441&lt;&gt;0,Sheet1!C$4,0)</f>
        <v>0.48860698263640312</v>
      </c>
      <c r="D408" s="35">
        <f>IF(correlations!D441&lt;&gt;0,Sheet1!D$4,0)</f>
        <v>0</v>
      </c>
      <c r="E408" s="35">
        <f>IF(correlations!E441&lt;&gt;0,Sheet1!E$4,0)</f>
        <v>0.47497369617752921</v>
      </c>
      <c r="F408" s="35">
        <f>IF(correlations!F441&lt;&gt;0,Sheet1!F$4,0)</f>
        <v>0.46411014776485626</v>
      </c>
      <c r="G408" s="35">
        <f>IF(correlations!G441&lt;&gt;0,Sheet1!G$4,0)</f>
        <v>0.48053660218278615</v>
      </c>
      <c r="H408" s="35">
        <f>IF(correlations!H441&lt;&gt;0,Sheet1!H$4,0)</f>
        <v>0.40027450425381639</v>
      </c>
      <c r="I408" s="35">
        <f>IF(correlations!I441&lt;&gt;0,Sheet1!I$4,0)</f>
        <v>0.31257295249758305</v>
      </c>
      <c r="J408" s="35">
        <f>IF(correlations!J441&lt;&gt;0,Sheet1!J$4,0)</f>
        <v>0.47549485227568483</v>
      </c>
      <c r="K408" s="35">
        <f>IF(correlations!K441&lt;&gt;0,Sheet1!K$4,0)</f>
        <v>0</v>
      </c>
      <c r="L408" s="35">
        <f>IF(correlations!L441&lt;&gt;0,Sheet1!L$4,0)</f>
        <v>0.28275572409412869</v>
      </c>
      <c r="M408" s="35">
        <f>IF(correlations!M441&lt;&gt;0,Sheet1!M$4,0)</f>
        <v>0</v>
      </c>
      <c r="N408" s="35">
        <f>IF(correlations!N441&lt;&gt;0,Sheet1!N$4,0)</f>
        <v>0</v>
      </c>
      <c r="O408" s="35">
        <f>IF(correlations!O441&lt;&gt;0,Sheet1!O$4,0)</f>
        <v>0</v>
      </c>
      <c r="P408" s="35">
        <f>IF(correlations!P441&lt;&gt;0,Sheet1!P$4,0)</f>
        <v>0.30413903573293405</v>
      </c>
      <c r="Q408" s="35">
        <f>IF(correlations!Q441&lt;&gt;0,Sheet1!Q$4,0)</f>
        <v>0</v>
      </c>
      <c r="R408" s="35">
        <f>IF(correlations!R441&lt;&gt;0,Sheet1!R$4,0)</f>
        <v>0.47097212266638172</v>
      </c>
      <c r="S408" s="35">
        <f>IF(correlations!S441&lt;&gt;0,Sheet1!S$4,0)</f>
        <v>0.44902524381160436</v>
      </c>
      <c r="T408" s="35">
        <f>IF(correlations!T441&lt;&gt;0,Sheet1!T$4,0)</f>
        <v>0.52599044278760332</v>
      </c>
      <c r="U408" s="35">
        <f>IF(correlations!U441&lt;&gt;0,Sheet1!U$4,0)</f>
        <v>0</v>
      </c>
      <c r="V408" s="35">
        <f>IF(correlations!V441&lt;&gt;0,Sheet1!V$4,0)</f>
        <v>0</v>
      </c>
      <c r="W408" s="35">
        <f>IF(correlations!W441&lt;&gt;0,Sheet1!W$4,0)</f>
        <v>0.40859237613621341</v>
      </c>
      <c r="X408" s="35">
        <f>IF(correlations!X441&lt;&gt;0,Sheet1!X$4,0)</f>
        <v>0.54219187817609293</v>
      </c>
      <c r="Y408" s="35">
        <f>IF(correlations!Y441&lt;&gt;0,Sheet1!Y$4,0)</f>
        <v>0.54219187817609293</v>
      </c>
      <c r="Z408" s="35">
        <f>IF(correlations!Z441&lt;&gt;0,Sheet1!Z$4,0)</f>
        <v>0</v>
      </c>
      <c r="AA408" s="35"/>
      <c r="AB408" s="35"/>
      <c r="AC408" s="35"/>
    </row>
    <row r="409" spans="1:29">
      <c r="A409" s="1" t="str">
        <f t="shared" ref="A409:A412" si="79">A408</f>
        <v>1894: Star Wars: Episode II - Attack of the Clones (2002)</v>
      </c>
      <c r="B409" s="35">
        <f>IF(correlations!B442&lt;&gt;0,Sheet1!B$5,0)</f>
        <v>0.49300760515325925</v>
      </c>
      <c r="C409" s="35">
        <f>IF(correlations!C442&lt;&gt;0,Sheet1!C$5,0)</f>
        <v>0.42223642660835542</v>
      </c>
      <c r="D409" s="35">
        <f>IF(correlations!D442&lt;&gt;0,Sheet1!D$5,0)</f>
        <v>0</v>
      </c>
      <c r="E409" s="35">
        <f>IF(correlations!E442&lt;&gt;0,Sheet1!E$5,0)</f>
        <v>0</v>
      </c>
      <c r="F409" s="35">
        <f>IF(correlations!F442&lt;&gt;0,Sheet1!F$5,0)</f>
        <v>0</v>
      </c>
      <c r="G409" s="35">
        <f>IF(correlations!G442&lt;&gt;0,Sheet1!G$5,0)</f>
        <v>0.46833329437099369</v>
      </c>
      <c r="H409" s="35">
        <f>IF(correlations!H442&lt;&gt;0,Sheet1!H$5,0)</f>
        <v>0.24769327229404767</v>
      </c>
      <c r="I409" s="35">
        <f>IF(correlations!I442&lt;&gt;0,Sheet1!I$5,0)</f>
        <v>0</v>
      </c>
      <c r="J409" s="35">
        <f>IF(correlations!J442&lt;&gt;0,Sheet1!J$5,0)</f>
        <v>0.38713264586848378</v>
      </c>
      <c r="K409" s="35">
        <f>IF(correlations!K442&lt;&gt;0,Sheet1!K$5,0)</f>
        <v>0.25886569181649749</v>
      </c>
      <c r="L409" s="35">
        <f>IF(correlations!L442&lt;&gt;0,Sheet1!L$5,0)</f>
        <v>0.27833468677407003</v>
      </c>
      <c r="M409" s="35">
        <f>IF(correlations!M442&lt;&gt;0,Sheet1!M$5,0)</f>
        <v>0</v>
      </c>
      <c r="N409" s="35">
        <f>IF(correlations!N442&lt;&gt;0,Sheet1!N$5,0)</f>
        <v>0.290591240789001</v>
      </c>
      <c r="O409" s="35">
        <f>IF(correlations!O442&lt;&gt;0,Sheet1!O$5,0)</f>
        <v>0.53906585139435703</v>
      </c>
      <c r="P409" s="35">
        <f>IF(correlations!P442&lt;&gt;0,Sheet1!P$5,0)</f>
        <v>0.29682614716644024</v>
      </c>
      <c r="Q409" s="35">
        <f>IF(correlations!Q442&lt;&gt;0,Sheet1!Q$5,0)</f>
        <v>0.47571090136593314</v>
      </c>
      <c r="R409" s="35">
        <f>IF(correlations!R442&lt;&gt;0,Sheet1!R$5,0)</f>
        <v>0.45527378286540937</v>
      </c>
      <c r="S409" s="35">
        <f>IF(correlations!S442&lt;&gt;0,Sheet1!S$5,0)</f>
        <v>0</v>
      </c>
      <c r="T409" s="35">
        <f>IF(correlations!T442&lt;&gt;0,Sheet1!T$5,0)</f>
        <v>0.42805472768971564</v>
      </c>
      <c r="U409" s="35">
        <f>IF(correlations!U442&lt;&gt;0,Sheet1!U$5,0)</f>
        <v>0.40380887559327872</v>
      </c>
      <c r="V409" s="35">
        <f>IF(correlations!V442&lt;&gt;0,Sheet1!V$5,0)</f>
        <v>0.14924669844661778</v>
      </c>
      <c r="W409" s="35">
        <f>IF(correlations!W442&lt;&gt;0,Sheet1!W$5,0)</f>
        <v>0.31571202585390812</v>
      </c>
      <c r="X409" s="35">
        <f>IF(correlations!X442&lt;&gt;0,Sheet1!X$5,0)</f>
        <v>0</v>
      </c>
      <c r="Y409" s="35">
        <f>IF(correlations!Y442&lt;&gt;0,Sheet1!Y$5,0)</f>
        <v>0</v>
      </c>
      <c r="Z409" s="35">
        <f>IF(correlations!Z442&lt;&gt;0,Sheet1!Z$5,0)</f>
        <v>0.37985626502293046</v>
      </c>
      <c r="AA409" s="35"/>
      <c r="AB409" s="35"/>
      <c r="AC409" s="35"/>
    </row>
    <row r="410" spans="1:29">
      <c r="A410" s="1" t="str">
        <f t="shared" si="79"/>
        <v>1894: Star Wars: Episode II - Attack of the Clones (2002)</v>
      </c>
      <c r="B410" s="35">
        <f>IF(correlations!B443&lt;&gt;0,Sheet1!B$6,0)</f>
        <v>0</v>
      </c>
      <c r="C410" s="35">
        <f>IF(correlations!C443&lt;&gt;0,Sheet1!C$6,0)</f>
        <v>0.41443820151070604</v>
      </c>
      <c r="D410" s="35">
        <f>IF(correlations!D443&lt;&gt;0,Sheet1!D$6,0)</f>
        <v>0</v>
      </c>
      <c r="E410" s="35">
        <f>IF(correlations!E443&lt;&gt;0,Sheet1!E$6,0)</f>
        <v>0</v>
      </c>
      <c r="F410" s="35">
        <f>IF(correlations!F443&lt;&gt;0,Sheet1!F$6,0)</f>
        <v>0.40027450425381639</v>
      </c>
      <c r="G410" s="35">
        <f>IF(correlations!G443&lt;&gt;0,Sheet1!G$6,0)</f>
        <v>0.39943642888722536</v>
      </c>
      <c r="H410" s="35">
        <f>IF(correlations!H443&lt;&gt;0,Sheet1!H$6,0)</f>
        <v>0.2271298649307886</v>
      </c>
      <c r="I410" s="35">
        <f>IF(correlations!I443&lt;&gt;0,Sheet1!I$6,0)</f>
        <v>0.22921932957789437</v>
      </c>
      <c r="J410" s="35">
        <f>IF(correlations!J443&lt;&gt;0,Sheet1!J$6,0)</f>
        <v>0</v>
      </c>
      <c r="K410" s="35">
        <f>IF(correlations!K443&lt;&gt;0,Sheet1!K$6,0)</f>
        <v>0.25252866387786765</v>
      </c>
      <c r="L410" s="35">
        <f>IF(correlations!L443&lt;&gt;0,Sheet1!L$6,0)</f>
        <v>0.2685953793136418</v>
      </c>
      <c r="M410" s="35">
        <f>IF(correlations!M443&lt;&gt;0,Sheet1!M$6,0)</f>
        <v>0.25252866387786765</v>
      </c>
      <c r="N410" s="35">
        <f>IF(correlations!N443&lt;&gt;0,Sheet1!N$6,0)</f>
        <v>0.26126836282372301</v>
      </c>
      <c r="O410" s="35">
        <f>IF(correlations!O443&lt;&gt;0,Sheet1!O$6,0)</f>
        <v>0</v>
      </c>
      <c r="P410" s="35">
        <f>IF(correlations!P443&lt;&gt;0,Sheet1!P$6,0)</f>
        <v>0.28039233696684568</v>
      </c>
      <c r="Q410" s="35">
        <f>IF(correlations!Q443&lt;&gt;0,Sheet1!Q$6,0)</f>
        <v>0.42322462884387124</v>
      </c>
      <c r="R410" s="35">
        <f>IF(correlations!R443&lt;&gt;0,Sheet1!R$6,0)</f>
        <v>0</v>
      </c>
      <c r="S410" s="35">
        <f>IF(correlations!S443&lt;&gt;0,Sheet1!S$6,0)</f>
        <v>0.37267558897264119</v>
      </c>
      <c r="T410" s="35">
        <f>IF(correlations!T443&lt;&gt;0,Sheet1!T$6,0)</f>
        <v>0</v>
      </c>
      <c r="U410" s="35">
        <f>IF(correlations!U443&lt;&gt;0,Sheet1!U$6,0)</f>
        <v>0.30580326092025339</v>
      </c>
      <c r="V410" s="35">
        <f>IF(correlations!V443&lt;&gt;0,Sheet1!V$6,0)</f>
        <v>0.14601110225769576</v>
      </c>
      <c r="W410" s="35">
        <f>IF(correlations!W443&lt;&gt;0,Sheet1!W$6,0)</f>
        <v>0.26252037536330569</v>
      </c>
      <c r="X410" s="35">
        <f>IF(correlations!X443&lt;&gt;0,Sheet1!X$6,0)</f>
        <v>0.45527378286540937</v>
      </c>
      <c r="Y410" s="35">
        <f>IF(correlations!Y443&lt;&gt;0,Sheet1!Y$6,0)</f>
        <v>0.46411014776485626</v>
      </c>
      <c r="Z410" s="35">
        <f>IF(correlations!Z443&lt;&gt;0,Sheet1!Z$6,0)</f>
        <v>0.37426379831369133</v>
      </c>
      <c r="AA410" s="35"/>
      <c r="AB410" s="35"/>
      <c r="AC410" s="35"/>
    </row>
    <row r="411" spans="1:29">
      <c r="A411" s="1" t="str">
        <f t="shared" si="79"/>
        <v>1894: Star Wars: Episode II - Attack of the Clones (2002)</v>
      </c>
      <c r="B411" s="35">
        <f>IF(correlations!B444&lt;&gt;0,Sheet1!B$7,0)</f>
        <v>0</v>
      </c>
      <c r="C411" s="35">
        <f>IF(correlations!C444&lt;&gt;0,Sheet1!C$7,0)</f>
        <v>0.41167618541813644</v>
      </c>
      <c r="D411" s="35">
        <f>IF(correlations!D444&lt;&gt;0,Sheet1!D$7,0)</f>
        <v>0.36756756756756787</v>
      </c>
      <c r="E411" s="35">
        <f>IF(correlations!E444&lt;&gt;0,Sheet1!E$7,0)</f>
        <v>0</v>
      </c>
      <c r="F411" s="35">
        <f>IF(correlations!F444&lt;&gt;0,Sheet1!F$7,0)</f>
        <v>0</v>
      </c>
      <c r="G411" s="35">
        <f>IF(correlations!G444&lt;&gt;0,Sheet1!G$7,0)</f>
        <v>0</v>
      </c>
      <c r="H411" s="35">
        <f>IF(correlations!H444&lt;&gt;0,Sheet1!H$7,0)</f>
        <v>0.19365960183726966</v>
      </c>
      <c r="I411" s="35">
        <f>IF(correlations!I444&lt;&gt;0,Sheet1!I$7,0)</f>
        <v>0</v>
      </c>
      <c r="J411" s="35">
        <f>IF(correlations!J444&lt;&gt;0,Sheet1!J$7,0)</f>
        <v>0.36005629545020651</v>
      </c>
      <c r="K411" s="35">
        <f>IF(correlations!K444&lt;&gt;0,Sheet1!K$7,0)</f>
        <v>0.21087949693739588</v>
      </c>
      <c r="L411" s="35">
        <f>IF(correlations!L444&lt;&gt;0,Sheet1!L$7,0)</f>
        <v>0</v>
      </c>
      <c r="M411" s="35">
        <f>IF(correlations!M444&lt;&gt;0,Sheet1!M$7,0)</f>
        <v>0.19710516591041297</v>
      </c>
      <c r="N411" s="35">
        <f>IF(correlations!N444&lt;&gt;0,Sheet1!N$7,0)</f>
        <v>0.18121021790485745</v>
      </c>
      <c r="O411" s="35">
        <f>IF(correlations!O444&lt;&gt;0,Sheet1!O$7,0)</f>
        <v>0.47549485227568483</v>
      </c>
      <c r="P411" s="35">
        <f>IF(correlations!P444&lt;&gt;0,Sheet1!P$7,0)</f>
        <v>0.26252037536330569</v>
      </c>
      <c r="Q411" s="35">
        <f>IF(correlations!Q444&lt;&gt;0,Sheet1!Q$7,0)</f>
        <v>0</v>
      </c>
      <c r="R411" s="35">
        <f>IF(correlations!R444&lt;&gt;0,Sheet1!R$7,0)</f>
        <v>0</v>
      </c>
      <c r="S411" s="35">
        <f>IF(correlations!S444&lt;&gt;0,Sheet1!S$7,0)</f>
        <v>0.36064387194709613</v>
      </c>
      <c r="T411" s="35">
        <f>IF(correlations!T444&lt;&gt;0,Sheet1!T$7,0)</f>
        <v>0</v>
      </c>
      <c r="U411" s="35">
        <f>IF(correlations!U444&lt;&gt;0,Sheet1!U$7,0)</f>
        <v>0.28039233696684568</v>
      </c>
      <c r="V411" s="35">
        <f>IF(correlations!V444&lt;&gt;0,Sheet1!V$7,0)</f>
        <v>0</v>
      </c>
      <c r="W411" s="35">
        <f>IF(correlations!W444&lt;&gt;0,Sheet1!W$7,0)</f>
        <v>0.24072770522228643</v>
      </c>
      <c r="X411" s="35">
        <f>IF(correlations!X444&lt;&gt;0,Sheet1!X$7,0)</f>
        <v>0</v>
      </c>
      <c r="Y411" s="35">
        <f>IF(correlations!Y444&lt;&gt;0,Sheet1!Y$7,0)</f>
        <v>0.42322462884387124</v>
      </c>
      <c r="Z411" s="35">
        <f>IF(correlations!Z444&lt;&gt;0,Sheet1!Z$7,0)</f>
        <v>0</v>
      </c>
      <c r="AA411" s="35"/>
      <c r="AB411" s="35"/>
      <c r="AC411" s="35"/>
    </row>
    <row r="412" spans="1:29">
      <c r="A412" s="1" t="str">
        <f t="shared" si="79"/>
        <v>1894: Star Wars: Episode II - Attack of the Clones (2002)</v>
      </c>
      <c r="B412" s="35">
        <f>IF(correlations!B445&lt;&gt;0,Sheet1!B$3,0)</f>
        <v>0.55108883721563151</v>
      </c>
      <c r="C412" s="35">
        <f>IF(correlations!C445&lt;&gt;0,Sheet1!C$3,0)</f>
        <v>0</v>
      </c>
      <c r="D412" s="35">
        <f>IF(correlations!D445&lt;&gt;0,Sheet1!D$3,0)</f>
        <v>0.66716825348801723</v>
      </c>
      <c r="E412" s="35">
        <f>IF(correlations!E445&lt;&gt;0,Sheet1!E$3,0)</f>
        <v>0.51761980439715483</v>
      </c>
      <c r="F412" s="35">
        <f>IF(correlations!F445&lt;&gt;0,Sheet1!F$3,0)</f>
        <v>0</v>
      </c>
      <c r="G412" s="35">
        <f>IF(correlations!G445&lt;&gt;0,Sheet1!G$3,0)</f>
        <v>0.53906585139435703</v>
      </c>
      <c r="H412" s="35">
        <f>IF(correlations!H445&lt;&gt;0,Sheet1!H$3,0)</f>
        <v>0</v>
      </c>
      <c r="I412" s="35">
        <f>IF(correlations!I445&lt;&gt;0,Sheet1!I$3,0)</f>
        <v>0.38334847991865839</v>
      </c>
      <c r="J412" s="35">
        <f>IF(correlations!J445&lt;&gt;0,Sheet1!J$3,0)</f>
        <v>0.47571090136593314</v>
      </c>
      <c r="K412" s="35">
        <f>IF(correlations!K445&lt;&gt;0,Sheet1!K$3,0)</f>
        <v>0.31571202585390812</v>
      </c>
      <c r="L412" s="35">
        <f>IF(correlations!L445&lt;&gt;0,Sheet1!L$3,0)</f>
        <v>0.31257295249758305</v>
      </c>
      <c r="M412" s="35">
        <f>IF(correlations!M445&lt;&gt;0,Sheet1!M$3,0)</f>
        <v>0.40859237613621341</v>
      </c>
      <c r="N412" s="35">
        <f>IF(correlations!N445&lt;&gt;0,Sheet1!N$3,0)</f>
        <v>0</v>
      </c>
      <c r="O412" s="35">
        <f>IF(correlations!O445&lt;&gt;0,Sheet1!O$3,0)</f>
        <v>0.66851595362183669</v>
      </c>
      <c r="P412" s="35">
        <f>IF(correlations!P445&lt;&gt;0,Sheet1!P$3,0)</f>
        <v>0</v>
      </c>
      <c r="Q412" s="35">
        <f>IF(correlations!Q445&lt;&gt;0,Sheet1!Q$3,0)</f>
        <v>0.50324684492481753</v>
      </c>
      <c r="R412" s="35">
        <f>IF(correlations!R445&lt;&gt;0,Sheet1!R$3,0)</f>
        <v>0</v>
      </c>
      <c r="S412" s="35">
        <f>IF(correlations!S445&lt;&gt;0,Sheet1!S$3,0)</f>
        <v>0.47668328054517961</v>
      </c>
      <c r="T412" s="35">
        <f>IF(correlations!T445&lt;&gt;0,Sheet1!T$3,0)</f>
        <v>0.55108883721563151</v>
      </c>
      <c r="U412" s="35">
        <f>IF(correlations!U445&lt;&gt;0,Sheet1!U$3,0)</f>
        <v>0.47236055541883315</v>
      </c>
      <c r="V412" s="35">
        <f>IF(correlations!V445&lt;&gt;0,Sheet1!V$3,0)</f>
        <v>0</v>
      </c>
      <c r="W412" s="35">
        <f>IF(correlations!W445&lt;&gt;0,Sheet1!W$3,0)</f>
        <v>0.50324684492481753</v>
      </c>
      <c r="X412" s="35">
        <f>IF(correlations!X445&lt;&gt;0,Sheet1!X$3,0)</f>
        <v>0.66851595362183669</v>
      </c>
      <c r="Y412" s="35">
        <f>IF(correlations!Y445&lt;&gt;0,Sheet1!Y$3,0)</f>
        <v>0.66716825348801723</v>
      </c>
      <c r="Z412" s="35">
        <f>IF(correlations!Z445&lt;&gt;0,Sheet1!Z$3,0)</f>
        <v>0</v>
      </c>
      <c r="AA412" s="35"/>
      <c r="AB412" s="35"/>
      <c r="AC412" s="35"/>
    </row>
    <row r="413" spans="1:29">
      <c r="A413" s="28" t="s">
        <v>80</v>
      </c>
      <c r="B413" s="35">
        <f>IF(correlations!B446&lt;&gt;0,Sheet1!B$4,0)</f>
        <v>0</v>
      </c>
      <c r="C413" s="35">
        <f>IF(correlations!C446&lt;&gt;0,Sheet1!C$4,0)</f>
        <v>0</v>
      </c>
      <c r="D413" s="35">
        <f>IF(correlations!D446&lt;&gt;0,Sheet1!D$4,0)</f>
        <v>0.47097212266638172</v>
      </c>
      <c r="E413" s="35">
        <f>IF(correlations!E446&lt;&gt;0,Sheet1!E$4,0)</f>
        <v>0</v>
      </c>
      <c r="F413" s="35">
        <f>IF(correlations!F446&lt;&gt;0,Sheet1!F$4,0)</f>
        <v>0</v>
      </c>
      <c r="G413" s="35">
        <f>IF(correlations!G446&lt;&gt;0,Sheet1!G$4,0)</f>
        <v>0</v>
      </c>
      <c r="H413" s="35">
        <f>IF(correlations!H446&lt;&gt;0,Sheet1!H$4,0)</f>
        <v>0</v>
      </c>
      <c r="I413" s="35">
        <f>IF(correlations!I446&lt;&gt;0,Sheet1!I$4,0)</f>
        <v>0</v>
      </c>
      <c r="J413" s="35">
        <f>IF(correlations!J446&lt;&gt;0,Sheet1!J$4,0)</f>
        <v>0.47549485227568483</v>
      </c>
      <c r="K413" s="35">
        <f>IF(correlations!K446&lt;&gt;0,Sheet1!K$4,0)</f>
        <v>0</v>
      </c>
      <c r="L413" s="35">
        <f>IF(correlations!L446&lt;&gt;0,Sheet1!L$4,0)</f>
        <v>0.28275572409412869</v>
      </c>
      <c r="M413" s="35">
        <f>IF(correlations!M446&lt;&gt;0,Sheet1!M$4,0)</f>
        <v>0</v>
      </c>
      <c r="N413" s="35">
        <f>IF(correlations!N446&lt;&gt;0,Sheet1!N$4,0)</f>
        <v>0</v>
      </c>
      <c r="O413" s="35">
        <f>IF(correlations!O446&lt;&gt;0,Sheet1!O$4,0)</f>
        <v>0</v>
      </c>
      <c r="P413" s="35">
        <f>IF(correlations!P446&lt;&gt;0,Sheet1!P$4,0)</f>
        <v>0.30413903573293405</v>
      </c>
      <c r="Q413" s="35">
        <f>IF(correlations!Q446&lt;&gt;0,Sheet1!Q$4,0)</f>
        <v>0</v>
      </c>
      <c r="R413" s="35">
        <f>IF(correlations!R446&lt;&gt;0,Sheet1!R$4,0)</f>
        <v>0</v>
      </c>
      <c r="S413" s="35">
        <f>IF(correlations!S446&lt;&gt;0,Sheet1!S$4,0)</f>
        <v>0</v>
      </c>
      <c r="T413" s="35">
        <f>IF(correlations!T446&lt;&gt;0,Sheet1!T$4,0)</f>
        <v>0</v>
      </c>
      <c r="U413" s="35">
        <f>IF(correlations!U446&lt;&gt;0,Sheet1!U$4,0)</f>
        <v>0.43899155441463594</v>
      </c>
      <c r="V413" s="35">
        <f>IF(correlations!V446&lt;&gt;0,Sheet1!V$4,0)</f>
        <v>0</v>
      </c>
      <c r="W413" s="35">
        <f>IF(correlations!W446&lt;&gt;0,Sheet1!W$4,0)</f>
        <v>0.40859237613621341</v>
      </c>
      <c r="X413" s="35">
        <f>IF(correlations!X446&lt;&gt;0,Sheet1!X$4,0)</f>
        <v>0</v>
      </c>
      <c r="Y413" s="35">
        <f>IF(correlations!Y446&lt;&gt;0,Sheet1!Y$4,0)</f>
        <v>0</v>
      </c>
      <c r="Z413" s="35">
        <f>IF(correlations!Z446&lt;&gt;0,Sheet1!Z$4,0)</f>
        <v>0</v>
      </c>
      <c r="AA413" s="35"/>
      <c r="AB413" s="35"/>
      <c r="AC413" s="35"/>
    </row>
    <row r="414" spans="1:29">
      <c r="A414" s="1" t="str">
        <f t="shared" ref="A414:A417" si="80">A413</f>
        <v>1900: Traffic (2000)</v>
      </c>
      <c r="B414" s="35">
        <f>IF(correlations!B447&lt;&gt;0,Sheet1!B$5,0)</f>
        <v>0</v>
      </c>
      <c r="C414" s="35">
        <f>IF(correlations!C447&lt;&gt;0,Sheet1!C$5,0)</f>
        <v>0.42223642660835542</v>
      </c>
      <c r="D414" s="35">
        <f>IF(correlations!D447&lt;&gt;0,Sheet1!D$5,0)</f>
        <v>0</v>
      </c>
      <c r="E414" s="35">
        <f>IF(correlations!E447&lt;&gt;0,Sheet1!E$5,0)</f>
        <v>0</v>
      </c>
      <c r="F414" s="35">
        <f>IF(correlations!F447&lt;&gt;0,Sheet1!F$5,0)</f>
        <v>0.43899155441463594</v>
      </c>
      <c r="G414" s="35">
        <f>IF(correlations!G447&lt;&gt;0,Sheet1!G$5,0)</f>
        <v>0</v>
      </c>
      <c r="H414" s="35">
        <f>IF(correlations!H447&lt;&gt;0,Sheet1!H$5,0)</f>
        <v>0</v>
      </c>
      <c r="I414" s="35">
        <f>IF(correlations!I447&lt;&gt;0,Sheet1!I$5,0)</f>
        <v>0</v>
      </c>
      <c r="J414" s="35">
        <f>IF(correlations!J447&lt;&gt;0,Sheet1!J$5,0)</f>
        <v>0</v>
      </c>
      <c r="K414" s="35">
        <f>IF(correlations!K447&lt;&gt;0,Sheet1!K$5,0)</f>
        <v>0</v>
      </c>
      <c r="L414" s="35">
        <f>IF(correlations!L447&lt;&gt;0,Sheet1!L$5,0)</f>
        <v>0</v>
      </c>
      <c r="M414" s="35">
        <f>IF(correlations!M447&lt;&gt;0,Sheet1!M$5,0)</f>
        <v>0.26442478716072465</v>
      </c>
      <c r="N414" s="35">
        <f>IF(correlations!N447&lt;&gt;0,Sheet1!N$5,0)</f>
        <v>0</v>
      </c>
      <c r="O414" s="35">
        <f>IF(correlations!O447&lt;&gt;0,Sheet1!O$5,0)</f>
        <v>0.53906585139435703</v>
      </c>
      <c r="P414" s="35">
        <f>IF(correlations!P447&lt;&gt;0,Sheet1!P$5,0)</f>
        <v>0</v>
      </c>
      <c r="Q414" s="35">
        <f>IF(correlations!Q447&lt;&gt;0,Sheet1!Q$5,0)</f>
        <v>0.47571090136593314</v>
      </c>
      <c r="R414" s="35">
        <f>IF(correlations!R447&lt;&gt;0,Sheet1!R$5,0)</f>
        <v>0</v>
      </c>
      <c r="S414" s="35">
        <f>IF(correlations!S447&lt;&gt;0,Sheet1!S$5,0)</f>
        <v>0</v>
      </c>
      <c r="T414" s="35">
        <f>IF(correlations!T447&lt;&gt;0,Sheet1!T$5,0)</f>
        <v>0</v>
      </c>
      <c r="U414" s="35">
        <f>IF(correlations!U447&lt;&gt;0,Sheet1!U$5,0)</f>
        <v>0</v>
      </c>
      <c r="V414" s="35">
        <f>IF(correlations!V447&lt;&gt;0,Sheet1!V$5,0)</f>
        <v>0</v>
      </c>
      <c r="W414" s="35">
        <f>IF(correlations!W447&lt;&gt;0,Sheet1!W$5,0)</f>
        <v>0</v>
      </c>
      <c r="X414" s="35">
        <f>IF(correlations!X447&lt;&gt;0,Sheet1!X$5,0)</f>
        <v>0.47497369617752921</v>
      </c>
      <c r="Y414" s="35">
        <f>IF(correlations!Y447&lt;&gt;0,Sheet1!Y$5,0)</f>
        <v>0</v>
      </c>
      <c r="Z414" s="35">
        <f>IF(correlations!Z447&lt;&gt;0,Sheet1!Z$5,0)</f>
        <v>0.37985626502293046</v>
      </c>
      <c r="AA414" s="35"/>
      <c r="AB414" s="35"/>
      <c r="AC414" s="35"/>
    </row>
    <row r="415" spans="1:29">
      <c r="A415" s="1" t="str">
        <f t="shared" si="80"/>
        <v>1900: Traffic (2000)</v>
      </c>
      <c r="B415" s="35">
        <f>IF(correlations!B448&lt;&gt;0,Sheet1!B$6,0)</f>
        <v>0</v>
      </c>
      <c r="C415" s="35">
        <f>IF(correlations!C448&lt;&gt;0,Sheet1!C$6,0)</f>
        <v>0</v>
      </c>
      <c r="D415" s="35">
        <f>IF(correlations!D448&lt;&gt;0,Sheet1!D$6,0)</f>
        <v>0</v>
      </c>
      <c r="E415" s="35">
        <f>IF(correlations!E448&lt;&gt;0,Sheet1!E$6,0)</f>
        <v>0</v>
      </c>
      <c r="F415" s="35">
        <f>IF(correlations!F448&lt;&gt;0,Sheet1!F$6,0)</f>
        <v>0.40027450425381639</v>
      </c>
      <c r="G415" s="35">
        <f>IF(correlations!G448&lt;&gt;0,Sheet1!G$6,0)</f>
        <v>0</v>
      </c>
      <c r="H415" s="35">
        <f>IF(correlations!H448&lt;&gt;0,Sheet1!H$6,0)</f>
        <v>0</v>
      </c>
      <c r="I415" s="35">
        <f>IF(correlations!I448&lt;&gt;0,Sheet1!I$6,0)</f>
        <v>0</v>
      </c>
      <c r="J415" s="35">
        <f>IF(correlations!J448&lt;&gt;0,Sheet1!J$6,0)</f>
        <v>0</v>
      </c>
      <c r="K415" s="35">
        <f>IF(correlations!K448&lt;&gt;0,Sheet1!K$6,0)</f>
        <v>0</v>
      </c>
      <c r="L415" s="35">
        <f>IF(correlations!L448&lt;&gt;0,Sheet1!L$6,0)</f>
        <v>0</v>
      </c>
      <c r="M415" s="35">
        <f>IF(correlations!M448&lt;&gt;0,Sheet1!M$6,0)</f>
        <v>0</v>
      </c>
      <c r="N415" s="35">
        <f>IF(correlations!N448&lt;&gt;0,Sheet1!N$6,0)</f>
        <v>0</v>
      </c>
      <c r="O415" s="35">
        <f>IF(correlations!O448&lt;&gt;0,Sheet1!O$6,0)</f>
        <v>0</v>
      </c>
      <c r="P415" s="35">
        <f>IF(correlations!P448&lt;&gt;0,Sheet1!P$6,0)</f>
        <v>0</v>
      </c>
      <c r="Q415" s="35">
        <f>IF(correlations!Q448&lt;&gt;0,Sheet1!Q$6,0)</f>
        <v>0.42322462884387124</v>
      </c>
      <c r="R415" s="35">
        <f>IF(correlations!R448&lt;&gt;0,Sheet1!R$6,0)</f>
        <v>0</v>
      </c>
      <c r="S415" s="35">
        <f>IF(correlations!S448&lt;&gt;0,Sheet1!S$6,0)</f>
        <v>0.37267558897264119</v>
      </c>
      <c r="T415" s="35">
        <f>IF(correlations!T448&lt;&gt;0,Sheet1!T$6,0)</f>
        <v>0</v>
      </c>
      <c r="U415" s="35">
        <f>IF(correlations!U448&lt;&gt;0,Sheet1!U$6,0)</f>
        <v>0</v>
      </c>
      <c r="V415" s="35">
        <f>IF(correlations!V448&lt;&gt;0,Sheet1!V$6,0)</f>
        <v>0</v>
      </c>
      <c r="W415" s="35">
        <f>IF(correlations!W448&lt;&gt;0,Sheet1!W$6,0)</f>
        <v>0.26252037536330569</v>
      </c>
      <c r="X415" s="35">
        <f>IF(correlations!X448&lt;&gt;0,Sheet1!X$6,0)</f>
        <v>0</v>
      </c>
      <c r="Y415" s="35">
        <f>IF(correlations!Y448&lt;&gt;0,Sheet1!Y$6,0)</f>
        <v>0.46411014776485626</v>
      </c>
      <c r="Z415" s="35">
        <f>IF(correlations!Z448&lt;&gt;0,Sheet1!Z$6,0)</f>
        <v>0</v>
      </c>
      <c r="AA415" s="35"/>
      <c r="AB415" s="35"/>
      <c r="AC415" s="35"/>
    </row>
    <row r="416" spans="1:29">
      <c r="A416" s="1" t="str">
        <f t="shared" si="80"/>
        <v>1900: Traffic (2000)</v>
      </c>
      <c r="B416" s="35">
        <f>IF(correlations!B449&lt;&gt;0,Sheet1!B$7,0)</f>
        <v>0</v>
      </c>
      <c r="C416" s="35">
        <f>IF(correlations!C449&lt;&gt;0,Sheet1!C$7,0)</f>
        <v>0.41167618541813644</v>
      </c>
      <c r="D416" s="35">
        <f>IF(correlations!D449&lt;&gt;0,Sheet1!D$7,0)</f>
        <v>0.36756756756756787</v>
      </c>
      <c r="E416" s="35">
        <f>IF(correlations!E449&lt;&gt;0,Sheet1!E$7,0)</f>
        <v>0</v>
      </c>
      <c r="F416" s="35">
        <f>IF(correlations!F449&lt;&gt;0,Sheet1!F$7,0)</f>
        <v>0</v>
      </c>
      <c r="G416" s="35">
        <f>IF(correlations!G449&lt;&gt;0,Sheet1!G$7,0)</f>
        <v>0</v>
      </c>
      <c r="H416" s="35">
        <f>IF(correlations!H449&lt;&gt;0,Sheet1!H$7,0)</f>
        <v>0.19365960183726966</v>
      </c>
      <c r="I416" s="35">
        <f>IF(correlations!I449&lt;&gt;0,Sheet1!I$7,0)</f>
        <v>0</v>
      </c>
      <c r="J416" s="35">
        <f>IF(correlations!J449&lt;&gt;0,Sheet1!J$7,0)</f>
        <v>0</v>
      </c>
      <c r="K416" s="35">
        <f>IF(correlations!K449&lt;&gt;0,Sheet1!K$7,0)</f>
        <v>0</v>
      </c>
      <c r="L416" s="35">
        <f>IF(correlations!L449&lt;&gt;0,Sheet1!L$7,0)</f>
        <v>0</v>
      </c>
      <c r="M416" s="35">
        <f>IF(correlations!M449&lt;&gt;0,Sheet1!M$7,0)</f>
        <v>0.19710516591041297</v>
      </c>
      <c r="N416" s="35">
        <f>IF(correlations!N449&lt;&gt;0,Sheet1!N$7,0)</f>
        <v>0</v>
      </c>
      <c r="O416" s="35">
        <f>IF(correlations!O449&lt;&gt;0,Sheet1!O$7,0)</f>
        <v>0</v>
      </c>
      <c r="P416" s="35">
        <f>IF(correlations!P449&lt;&gt;0,Sheet1!P$7,0)</f>
        <v>0.26252037536330569</v>
      </c>
      <c r="Q416" s="35">
        <f>IF(correlations!Q449&lt;&gt;0,Sheet1!Q$7,0)</f>
        <v>0.37322578372742299</v>
      </c>
      <c r="R416" s="35">
        <f>IF(correlations!R449&lt;&gt;0,Sheet1!R$7,0)</f>
        <v>0</v>
      </c>
      <c r="S416" s="35">
        <f>IF(correlations!S449&lt;&gt;0,Sheet1!S$7,0)</f>
        <v>0</v>
      </c>
      <c r="T416" s="35">
        <f>IF(correlations!T449&lt;&gt;0,Sheet1!T$7,0)</f>
        <v>0.40380887559327872</v>
      </c>
      <c r="U416" s="35">
        <f>IF(correlations!U449&lt;&gt;0,Sheet1!U$7,0)</f>
        <v>0.28039233696684568</v>
      </c>
      <c r="V416" s="35">
        <f>IF(correlations!V449&lt;&gt;0,Sheet1!V$7,0)</f>
        <v>0</v>
      </c>
      <c r="W416" s="35">
        <f>IF(correlations!W449&lt;&gt;0,Sheet1!W$7,0)</f>
        <v>0.24072770522228643</v>
      </c>
      <c r="X416" s="35">
        <f>IF(correlations!X449&lt;&gt;0,Sheet1!X$7,0)</f>
        <v>0</v>
      </c>
      <c r="Y416" s="35">
        <f>IF(correlations!Y449&lt;&gt;0,Sheet1!Y$7,0)</f>
        <v>0</v>
      </c>
      <c r="Z416" s="35">
        <f>IF(correlations!Z449&lt;&gt;0,Sheet1!Z$7,0)</f>
        <v>0</v>
      </c>
      <c r="AA416" s="35"/>
      <c r="AB416" s="35"/>
      <c r="AC416" s="35"/>
    </row>
    <row r="417" spans="1:29">
      <c r="A417" s="1" t="str">
        <f t="shared" si="80"/>
        <v>1900: Traffic (2000)</v>
      </c>
      <c r="B417" s="35">
        <f>IF(correlations!B450&lt;&gt;0,Sheet1!B$3,0)</f>
        <v>0</v>
      </c>
      <c r="C417" s="35">
        <f>IF(correlations!C450&lt;&gt;0,Sheet1!C$3,0)</f>
        <v>0</v>
      </c>
      <c r="D417" s="35">
        <f>IF(correlations!D450&lt;&gt;0,Sheet1!D$3,0)</f>
        <v>0.66716825348801723</v>
      </c>
      <c r="E417" s="35">
        <f>IF(correlations!E450&lt;&gt;0,Sheet1!E$3,0)</f>
        <v>0</v>
      </c>
      <c r="F417" s="35">
        <f>IF(correlations!F450&lt;&gt;0,Sheet1!F$3,0)</f>
        <v>0</v>
      </c>
      <c r="G417" s="35">
        <f>IF(correlations!G450&lt;&gt;0,Sheet1!G$3,0)</f>
        <v>0.53906585139435703</v>
      </c>
      <c r="H417" s="35">
        <f>IF(correlations!H450&lt;&gt;0,Sheet1!H$3,0)</f>
        <v>0.46291004988627577</v>
      </c>
      <c r="I417" s="35">
        <f>IF(correlations!I450&lt;&gt;0,Sheet1!I$3,0)</f>
        <v>0</v>
      </c>
      <c r="J417" s="35">
        <f>IF(correlations!J450&lt;&gt;0,Sheet1!J$3,0)</f>
        <v>0.47571090136593314</v>
      </c>
      <c r="K417" s="35">
        <f>IF(correlations!K450&lt;&gt;0,Sheet1!K$3,0)</f>
        <v>0.31571202585390812</v>
      </c>
      <c r="L417" s="35">
        <f>IF(correlations!L450&lt;&gt;0,Sheet1!L$3,0)</f>
        <v>0.31257295249758305</v>
      </c>
      <c r="M417" s="35">
        <f>IF(correlations!M450&lt;&gt;0,Sheet1!M$3,0)</f>
        <v>0.40859237613621341</v>
      </c>
      <c r="N417" s="35">
        <f>IF(correlations!N450&lt;&gt;0,Sheet1!N$3,0)</f>
        <v>0.32349910970108381</v>
      </c>
      <c r="O417" s="35">
        <f>IF(correlations!O450&lt;&gt;0,Sheet1!O$3,0)</f>
        <v>0.66851595362183669</v>
      </c>
      <c r="P417" s="35">
        <f>IF(correlations!P450&lt;&gt;0,Sheet1!P$3,0)</f>
        <v>0</v>
      </c>
      <c r="Q417" s="35">
        <f>IF(correlations!Q450&lt;&gt;0,Sheet1!Q$3,0)</f>
        <v>0</v>
      </c>
      <c r="R417" s="35">
        <f>IF(correlations!R450&lt;&gt;0,Sheet1!R$3,0)</f>
        <v>0</v>
      </c>
      <c r="S417" s="35">
        <f>IF(correlations!S450&lt;&gt;0,Sheet1!S$3,0)</f>
        <v>0</v>
      </c>
      <c r="T417" s="35">
        <f>IF(correlations!T450&lt;&gt;0,Sheet1!T$3,0)</f>
        <v>0.55108883721563151</v>
      </c>
      <c r="U417" s="35">
        <f>IF(correlations!U450&lt;&gt;0,Sheet1!U$3,0)</f>
        <v>0.47236055541883315</v>
      </c>
      <c r="V417" s="35">
        <f>IF(correlations!V450&lt;&gt;0,Sheet1!V$3,0)</f>
        <v>0.27092801416163931</v>
      </c>
      <c r="W417" s="35">
        <f>IF(correlations!W450&lt;&gt;0,Sheet1!W$3,0)</f>
        <v>0.50324684492481753</v>
      </c>
      <c r="X417" s="35">
        <f>IF(correlations!X450&lt;&gt;0,Sheet1!X$3,0)</f>
        <v>0</v>
      </c>
      <c r="Y417" s="35">
        <f>IF(correlations!Y450&lt;&gt;0,Sheet1!Y$3,0)</f>
        <v>0.66716825348801723</v>
      </c>
      <c r="Z417" s="35">
        <f>IF(correlations!Z450&lt;&gt;0,Sheet1!Z$3,0)</f>
        <v>0</v>
      </c>
      <c r="AA417" s="35"/>
      <c r="AB417" s="35"/>
      <c r="AC417" s="35"/>
    </row>
    <row r="418" spans="1:29">
      <c r="A418" s="28" t="s">
        <v>81</v>
      </c>
      <c r="B418" s="35">
        <f>IF(correlations!B451&lt;&gt;0,Sheet1!B$4,0)</f>
        <v>0</v>
      </c>
      <c r="C418" s="35">
        <f>IF(correlations!C451&lt;&gt;0,Sheet1!C$4,0)</f>
        <v>0</v>
      </c>
      <c r="D418" s="35">
        <f>IF(correlations!D451&lt;&gt;0,Sheet1!D$4,0)</f>
        <v>0</v>
      </c>
      <c r="E418" s="35">
        <f>IF(correlations!E451&lt;&gt;0,Sheet1!E$4,0)</f>
        <v>0</v>
      </c>
      <c r="F418" s="35">
        <f>IF(correlations!F451&lt;&gt;0,Sheet1!F$4,0)</f>
        <v>0.46411014776485626</v>
      </c>
      <c r="G418" s="35">
        <f>IF(correlations!G451&lt;&gt;0,Sheet1!G$4,0)</f>
        <v>0</v>
      </c>
      <c r="H418" s="35">
        <f>IF(correlations!H451&lt;&gt;0,Sheet1!H$4,0)</f>
        <v>0</v>
      </c>
      <c r="I418" s="35">
        <f>IF(correlations!I451&lt;&gt;0,Sheet1!I$4,0)</f>
        <v>0</v>
      </c>
      <c r="J418" s="35">
        <f>IF(correlations!J451&lt;&gt;0,Sheet1!J$4,0)</f>
        <v>0.47549485227568483</v>
      </c>
      <c r="K418" s="35">
        <f>IF(correlations!K451&lt;&gt;0,Sheet1!K$4,0)</f>
        <v>0.26365446983714974</v>
      </c>
      <c r="L418" s="35">
        <f>IF(correlations!L451&lt;&gt;0,Sheet1!L$4,0)</f>
        <v>0.28275572409412869</v>
      </c>
      <c r="M418" s="35">
        <f>IF(correlations!M451&lt;&gt;0,Sheet1!M$4,0)</f>
        <v>0.28040224837668803</v>
      </c>
      <c r="N418" s="35">
        <f>IF(correlations!N451&lt;&gt;0,Sheet1!N$4,0)</f>
        <v>0.31010409033155772</v>
      </c>
      <c r="O418" s="35">
        <f>IF(correlations!O451&lt;&gt;0,Sheet1!O$4,0)</f>
        <v>0</v>
      </c>
      <c r="P418" s="35">
        <f>IF(correlations!P451&lt;&gt;0,Sheet1!P$4,0)</f>
        <v>0</v>
      </c>
      <c r="Q418" s="35">
        <f>IF(correlations!Q451&lt;&gt;0,Sheet1!Q$4,0)</f>
        <v>0.48860698263640312</v>
      </c>
      <c r="R418" s="35">
        <f>IF(correlations!R451&lt;&gt;0,Sheet1!R$4,0)</f>
        <v>0</v>
      </c>
      <c r="S418" s="35">
        <f>IF(correlations!S451&lt;&gt;0,Sheet1!S$4,0)</f>
        <v>0</v>
      </c>
      <c r="T418" s="35">
        <f>IF(correlations!T451&lt;&gt;0,Sheet1!T$4,0)</f>
        <v>0</v>
      </c>
      <c r="U418" s="35">
        <f>IF(correlations!U451&lt;&gt;0,Sheet1!U$4,0)</f>
        <v>0</v>
      </c>
      <c r="V418" s="35">
        <f>IF(correlations!V451&lt;&gt;0,Sheet1!V$4,0)</f>
        <v>0</v>
      </c>
      <c r="W418" s="35">
        <f>IF(correlations!W451&lt;&gt;0,Sheet1!W$4,0)</f>
        <v>0.40859237613621341</v>
      </c>
      <c r="X418" s="35">
        <f>IF(correlations!X451&lt;&gt;0,Sheet1!X$4,0)</f>
        <v>0</v>
      </c>
      <c r="Y418" s="35">
        <f>IF(correlations!Y451&lt;&gt;0,Sheet1!Y$4,0)</f>
        <v>0</v>
      </c>
      <c r="Z418" s="35">
        <f>IF(correlations!Z451&lt;&gt;0,Sheet1!Z$4,0)</f>
        <v>0</v>
      </c>
      <c r="AA418" s="35"/>
      <c r="AB418" s="35"/>
      <c r="AC418" s="35"/>
    </row>
    <row r="419" spans="1:29">
      <c r="A419" s="1" t="str">
        <f t="shared" ref="A419:A422" si="81">A418</f>
        <v>2024: The Patriot (2000)</v>
      </c>
      <c r="B419" s="35">
        <f>IF(correlations!B452&lt;&gt;0,Sheet1!B$5,0)</f>
        <v>0</v>
      </c>
      <c r="C419" s="35">
        <f>IF(correlations!C452&lt;&gt;0,Sheet1!C$5,0)</f>
        <v>0.42223642660835542</v>
      </c>
      <c r="D419" s="35">
        <f>IF(correlations!D452&lt;&gt;0,Sheet1!D$5,0)</f>
        <v>0</v>
      </c>
      <c r="E419" s="35">
        <f>IF(correlations!E452&lt;&gt;0,Sheet1!E$5,0)</f>
        <v>0</v>
      </c>
      <c r="F419" s="35">
        <f>IF(correlations!F452&lt;&gt;0,Sheet1!F$5,0)</f>
        <v>0</v>
      </c>
      <c r="G419" s="35">
        <f>IF(correlations!G452&lt;&gt;0,Sheet1!G$5,0)</f>
        <v>0</v>
      </c>
      <c r="H419" s="35">
        <f>IF(correlations!H452&lt;&gt;0,Sheet1!H$5,0)</f>
        <v>0</v>
      </c>
      <c r="I419" s="35">
        <f>IF(correlations!I452&lt;&gt;0,Sheet1!I$5,0)</f>
        <v>0</v>
      </c>
      <c r="J419" s="35">
        <f>IF(correlations!J452&lt;&gt;0,Sheet1!J$5,0)</f>
        <v>0</v>
      </c>
      <c r="K419" s="35">
        <f>IF(correlations!K452&lt;&gt;0,Sheet1!K$5,0)</f>
        <v>0</v>
      </c>
      <c r="L419" s="35">
        <f>IF(correlations!L452&lt;&gt;0,Sheet1!L$5,0)</f>
        <v>0</v>
      </c>
      <c r="M419" s="35">
        <f>IF(correlations!M452&lt;&gt;0,Sheet1!M$5,0)</f>
        <v>0</v>
      </c>
      <c r="N419" s="35">
        <f>IF(correlations!N452&lt;&gt;0,Sheet1!N$5,0)</f>
        <v>0</v>
      </c>
      <c r="O419" s="35">
        <f>IF(correlations!O452&lt;&gt;0,Sheet1!O$5,0)</f>
        <v>0</v>
      </c>
      <c r="P419" s="35">
        <f>IF(correlations!P452&lt;&gt;0,Sheet1!P$5,0)</f>
        <v>0</v>
      </c>
      <c r="Q419" s="35">
        <f>IF(correlations!Q452&lt;&gt;0,Sheet1!Q$5,0)</f>
        <v>0</v>
      </c>
      <c r="R419" s="35">
        <f>IF(correlations!R452&lt;&gt;0,Sheet1!R$5,0)</f>
        <v>0</v>
      </c>
      <c r="S419" s="35">
        <f>IF(correlations!S452&lt;&gt;0,Sheet1!S$5,0)</f>
        <v>0</v>
      </c>
      <c r="T419" s="35">
        <f>IF(correlations!T452&lt;&gt;0,Sheet1!T$5,0)</f>
        <v>0</v>
      </c>
      <c r="U419" s="35">
        <f>IF(correlations!U452&lt;&gt;0,Sheet1!U$5,0)</f>
        <v>0</v>
      </c>
      <c r="V419" s="35">
        <f>IF(correlations!V452&lt;&gt;0,Sheet1!V$5,0)</f>
        <v>0</v>
      </c>
      <c r="W419" s="35">
        <f>IF(correlations!W452&lt;&gt;0,Sheet1!W$5,0)</f>
        <v>0</v>
      </c>
      <c r="X419" s="35">
        <f>IF(correlations!X452&lt;&gt;0,Sheet1!X$5,0)</f>
        <v>0</v>
      </c>
      <c r="Y419" s="35">
        <f>IF(correlations!Y452&lt;&gt;0,Sheet1!Y$5,0)</f>
        <v>0</v>
      </c>
      <c r="Z419" s="35">
        <f>IF(correlations!Z452&lt;&gt;0,Sheet1!Z$5,0)</f>
        <v>0</v>
      </c>
      <c r="AA419" s="35"/>
      <c r="AB419" s="35"/>
      <c r="AC419" s="35"/>
    </row>
    <row r="420" spans="1:29">
      <c r="A420" s="1" t="str">
        <f t="shared" si="81"/>
        <v>2024: The Patriot (2000)</v>
      </c>
      <c r="B420" s="35">
        <f>IF(correlations!B453&lt;&gt;0,Sheet1!B$6,0)</f>
        <v>0</v>
      </c>
      <c r="C420" s="35">
        <f>IF(correlations!C453&lt;&gt;0,Sheet1!C$6,0)</f>
        <v>0.41443820151070604</v>
      </c>
      <c r="D420" s="35">
        <f>IF(correlations!D453&lt;&gt;0,Sheet1!D$6,0)</f>
        <v>0.37322578372742299</v>
      </c>
      <c r="E420" s="35">
        <f>IF(correlations!E453&lt;&gt;0,Sheet1!E$6,0)</f>
        <v>0.28275572409412869</v>
      </c>
      <c r="F420" s="35">
        <f>IF(correlations!F453&lt;&gt;0,Sheet1!F$6,0)</f>
        <v>0.40027450425381639</v>
      </c>
      <c r="G420" s="35">
        <f>IF(correlations!G453&lt;&gt;0,Sheet1!G$6,0)</f>
        <v>0</v>
      </c>
      <c r="H420" s="35">
        <f>IF(correlations!H453&lt;&gt;0,Sheet1!H$6,0)</f>
        <v>0</v>
      </c>
      <c r="I420" s="35">
        <f>IF(correlations!I453&lt;&gt;0,Sheet1!I$6,0)</f>
        <v>0</v>
      </c>
      <c r="J420" s="35">
        <f>IF(correlations!J453&lt;&gt;0,Sheet1!J$6,0)</f>
        <v>0.36756756756756787</v>
      </c>
      <c r="K420" s="35">
        <f>IF(correlations!K453&lt;&gt;0,Sheet1!K$6,0)</f>
        <v>0</v>
      </c>
      <c r="L420" s="35">
        <f>IF(correlations!L453&lt;&gt;0,Sheet1!L$6,0)</f>
        <v>0</v>
      </c>
      <c r="M420" s="35">
        <f>IF(correlations!M453&lt;&gt;0,Sheet1!M$6,0)</f>
        <v>0</v>
      </c>
      <c r="N420" s="35">
        <f>IF(correlations!N453&lt;&gt;0,Sheet1!N$6,0)</f>
        <v>0</v>
      </c>
      <c r="O420" s="35">
        <f>IF(correlations!O453&lt;&gt;0,Sheet1!O$6,0)</f>
        <v>0.52599044278760332</v>
      </c>
      <c r="P420" s="35">
        <f>IF(correlations!P453&lt;&gt;0,Sheet1!P$6,0)</f>
        <v>0</v>
      </c>
      <c r="Q420" s="35">
        <f>IF(correlations!Q453&lt;&gt;0,Sheet1!Q$6,0)</f>
        <v>0.42322462884387124</v>
      </c>
      <c r="R420" s="35">
        <f>IF(correlations!R453&lt;&gt;0,Sheet1!R$6,0)</f>
        <v>0</v>
      </c>
      <c r="S420" s="35">
        <f>IF(correlations!S453&lt;&gt;0,Sheet1!S$6,0)</f>
        <v>0</v>
      </c>
      <c r="T420" s="35">
        <f>IF(correlations!T453&lt;&gt;0,Sheet1!T$6,0)</f>
        <v>0</v>
      </c>
      <c r="U420" s="35">
        <f>IF(correlations!U453&lt;&gt;0,Sheet1!U$6,0)</f>
        <v>0</v>
      </c>
      <c r="V420" s="35">
        <f>IF(correlations!V453&lt;&gt;0,Sheet1!V$6,0)</f>
        <v>0</v>
      </c>
      <c r="W420" s="35">
        <f>IF(correlations!W453&lt;&gt;0,Sheet1!W$6,0)</f>
        <v>0.26252037536330569</v>
      </c>
      <c r="X420" s="35">
        <f>IF(correlations!X453&lt;&gt;0,Sheet1!X$6,0)</f>
        <v>0</v>
      </c>
      <c r="Y420" s="35">
        <f>IF(correlations!Y453&lt;&gt;0,Sheet1!Y$6,0)</f>
        <v>0.46411014776485626</v>
      </c>
      <c r="Z420" s="35">
        <f>IF(correlations!Z453&lt;&gt;0,Sheet1!Z$6,0)</f>
        <v>0</v>
      </c>
      <c r="AA420" s="35"/>
      <c r="AB420" s="35"/>
      <c r="AC420" s="35"/>
    </row>
    <row r="421" spans="1:29">
      <c r="A421" s="1" t="str">
        <f t="shared" si="81"/>
        <v>2024: The Patriot (2000)</v>
      </c>
      <c r="B421" s="35">
        <f>IF(correlations!B454&lt;&gt;0,Sheet1!B$7,0)</f>
        <v>0.46460996868120108</v>
      </c>
      <c r="C421" s="35">
        <f>IF(correlations!C454&lt;&gt;0,Sheet1!C$7,0)</f>
        <v>0.41167618541813644</v>
      </c>
      <c r="D421" s="35">
        <f>IF(correlations!D454&lt;&gt;0,Sheet1!D$7,0)</f>
        <v>0.36756756756756787</v>
      </c>
      <c r="E421" s="35">
        <f>IF(correlations!E454&lt;&gt;0,Sheet1!E$7,0)</f>
        <v>0</v>
      </c>
      <c r="F421" s="35">
        <f>IF(correlations!F454&lt;&gt;0,Sheet1!F$7,0)</f>
        <v>0.37985626502293046</v>
      </c>
      <c r="G421" s="35">
        <f>IF(correlations!G454&lt;&gt;0,Sheet1!G$7,0)</f>
        <v>0</v>
      </c>
      <c r="H421" s="35">
        <f>IF(correlations!H454&lt;&gt;0,Sheet1!H$7,0)</f>
        <v>0.19365960183726966</v>
      </c>
      <c r="I421" s="35">
        <f>IF(correlations!I454&lt;&gt;0,Sheet1!I$7,0)</f>
        <v>0.21476007349626267</v>
      </c>
      <c r="J421" s="35">
        <f>IF(correlations!J454&lt;&gt;0,Sheet1!J$7,0)</f>
        <v>0</v>
      </c>
      <c r="K421" s="35">
        <f>IF(correlations!K454&lt;&gt;0,Sheet1!K$7,0)</f>
        <v>0</v>
      </c>
      <c r="L421" s="35">
        <f>IF(correlations!L454&lt;&gt;0,Sheet1!L$7,0)</f>
        <v>0</v>
      </c>
      <c r="M421" s="35">
        <f>IF(correlations!M454&lt;&gt;0,Sheet1!M$7,0)</f>
        <v>0.19710516591041297</v>
      </c>
      <c r="N421" s="35">
        <f>IF(correlations!N454&lt;&gt;0,Sheet1!N$7,0)</f>
        <v>0</v>
      </c>
      <c r="O421" s="35">
        <f>IF(correlations!O454&lt;&gt;0,Sheet1!O$7,0)</f>
        <v>0</v>
      </c>
      <c r="P421" s="35">
        <f>IF(correlations!P454&lt;&gt;0,Sheet1!P$7,0)</f>
        <v>0.26252037536330569</v>
      </c>
      <c r="Q421" s="35">
        <f>IF(correlations!Q454&lt;&gt;0,Sheet1!Q$7,0)</f>
        <v>0</v>
      </c>
      <c r="R421" s="35">
        <f>IF(correlations!R454&lt;&gt;0,Sheet1!R$7,0)</f>
        <v>0.37426379831369133</v>
      </c>
      <c r="S421" s="35">
        <f>IF(correlations!S454&lt;&gt;0,Sheet1!S$7,0)</f>
        <v>0</v>
      </c>
      <c r="T421" s="35">
        <f>IF(correlations!T454&lt;&gt;0,Sheet1!T$7,0)</f>
        <v>0</v>
      </c>
      <c r="U421" s="35">
        <f>IF(correlations!U454&lt;&gt;0,Sheet1!U$7,0)</f>
        <v>0</v>
      </c>
      <c r="V421" s="35">
        <f>IF(correlations!V454&lt;&gt;0,Sheet1!V$7,0)</f>
        <v>0.14367186460137429</v>
      </c>
      <c r="W421" s="35">
        <f>IF(correlations!W454&lt;&gt;0,Sheet1!W$7,0)</f>
        <v>0.24072770522228643</v>
      </c>
      <c r="X421" s="35">
        <f>IF(correlations!X454&lt;&gt;0,Sheet1!X$7,0)</f>
        <v>0</v>
      </c>
      <c r="Y421" s="35">
        <f>IF(correlations!Y454&lt;&gt;0,Sheet1!Y$7,0)</f>
        <v>0</v>
      </c>
      <c r="Z421" s="35">
        <f>IF(correlations!Z454&lt;&gt;0,Sheet1!Z$7,0)</f>
        <v>0</v>
      </c>
      <c r="AA421" s="35"/>
      <c r="AB421" s="35"/>
      <c r="AC421" s="35"/>
    </row>
    <row r="422" spans="1:29">
      <c r="A422" s="1" t="str">
        <f t="shared" si="81"/>
        <v>2024: The Patriot (2000)</v>
      </c>
      <c r="B422" s="35">
        <f>IF(correlations!B455&lt;&gt;0,Sheet1!B$3,0)</f>
        <v>0</v>
      </c>
      <c r="C422" s="35">
        <f>IF(correlations!C455&lt;&gt;0,Sheet1!C$3,0)</f>
        <v>0</v>
      </c>
      <c r="D422" s="35">
        <f>IF(correlations!D455&lt;&gt;0,Sheet1!D$3,0)</f>
        <v>0.66716825348801723</v>
      </c>
      <c r="E422" s="35">
        <f>IF(correlations!E455&lt;&gt;0,Sheet1!E$3,0)</f>
        <v>0</v>
      </c>
      <c r="F422" s="35">
        <f>IF(correlations!F455&lt;&gt;0,Sheet1!F$3,0)</f>
        <v>0.47668328054517961</v>
      </c>
      <c r="G422" s="35">
        <f>IF(correlations!G455&lt;&gt;0,Sheet1!G$3,0)</f>
        <v>0.53906585139435703</v>
      </c>
      <c r="H422" s="35">
        <f>IF(correlations!H455&lt;&gt;0,Sheet1!H$3,0)</f>
        <v>0</v>
      </c>
      <c r="I422" s="35">
        <f>IF(correlations!I455&lt;&gt;0,Sheet1!I$3,0)</f>
        <v>0</v>
      </c>
      <c r="J422" s="35">
        <f>IF(correlations!J455&lt;&gt;0,Sheet1!J$3,0)</f>
        <v>0</v>
      </c>
      <c r="K422" s="35">
        <f>IF(correlations!K455&lt;&gt;0,Sheet1!K$3,0)</f>
        <v>0.31571202585390812</v>
      </c>
      <c r="L422" s="35">
        <f>IF(correlations!L455&lt;&gt;0,Sheet1!L$3,0)</f>
        <v>0.31257295249758305</v>
      </c>
      <c r="M422" s="35">
        <f>IF(correlations!M455&lt;&gt;0,Sheet1!M$3,0)</f>
        <v>0.40859237613621341</v>
      </c>
      <c r="N422" s="35">
        <f>IF(correlations!N455&lt;&gt;0,Sheet1!N$3,0)</f>
        <v>0</v>
      </c>
      <c r="O422" s="35">
        <f>IF(correlations!O455&lt;&gt;0,Sheet1!O$3,0)</f>
        <v>0.66851595362183669</v>
      </c>
      <c r="P422" s="35">
        <f>IF(correlations!P455&lt;&gt;0,Sheet1!P$3,0)</f>
        <v>0.41443820151070604</v>
      </c>
      <c r="Q422" s="35">
        <f>IF(correlations!Q455&lt;&gt;0,Sheet1!Q$3,0)</f>
        <v>0</v>
      </c>
      <c r="R422" s="35">
        <f>IF(correlations!R455&lt;&gt;0,Sheet1!R$3,0)</f>
        <v>0.49300760515325925</v>
      </c>
      <c r="S422" s="35">
        <f>IF(correlations!S455&lt;&gt;0,Sheet1!S$3,0)</f>
        <v>0</v>
      </c>
      <c r="T422" s="35">
        <f>IF(correlations!T455&lt;&gt;0,Sheet1!T$3,0)</f>
        <v>0.55108883721563151</v>
      </c>
      <c r="U422" s="35">
        <f>IF(correlations!U455&lt;&gt;0,Sheet1!U$3,0)</f>
        <v>0.47236055541883315</v>
      </c>
      <c r="V422" s="35">
        <f>IF(correlations!V455&lt;&gt;0,Sheet1!V$3,0)</f>
        <v>0</v>
      </c>
      <c r="W422" s="35">
        <f>IF(correlations!W455&lt;&gt;0,Sheet1!W$3,0)</f>
        <v>0</v>
      </c>
      <c r="X422" s="35">
        <f>IF(correlations!X455&lt;&gt;0,Sheet1!X$3,0)</f>
        <v>0.66851595362183669</v>
      </c>
      <c r="Y422" s="35">
        <f>IF(correlations!Y455&lt;&gt;0,Sheet1!Y$3,0)</f>
        <v>0.66716825348801723</v>
      </c>
      <c r="Z422" s="35">
        <f>IF(correlations!Z455&lt;&gt;0,Sheet1!Z$3,0)</f>
        <v>0.43552033876932245</v>
      </c>
      <c r="AA422" s="35"/>
      <c r="AB422" s="35"/>
      <c r="AC422" s="35"/>
    </row>
    <row r="423" spans="1:29">
      <c r="A423" s="28" t="s">
        <v>82</v>
      </c>
      <c r="B423" s="35">
        <f>IF(correlations!B456&lt;&gt;0,Sheet1!B$4,0)</f>
        <v>0</v>
      </c>
      <c r="C423" s="35">
        <f>IF(correlations!C456&lt;&gt;0,Sheet1!C$4,0)</f>
        <v>0</v>
      </c>
      <c r="D423" s="35">
        <f>IF(correlations!D456&lt;&gt;0,Sheet1!D$4,0)</f>
        <v>0.47097212266638172</v>
      </c>
      <c r="E423" s="35">
        <f>IF(correlations!E456&lt;&gt;0,Sheet1!E$4,0)</f>
        <v>0</v>
      </c>
      <c r="F423" s="35">
        <f>IF(correlations!F456&lt;&gt;0,Sheet1!F$4,0)</f>
        <v>0.46411014776485626</v>
      </c>
      <c r="G423" s="35">
        <f>IF(correlations!G456&lt;&gt;0,Sheet1!G$4,0)</f>
        <v>0</v>
      </c>
      <c r="H423" s="35">
        <f>IF(correlations!H456&lt;&gt;0,Sheet1!H$4,0)</f>
        <v>0</v>
      </c>
      <c r="I423" s="35">
        <f>IF(correlations!I456&lt;&gt;0,Sheet1!I$4,0)</f>
        <v>0</v>
      </c>
      <c r="J423" s="35">
        <f>IF(correlations!J456&lt;&gt;0,Sheet1!J$4,0)</f>
        <v>0.47549485227568483</v>
      </c>
      <c r="K423" s="35">
        <f>IF(correlations!K456&lt;&gt;0,Sheet1!K$4,0)</f>
        <v>0</v>
      </c>
      <c r="L423" s="35">
        <f>IF(correlations!L456&lt;&gt;0,Sheet1!L$4,0)</f>
        <v>0.28275572409412869</v>
      </c>
      <c r="M423" s="35">
        <f>IF(correlations!M456&lt;&gt;0,Sheet1!M$4,0)</f>
        <v>0</v>
      </c>
      <c r="N423" s="35">
        <f>IF(correlations!N456&lt;&gt;0,Sheet1!N$4,0)</f>
        <v>0</v>
      </c>
      <c r="O423" s="35">
        <f>IF(correlations!O456&lt;&gt;0,Sheet1!O$4,0)</f>
        <v>0</v>
      </c>
      <c r="P423" s="35">
        <f>IF(correlations!P456&lt;&gt;0,Sheet1!P$4,0)</f>
        <v>0</v>
      </c>
      <c r="Q423" s="35">
        <f>IF(correlations!Q456&lt;&gt;0,Sheet1!Q$4,0)</f>
        <v>0</v>
      </c>
      <c r="R423" s="35">
        <f>IF(correlations!R456&lt;&gt;0,Sheet1!R$4,0)</f>
        <v>0</v>
      </c>
      <c r="S423" s="35">
        <f>IF(correlations!S456&lt;&gt;0,Sheet1!S$4,0)</f>
        <v>0</v>
      </c>
      <c r="T423" s="35">
        <f>IF(correlations!T456&lt;&gt;0,Sheet1!T$4,0)</f>
        <v>0</v>
      </c>
      <c r="U423" s="35">
        <f>IF(correlations!U456&lt;&gt;0,Sheet1!U$4,0)</f>
        <v>0.43899155441463594</v>
      </c>
      <c r="V423" s="35">
        <f>IF(correlations!V456&lt;&gt;0,Sheet1!V$4,0)</f>
        <v>0</v>
      </c>
      <c r="W423" s="35">
        <f>IF(correlations!W456&lt;&gt;0,Sheet1!W$4,0)</f>
        <v>0.40859237613621341</v>
      </c>
      <c r="X423" s="35">
        <f>IF(correlations!X456&lt;&gt;0,Sheet1!X$4,0)</f>
        <v>0</v>
      </c>
      <c r="Y423" s="35">
        <f>IF(correlations!Y456&lt;&gt;0,Sheet1!Y$4,0)</f>
        <v>0</v>
      </c>
      <c r="Z423" s="35">
        <f>IF(correlations!Z456&lt;&gt;0,Sheet1!Z$4,0)</f>
        <v>0</v>
      </c>
      <c r="AA423" s="35"/>
      <c r="AB423" s="35"/>
      <c r="AC423" s="35"/>
    </row>
    <row r="424" spans="1:29">
      <c r="A424" s="1" t="str">
        <f t="shared" ref="A424:A427" si="82">A423</f>
        <v>2164: Stargate (1994)</v>
      </c>
      <c r="B424" s="35">
        <f>IF(correlations!B457&lt;&gt;0,Sheet1!B$5,0)</f>
        <v>0</v>
      </c>
      <c r="C424" s="35">
        <f>IF(correlations!C457&lt;&gt;0,Sheet1!C$5,0)</f>
        <v>0.42223642660835542</v>
      </c>
      <c r="D424" s="35">
        <f>IF(correlations!D457&lt;&gt;0,Sheet1!D$5,0)</f>
        <v>0</v>
      </c>
      <c r="E424" s="35">
        <f>IF(correlations!E457&lt;&gt;0,Sheet1!E$5,0)</f>
        <v>0</v>
      </c>
      <c r="F424" s="35">
        <f>IF(correlations!F457&lt;&gt;0,Sheet1!F$5,0)</f>
        <v>0.43899155441463594</v>
      </c>
      <c r="G424" s="35">
        <f>IF(correlations!G457&lt;&gt;0,Sheet1!G$5,0)</f>
        <v>0</v>
      </c>
      <c r="H424" s="35">
        <f>IF(correlations!H457&lt;&gt;0,Sheet1!H$5,0)</f>
        <v>0</v>
      </c>
      <c r="I424" s="35">
        <f>IF(correlations!I457&lt;&gt;0,Sheet1!I$5,0)</f>
        <v>0</v>
      </c>
      <c r="J424" s="35">
        <f>IF(correlations!J457&lt;&gt;0,Sheet1!J$5,0)</f>
        <v>0</v>
      </c>
      <c r="K424" s="35">
        <f>IF(correlations!K457&lt;&gt;0,Sheet1!K$5,0)</f>
        <v>0</v>
      </c>
      <c r="L424" s="35">
        <f>IF(correlations!L457&lt;&gt;0,Sheet1!L$5,0)</f>
        <v>0</v>
      </c>
      <c r="M424" s="35">
        <f>IF(correlations!M457&lt;&gt;0,Sheet1!M$5,0)</f>
        <v>0.26442478716072465</v>
      </c>
      <c r="N424" s="35">
        <f>IF(correlations!N457&lt;&gt;0,Sheet1!N$5,0)</f>
        <v>0</v>
      </c>
      <c r="O424" s="35">
        <f>IF(correlations!O457&lt;&gt;0,Sheet1!O$5,0)</f>
        <v>0</v>
      </c>
      <c r="P424" s="35">
        <f>IF(correlations!P457&lt;&gt;0,Sheet1!P$5,0)</f>
        <v>0</v>
      </c>
      <c r="Q424" s="35">
        <f>IF(correlations!Q457&lt;&gt;0,Sheet1!Q$5,0)</f>
        <v>0</v>
      </c>
      <c r="R424" s="35">
        <f>IF(correlations!R457&lt;&gt;0,Sheet1!R$5,0)</f>
        <v>0</v>
      </c>
      <c r="S424" s="35">
        <f>IF(correlations!S457&lt;&gt;0,Sheet1!S$5,0)</f>
        <v>0</v>
      </c>
      <c r="T424" s="35">
        <f>IF(correlations!T457&lt;&gt;0,Sheet1!T$5,0)</f>
        <v>0</v>
      </c>
      <c r="U424" s="35">
        <f>IF(correlations!U457&lt;&gt;0,Sheet1!U$5,0)</f>
        <v>0</v>
      </c>
      <c r="V424" s="35">
        <f>IF(correlations!V457&lt;&gt;0,Sheet1!V$5,0)</f>
        <v>0</v>
      </c>
      <c r="W424" s="35">
        <f>IF(correlations!W457&lt;&gt;0,Sheet1!W$5,0)</f>
        <v>0</v>
      </c>
      <c r="X424" s="35">
        <f>IF(correlations!X457&lt;&gt;0,Sheet1!X$5,0)</f>
        <v>0.47497369617752921</v>
      </c>
      <c r="Y424" s="35">
        <f>IF(correlations!Y457&lt;&gt;0,Sheet1!Y$5,0)</f>
        <v>0</v>
      </c>
      <c r="Z424" s="35">
        <f>IF(correlations!Z457&lt;&gt;0,Sheet1!Z$5,0)</f>
        <v>0</v>
      </c>
      <c r="AA424" s="35"/>
      <c r="AB424" s="35"/>
      <c r="AC424" s="35"/>
    </row>
    <row r="425" spans="1:29">
      <c r="A425" s="1" t="str">
        <f t="shared" si="82"/>
        <v>2164: Stargate (1994)</v>
      </c>
      <c r="B425" s="35">
        <f>IF(correlations!B458&lt;&gt;0,Sheet1!B$6,0)</f>
        <v>0</v>
      </c>
      <c r="C425" s="35">
        <f>IF(correlations!C458&lt;&gt;0,Sheet1!C$6,0)</f>
        <v>0.41443820151070604</v>
      </c>
      <c r="D425" s="35">
        <f>IF(correlations!D458&lt;&gt;0,Sheet1!D$6,0)</f>
        <v>0</v>
      </c>
      <c r="E425" s="35">
        <f>IF(correlations!E458&lt;&gt;0,Sheet1!E$6,0)</f>
        <v>0</v>
      </c>
      <c r="F425" s="35">
        <f>IF(correlations!F458&lt;&gt;0,Sheet1!F$6,0)</f>
        <v>0.40027450425381639</v>
      </c>
      <c r="G425" s="35">
        <f>IF(correlations!G458&lt;&gt;0,Sheet1!G$6,0)</f>
        <v>0</v>
      </c>
      <c r="H425" s="35">
        <f>IF(correlations!H458&lt;&gt;0,Sheet1!H$6,0)</f>
        <v>0</v>
      </c>
      <c r="I425" s="35">
        <f>IF(correlations!I458&lt;&gt;0,Sheet1!I$6,0)</f>
        <v>0</v>
      </c>
      <c r="J425" s="35">
        <f>IF(correlations!J458&lt;&gt;0,Sheet1!J$6,0)</f>
        <v>0</v>
      </c>
      <c r="K425" s="35">
        <f>IF(correlations!K458&lt;&gt;0,Sheet1!K$6,0)</f>
        <v>0</v>
      </c>
      <c r="L425" s="35">
        <f>IF(correlations!L458&lt;&gt;0,Sheet1!L$6,0)</f>
        <v>0</v>
      </c>
      <c r="M425" s="35">
        <f>IF(correlations!M458&lt;&gt;0,Sheet1!M$6,0)</f>
        <v>0</v>
      </c>
      <c r="N425" s="35">
        <f>IF(correlations!N458&lt;&gt;0,Sheet1!N$6,0)</f>
        <v>0</v>
      </c>
      <c r="O425" s="35">
        <f>IF(correlations!O458&lt;&gt;0,Sheet1!O$6,0)</f>
        <v>0</v>
      </c>
      <c r="P425" s="35">
        <f>IF(correlations!P458&lt;&gt;0,Sheet1!P$6,0)</f>
        <v>0</v>
      </c>
      <c r="Q425" s="35">
        <f>IF(correlations!Q458&lt;&gt;0,Sheet1!Q$6,0)</f>
        <v>0.42322462884387124</v>
      </c>
      <c r="R425" s="35">
        <f>IF(correlations!R458&lt;&gt;0,Sheet1!R$6,0)</f>
        <v>0</v>
      </c>
      <c r="S425" s="35">
        <f>IF(correlations!S458&lt;&gt;0,Sheet1!S$6,0)</f>
        <v>0</v>
      </c>
      <c r="T425" s="35">
        <f>IF(correlations!T458&lt;&gt;0,Sheet1!T$6,0)</f>
        <v>0</v>
      </c>
      <c r="U425" s="35">
        <f>IF(correlations!U458&lt;&gt;0,Sheet1!U$6,0)</f>
        <v>0</v>
      </c>
      <c r="V425" s="35">
        <f>IF(correlations!V458&lt;&gt;0,Sheet1!V$6,0)</f>
        <v>0</v>
      </c>
      <c r="W425" s="35">
        <f>IF(correlations!W458&lt;&gt;0,Sheet1!W$6,0)</f>
        <v>0</v>
      </c>
      <c r="X425" s="35">
        <f>IF(correlations!X458&lt;&gt;0,Sheet1!X$6,0)</f>
        <v>0</v>
      </c>
      <c r="Y425" s="35">
        <f>IF(correlations!Y458&lt;&gt;0,Sheet1!Y$6,0)</f>
        <v>0.46411014776485626</v>
      </c>
      <c r="Z425" s="35">
        <f>IF(correlations!Z458&lt;&gt;0,Sheet1!Z$6,0)</f>
        <v>0</v>
      </c>
      <c r="AA425" s="35"/>
      <c r="AB425" s="35"/>
      <c r="AC425" s="35"/>
    </row>
    <row r="426" spans="1:29">
      <c r="A426" s="1" t="str">
        <f t="shared" si="82"/>
        <v>2164: Stargate (1994)</v>
      </c>
      <c r="B426" s="35">
        <f>IF(correlations!B459&lt;&gt;0,Sheet1!B$7,0)</f>
        <v>0</v>
      </c>
      <c r="C426" s="35">
        <f>IF(correlations!C459&lt;&gt;0,Sheet1!C$7,0)</f>
        <v>0.41167618541813644</v>
      </c>
      <c r="D426" s="35">
        <f>IF(correlations!D459&lt;&gt;0,Sheet1!D$7,0)</f>
        <v>0.36756756756756787</v>
      </c>
      <c r="E426" s="35">
        <f>IF(correlations!E459&lt;&gt;0,Sheet1!E$7,0)</f>
        <v>0</v>
      </c>
      <c r="F426" s="35">
        <f>IF(correlations!F459&lt;&gt;0,Sheet1!F$7,0)</f>
        <v>0</v>
      </c>
      <c r="G426" s="35">
        <f>IF(correlations!G459&lt;&gt;0,Sheet1!G$7,0)</f>
        <v>0</v>
      </c>
      <c r="H426" s="35">
        <f>IF(correlations!H459&lt;&gt;0,Sheet1!H$7,0)</f>
        <v>0.19365960183726966</v>
      </c>
      <c r="I426" s="35">
        <f>IF(correlations!I459&lt;&gt;0,Sheet1!I$7,0)</f>
        <v>0.21476007349626267</v>
      </c>
      <c r="J426" s="35">
        <f>IF(correlations!J459&lt;&gt;0,Sheet1!J$7,0)</f>
        <v>0</v>
      </c>
      <c r="K426" s="35">
        <f>IF(correlations!K459&lt;&gt;0,Sheet1!K$7,0)</f>
        <v>0</v>
      </c>
      <c r="L426" s="35">
        <f>IF(correlations!L459&lt;&gt;0,Sheet1!L$7,0)</f>
        <v>0</v>
      </c>
      <c r="M426" s="35">
        <f>IF(correlations!M459&lt;&gt;0,Sheet1!M$7,0)</f>
        <v>0</v>
      </c>
      <c r="N426" s="35">
        <f>IF(correlations!N459&lt;&gt;0,Sheet1!N$7,0)</f>
        <v>0</v>
      </c>
      <c r="O426" s="35">
        <f>IF(correlations!O459&lt;&gt;0,Sheet1!O$7,0)</f>
        <v>0</v>
      </c>
      <c r="P426" s="35">
        <f>IF(correlations!P459&lt;&gt;0,Sheet1!P$7,0)</f>
        <v>0.26252037536330569</v>
      </c>
      <c r="Q426" s="35">
        <f>IF(correlations!Q459&lt;&gt;0,Sheet1!Q$7,0)</f>
        <v>0.37322578372742299</v>
      </c>
      <c r="R426" s="35">
        <f>IF(correlations!R459&lt;&gt;0,Sheet1!R$7,0)</f>
        <v>0</v>
      </c>
      <c r="S426" s="35">
        <f>IF(correlations!S459&lt;&gt;0,Sheet1!S$7,0)</f>
        <v>0</v>
      </c>
      <c r="T426" s="35">
        <f>IF(correlations!T459&lt;&gt;0,Sheet1!T$7,0)</f>
        <v>0.40380887559327872</v>
      </c>
      <c r="U426" s="35">
        <f>IF(correlations!U459&lt;&gt;0,Sheet1!U$7,0)</f>
        <v>0</v>
      </c>
      <c r="V426" s="35">
        <f>IF(correlations!V459&lt;&gt;0,Sheet1!V$7,0)</f>
        <v>0</v>
      </c>
      <c r="W426" s="35">
        <f>IF(correlations!W459&lt;&gt;0,Sheet1!W$7,0)</f>
        <v>0.24072770522228643</v>
      </c>
      <c r="X426" s="35">
        <f>IF(correlations!X459&lt;&gt;0,Sheet1!X$7,0)</f>
        <v>0</v>
      </c>
      <c r="Y426" s="35">
        <f>IF(correlations!Y459&lt;&gt;0,Sheet1!Y$7,0)</f>
        <v>0</v>
      </c>
      <c r="Z426" s="35">
        <f>IF(correlations!Z459&lt;&gt;0,Sheet1!Z$7,0)</f>
        <v>0</v>
      </c>
      <c r="AA426" s="35"/>
      <c r="AB426" s="35"/>
      <c r="AC426" s="35"/>
    </row>
    <row r="427" spans="1:29">
      <c r="A427" s="1" t="str">
        <f t="shared" si="82"/>
        <v>2164: Stargate (1994)</v>
      </c>
      <c r="B427" s="35">
        <f>IF(correlations!B460&lt;&gt;0,Sheet1!B$3,0)</f>
        <v>0</v>
      </c>
      <c r="C427" s="35">
        <f>IF(correlations!C460&lt;&gt;0,Sheet1!C$3,0)</f>
        <v>0</v>
      </c>
      <c r="D427" s="35">
        <f>IF(correlations!D460&lt;&gt;0,Sheet1!D$3,0)</f>
        <v>0.66716825348801723</v>
      </c>
      <c r="E427" s="35">
        <f>IF(correlations!E460&lt;&gt;0,Sheet1!E$3,0)</f>
        <v>0</v>
      </c>
      <c r="F427" s="35">
        <f>IF(correlations!F460&lt;&gt;0,Sheet1!F$3,0)</f>
        <v>0.47668328054517961</v>
      </c>
      <c r="G427" s="35">
        <f>IF(correlations!G460&lt;&gt;0,Sheet1!G$3,0)</f>
        <v>0.53906585139435703</v>
      </c>
      <c r="H427" s="35">
        <f>IF(correlations!H460&lt;&gt;0,Sheet1!H$3,0)</f>
        <v>0.46291004988627577</v>
      </c>
      <c r="I427" s="35">
        <f>IF(correlations!I460&lt;&gt;0,Sheet1!I$3,0)</f>
        <v>0</v>
      </c>
      <c r="J427" s="35">
        <f>IF(correlations!J460&lt;&gt;0,Sheet1!J$3,0)</f>
        <v>0</v>
      </c>
      <c r="K427" s="35">
        <f>IF(correlations!K460&lt;&gt;0,Sheet1!K$3,0)</f>
        <v>0.31571202585390812</v>
      </c>
      <c r="L427" s="35">
        <f>IF(correlations!L460&lt;&gt;0,Sheet1!L$3,0)</f>
        <v>0.31257295249758305</v>
      </c>
      <c r="M427" s="35">
        <f>IF(correlations!M460&lt;&gt;0,Sheet1!M$3,0)</f>
        <v>0.40859237613621341</v>
      </c>
      <c r="N427" s="35">
        <f>IF(correlations!N460&lt;&gt;0,Sheet1!N$3,0)</f>
        <v>0.32349910970108381</v>
      </c>
      <c r="O427" s="35">
        <f>IF(correlations!O460&lt;&gt;0,Sheet1!O$3,0)</f>
        <v>0.66851595362183669</v>
      </c>
      <c r="P427" s="35">
        <f>IF(correlations!P460&lt;&gt;0,Sheet1!P$3,0)</f>
        <v>0</v>
      </c>
      <c r="Q427" s="35">
        <f>IF(correlations!Q460&lt;&gt;0,Sheet1!Q$3,0)</f>
        <v>0</v>
      </c>
      <c r="R427" s="35">
        <f>IF(correlations!R460&lt;&gt;0,Sheet1!R$3,0)</f>
        <v>0.49300760515325925</v>
      </c>
      <c r="S427" s="35">
        <f>IF(correlations!S460&lt;&gt;0,Sheet1!S$3,0)</f>
        <v>0</v>
      </c>
      <c r="T427" s="35">
        <f>IF(correlations!T460&lt;&gt;0,Sheet1!T$3,0)</f>
        <v>0.55108883721563151</v>
      </c>
      <c r="U427" s="35">
        <f>IF(correlations!U460&lt;&gt;0,Sheet1!U$3,0)</f>
        <v>0.47236055541883315</v>
      </c>
      <c r="V427" s="35">
        <f>IF(correlations!V460&lt;&gt;0,Sheet1!V$3,0)</f>
        <v>0.27092801416163931</v>
      </c>
      <c r="W427" s="35">
        <f>IF(correlations!W460&lt;&gt;0,Sheet1!W$3,0)</f>
        <v>0</v>
      </c>
      <c r="X427" s="35">
        <f>IF(correlations!X460&lt;&gt;0,Sheet1!X$3,0)</f>
        <v>0.66851595362183669</v>
      </c>
      <c r="Y427" s="35">
        <f>IF(correlations!Y460&lt;&gt;0,Sheet1!Y$3,0)</f>
        <v>0.66716825348801723</v>
      </c>
      <c r="Z427" s="35">
        <f>IF(correlations!Z460&lt;&gt;0,Sheet1!Z$3,0)</f>
        <v>0</v>
      </c>
      <c r="AA427" s="35"/>
      <c r="AB427" s="35"/>
      <c r="AC427" s="35"/>
    </row>
    <row r="428" spans="1:29">
      <c r="A428" s="28" t="s">
        <v>83</v>
      </c>
      <c r="B428" s="35">
        <f>IF(correlations!B461&lt;&gt;0,Sheet1!B$4,0)</f>
        <v>0.51761980439715483</v>
      </c>
      <c r="C428" s="35">
        <f>IF(correlations!C461&lt;&gt;0,Sheet1!C$4,0)</f>
        <v>0.48860698263640312</v>
      </c>
      <c r="D428" s="35">
        <f>IF(correlations!D461&lt;&gt;0,Sheet1!D$4,0)</f>
        <v>0</v>
      </c>
      <c r="E428" s="35">
        <f>IF(correlations!E461&lt;&gt;0,Sheet1!E$4,0)</f>
        <v>0</v>
      </c>
      <c r="F428" s="35">
        <f>IF(correlations!F461&lt;&gt;0,Sheet1!F$4,0)</f>
        <v>0.46411014776485626</v>
      </c>
      <c r="G428" s="35">
        <f>IF(correlations!G461&lt;&gt;0,Sheet1!G$4,0)</f>
        <v>0.48053660218278615</v>
      </c>
      <c r="H428" s="35">
        <f>IF(correlations!H461&lt;&gt;0,Sheet1!H$4,0)</f>
        <v>0</v>
      </c>
      <c r="I428" s="35">
        <f>IF(correlations!I461&lt;&gt;0,Sheet1!I$4,0)</f>
        <v>0</v>
      </c>
      <c r="J428" s="35">
        <f>IF(correlations!J461&lt;&gt;0,Sheet1!J$4,0)</f>
        <v>0.47549485227568483</v>
      </c>
      <c r="K428" s="35">
        <f>IF(correlations!K461&lt;&gt;0,Sheet1!K$4,0)</f>
        <v>0.26365446983714974</v>
      </c>
      <c r="L428" s="35">
        <f>IF(correlations!L461&lt;&gt;0,Sheet1!L$4,0)</f>
        <v>0.28275572409412869</v>
      </c>
      <c r="M428" s="35">
        <f>IF(correlations!M461&lt;&gt;0,Sheet1!M$4,0)</f>
        <v>0.28040224837668803</v>
      </c>
      <c r="N428" s="35">
        <f>IF(correlations!N461&lt;&gt;0,Sheet1!N$4,0)</f>
        <v>0</v>
      </c>
      <c r="O428" s="35">
        <f>IF(correlations!O461&lt;&gt;0,Sheet1!O$4,0)</f>
        <v>0</v>
      </c>
      <c r="P428" s="35">
        <f>IF(correlations!P461&lt;&gt;0,Sheet1!P$4,0)</f>
        <v>0.30413903573293405</v>
      </c>
      <c r="Q428" s="35">
        <f>IF(correlations!Q461&lt;&gt;0,Sheet1!Q$4,0)</f>
        <v>0.48860698263640312</v>
      </c>
      <c r="R428" s="35">
        <f>IF(correlations!R461&lt;&gt;0,Sheet1!R$4,0)</f>
        <v>0</v>
      </c>
      <c r="S428" s="35">
        <f>IF(correlations!S461&lt;&gt;0,Sheet1!S$4,0)</f>
        <v>0.44902524381160436</v>
      </c>
      <c r="T428" s="35">
        <f>IF(correlations!T461&lt;&gt;0,Sheet1!T$4,0)</f>
        <v>0</v>
      </c>
      <c r="U428" s="35">
        <f>IF(correlations!U461&lt;&gt;0,Sheet1!U$4,0)</f>
        <v>0</v>
      </c>
      <c r="V428" s="35">
        <f>IF(correlations!V461&lt;&gt;0,Sheet1!V$4,0)</f>
        <v>0.17808764796017454</v>
      </c>
      <c r="W428" s="35">
        <f>IF(correlations!W461&lt;&gt;0,Sheet1!W$4,0)</f>
        <v>0.40859237613621341</v>
      </c>
      <c r="X428" s="35">
        <f>IF(correlations!X461&lt;&gt;0,Sheet1!X$4,0)</f>
        <v>0.54219187817609293</v>
      </c>
      <c r="Y428" s="35">
        <f>IF(correlations!Y461&lt;&gt;0,Sheet1!Y$4,0)</f>
        <v>0</v>
      </c>
      <c r="Z428" s="35">
        <f>IF(correlations!Z461&lt;&gt;0,Sheet1!Z$4,0)</f>
        <v>0</v>
      </c>
      <c r="AA428" s="35"/>
      <c r="AB428" s="35"/>
      <c r="AC428" s="35"/>
    </row>
    <row r="429" spans="1:29">
      <c r="A429" s="1" t="str">
        <f t="shared" ref="A429:A432" si="83">A428</f>
        <v>2501: The Bourne Identity (2002)</v>
      </c>
      <c r="B429" s="35">
        <f>IF(correlations!B462&lt;&gt;0,Sheet1!B$3,0)</f>
        <v>0</v>
      </c>
      <c r="C429" s="35">
        <f>IF(correlations!C462&lt;&gt;0,Sheet1!C$3,0)</f>
        <v>0.56244873874488854</v>
      </c>
      <c r="D429" s="35">
        <f>IF(correlations!D462&lt;&gt;0,Sheet1!D$3,0)</f>
        <v>0.66716825348801723</v>
      </c>
      <c r="E429" s="35">
        <f>IF(correlations!E462&lt;&gt;0,Sheet1!E$3,0)</f>
        <v>0</v>
      </c>
      <c r="F429" s="35">
        <f>IF(correlations!F462&lt;&gt;0,Sheet1!F$3,0)</f>
        <v>0</v>
      </c>
      <c r="G429" s="35">
        <f>IF(correlations!G462&lt;&gt;0,Sheet1!G$3,0)</f>
        <v>0</v>
      </c>
      <c r="H429" s="35">
        <f>IF(correlations!H462&lt;&gt;0,Sheet1!H$3,0)</f>
        <v>0.46291004988627577</v>
      </c>
      <c r="I429" s="35">
        <f>IF(correlations!I462&lt;&gt;0,Sheet1!I$3,0)</f>
        <v>0.38334847991865839</v>
      </c>
      <c r="J429" s="35">
        <f>IF(correlations!J462&lt;&gt;0,Sheet1!J$3,0)</f>
        <v>0.47571090136593314</v>
      </c>
      <c r="K429" s="35">
        <f>IF(correlations!K462&lt;&gt;0,Sheet1!K$3,0)</f>
        <v>0.31571202585390812</v>
      </c>
      <c r="L429" s="35">
        <f>IF(correlations!L462&lt;&gt;0,Sheet1!L$3,0)</f>
        <v>0</v>
      </c>
      <c r="M429" s="35">
        <f>IF(correlations!M462&lt;&gt;0,Sheet1!M$3,0)</f>
        <v>0</v>
      </c>
      <c r="N429" s="35">
        <f>IF(correlations!N462&lt;&gt;0,Sheet1!N$3,0)</f>
        <v>0.32349910970108381</v>
      </c>
      <c r="O429" s="35">
        <f>IF(correlations!O462&lt;&gt;0,Sheet1!O$3,0)</f>
        <v>0.66851595362183669</v>
      </c>
      <c r="P429" s="35">
        <f>IF(correlations!P462&lt;&gt;0,Sheet1!P$3,0)</f>
        <v>0</v>
      </c>
      <c r="Q429" s="35">
        <f>IF(correlations!Q462&lt;&gt;0,Sheet1!Q$3,0)</f>
        <v>0.50324684492481753</v>
      </c>
      <c r="R429" s="35">
        <f>IF(correlations!R462&lt;&gt;0,Sheet1!R$3,0)</f>
        <v>0</v>
      </c>
      <c r="S429" s="35">
        <f>IF(correlations!S462&lt;&gt;0,Sheet1!S$3,0)</f>
        <v>0</v>
      </c>
      <c r="T429" s="35">
        <f>IF(correlations!T462&lt;&gt;0,Sheet1!T$3,0)</f>
        <v>0.55108883721563151</v>
      </c>
      <c r="U429" s="35">
        <f>IF(correlations!U462&lt;&gt;0,Sheet1!U$3,0)</f>
        <v>0.47236055541883315</v>
      </c>
      <c r="V429" s="35">
        <f>IF(correlations!V462&lt;&gt;0,Sheet1!V$3,0)</f>
        <v>0.27092801416163931</v>
      </c>
      <c r="W429" s="35">
        <f>IF(correlations!W462&lt;&gt;0,Sheet1!W$3,0)</f>
        <v>0</v>
      </c>
      <c r="X429" s="35">
        <f>IF(correlations!X462&lt;&gt;0,Sheet1!X$3,0)</f>
        <v>0</v>
      </c>
      <c r="Y429" s="35">
        <f>IF(correlations!Y462&lt;&gt;0,Sheet1!Y$3,0)</f>
        <v>0</v>
      </c>
      <c r="Z429" s="35">
        <f>IF(correlations!Z462&lt;&gt;0,Sheet1!Z$3,0)</f>
        <v>0.43552033876932245</v>
      </c>
      <c r="AA429" s="35"/>
      <c r="AB429" s="35"/>
      <c r="AC429" s="35"/>
    </row>
    <row r="430" spans="1:29">
      <c r="A430" s="1" t="str">
        <f t="shared" si="83"/>
        <v>2501: The Bourne Identity (2002)</v>
      </c>
      <c r="B430" s="35">
        <f>IF(correlations!B463&lt;&gt;0,Sheet1!B$4,0)</f>
        <v>0.51761980439715483</v>
      </c>
      <c r="C430" s="35">
        <f>IF(correlations!C463&lt;&gt;0,Sheet1!C$4,0)</f>
        <v>0.48860698263640312</v>
      </c>
      <c r="D430" s="35">
        <f>IF(correlations!D463&lt;&gt;0,Sheet1!D$4,0)</f>
        <v>0</v>
      </c>
      <c r="E430" s="35">
        <f>IF(correlations!E463&lt;&gt;0,Sheet1!E$4,0)</f>
        <v>0.47497369617752921</v>
      </c>
      <c r="F430" s="35">
        <f>IF(correlations!F463&lt;&gt;0,Sheet1!F$4,0)</f>
        <v>0.46411014776485626</v>
      </c>
      <c r="G430" s="35">
        <f>IF(correlations!G463&lt;&gt;0,Sheet1!G$4,0)</f>
        <v>0</v>
      </c>
      <c r="H430" s="35">
        <f>IF(correlations!H463&lt;&gt;0,Sheet1!H$4,0)</f>
        <v>0.40027450425381639</v>
      </c>
      <c r="I430" s="35">
        <f>IF(correlations!I463&lt;&gt;0,Sheet1!I$4,0)</f>
        <v>0.31257295249758305</v>
      </c>
      <c r="J430" s="35">
        <f>IF(correlations!J463&lt;&gt;0,Sheet1!J$4,0)</f>
        <v>0</v>
      </c>
      <c r="K430" s="35">
        <f>IF(correlations!K463&lt;&gt;0,Sheet1!K$4,0)</f>
        <v>0.26365446983714974</v>
      </c>
      <c r="L430" s="35">
        <f>IF(correlations!L463&lt;&gt;0,Sheet1!L$4,0)</f>
        <v>0.28275572409412869</v>
      </c>
      <c r="M430" s="35">
        <f>IF(correlations!M463&lt;&gt;0,Sheet1!M$4,0)</f>
        <v>0</v>
      </c>
      <c r="N430" s="35">
        <f>IF(correlations!N463&lt;&gt;0,Sheet1!N$4,0)</f>
        <v>0.31010409033155772</v>
      </c>
      <c r="O430" s="35">
        <f>IF(correlations!O463&lt;&gt;0,Sheet1!O$4,0)</f>
        <v>0</v>
      </c>
      <c r="P430" s="35">
        <f>IF(correlations!P463&lt;&gt;0,Sheet1!P$4,0)</f>
        <v>0.30413903573293405</v>
      </c>
      <c r="Q430" s="35">
        <f>IF(correlations!Q463&lt;&gt;0,Sheet1!Q$4,0)</f>
        <v>0.48860698263640312</v>
      </c>
      <c r="R430" s="35">
        <f>IF(correlations!R463&lt;&gt;0,Sheet1!R$4,0)</f>
        <v>0</v>
      </c>
      <c r="S430" s="35">
        <f>IF(correlations!S463&lt;&gt;0,Sheet1!S$4,0)</f>
        <v>0.44902524381160436</v>
      </c>
      <c r="T430" s="35">
        <f>IF(correlations!T463&lt;&gt;0,Sheet1!T$4,0)</f>
        <v>0</v>
      </c>
      <c r="U430" s="35">
        <f>IF(correlations!U463&lt;&gt;0,Sheet1!U$4,0)</f>
        <v>0.43899155441463594</v>
      </c>
      <c r="V430" s="35">
        <f>IF(correlations!V463&lt;&gt;0,Sheet1!V$4,0)</f>
        <v>0</v>
      </c>
      <c r="W430" s="35">
        <f>IF(correlations!W463&lt;&gt;0,Sheet1!W$4,0)</f>
        <v>0</v>
      </c>
      <c r="X430" s="35">
        <f>IF(correlations!X463&lt;&gt;0,Sheet1!X$4,0)</f>
        <v>0</v>
      </c>
      <c r="Y430" s="35">
        <f>IF(correlations!Y463&lt;&gt;0,Sheet1!Y$4,0)</f>
        <v>0.54219187817609293</v>
      </c>
      <c r="Z430" s="35">
        <f>IF(correlations!Z463&lt;&gt;0,Sheet1!Z$4,0)</f>
        <v>0.39006674934025765</v>
      </c>
      <c r="AA430" s="35"/>
      <c r="AB430" s="35"/>
      <c r="AC430" s="35"/>
    </row>
    <row r="431" spans="1:29">
      <c r="A431" s="1" t="str">
        <f t="shared" si="83"/>
        <v>2501: The Bourne Identity (2002)</v>
      </c>
      <c r="B431" s="35">
        <f>IF(correlations!B464&lt;&gt;0,Sheet1!B$5,0)</f>
        <v>0</v>
      </c>
      <c r="C431" s="35">
        <f>IF(correlations!C464&lt;&gt;0,Sheet1!C$5,0)</f>
        <v>0.42223642660835542</v>
      </c>
      <c r="D431" s="35">
        <f>IF(correlations!D464&lt;&gt;0,Sheet1!D$5,0)</f>
        <v>0.46833329437099369</v>
      </c>
      <c r="E431" s="35">
        <f>IF(correlations!E464&lt;&gt;0,Sheet1!E$5,0)</f>
        <v>0.46291004988627577</v>
      </c>
      <c r="F431" s="35">
        <f>IF(correlations!F464&lt;&gt;0,Sheet1!F$5,0)</f>
        <v>0.43899155441463594</v>
      </c>
      <c r="G431" s="35">
        <f>IF(correlations!G464&lt;&gt;0,Sheet1!G$5,0)</f>
        <v>0.46833329437099369</v>
      </c>
      <c r="H431" s="35">
        <f>IF(correlations!H464&lt;&gt;0,Sheet1!H$5,0)</f>
        <v>0.24769327229404767</v>
      </c>
      <c r="I431" s="35">
        <f>IF(correlations!I464&lt;&gt;0,Sheet1!I$5,0)</f>
        <v>0.26424949075041737</v>
      </c>
      <c r="J431" s="35">
        <f>IF(correlations!J464&lt;&gt;0,Sheet1!J$5,0)</f>
        <v>0</v>
      </c>
      <c r="K431" s="35">
        <f>IF(correlations!K464&lt;&gt;0,Sheet1!K$5,0)</f>
        <v>0</v>
      </c>
      <c r="L431" s="35">
        <f>IF(correlations!L464&lt;&gt;0,Sheet1!L$5,0)</f>
        <v>0</v>
      </c>
      <c r="M431" s="35">
        <f>IF(correlations!M464&lt;&gt;0,Sheet1!M$5,0)</f>
        <v>0</v>
      </c>
      <c r="N431" s="35">
        <f>IF(correlations!N464&lt;&gt;0,Sheet1!N$5,0)</f>
        <v>0</v>
      </c>
      <c r="O431" s="35">
        <f>IF(correlations!O464&lt;&gt;0,Sheet1!O$5,0)</f>
        <v>0.53906585139435703</v>
      </c>
      <c r="P431" s="35">
        <f>IF(correlations!P464&lt;&gt;0,Sheet1!P$5,0)</f>
        <v>0.29682614716644024</v>
      </c>
      <c r="Q431" s="35">
        <f>IF(correlations!Q464&lt;&gt;0,Sheet1!Q$5,0)</f>
        <v>0</v>
      </c>
      <c r="R431" s="35">
        <f>IF(correlations!R464&lt;&gt;0,Sheet1!R$5,0)</f>
        <v>0</v>
      </c>
      <c r="S431" s="35">
        <f>IF(correlations!S464&lt;&gt;0,Sheet1!S$5,0)</f>
        <v>0.42223642660835542</v>
      </c>
      <c r="T431" s="35">
        <f>IF(correlations!T464&lt;&gt;0,Sheet1!T$5,0)</f>
        <v>0</v>
      </c>
      <c r="U431" s="35">
        <f>IF(correlations!U464&lt;&gt;0,Sheet1!U$5,0)</f>
        <v>0.40380887559327872</v>
      </c>
      <c r="V431" s="35">
        <f>IF(correlations!V464&lt;&gt;0,Sheet1!V$5,0)</f>
        <v>0.14924669844661778</v>
      </c>
      <c r="W431" s="35">
        <f>IF(correlations!W464&lt;&gt;0,Sheet1!W$5,0)</f>
        <v>0.31571202585390812</v>
      </c>
      <c r="X431" s="35">
        <f>IF(correlations!X464&lt;&gt;0,Sheet1!X$5,0)</f>
        <v>0.47497369617752921</v>
      </c>
      <c r="Y431" s="35">
        <f>IF(correlations!Y464&lt;&gt;0,Sheet1!Y$5,0)</f>
        <v>0.47236055541883315</v>
      </c>
      <c r="Z431" s="35">
        <f>IF(correlations!Z464&lt;&gt;0,Sheet1!Z$5,0)</f>
        <v>0.37985626502293046</v>
      </c>
      <c r="AA431" s="35"/>
      <c r="AB431" s="35"/>
      <c r="AC431" s="35"/>
    </row>
    <row r="432" spans="1:29">
      <c r="A432" s="1" t="str">
        <f t="shared" si="83"/>
        <v>2501: The Bourne Identity (2002)</v>
      </c>
      <c r="B432" s="35">
        <f>IF(correlations!B465&lt;&gt;0,Sheet1!B$6,0)</f>
        <v>0.48053660218278615</v>
      </c>
      <c r="C432" s="35">
        <f>IF(correlations!C465&lt;&gt;0,Sheet1!C$6,0)</f>
        <v>0</v>
      </c>
      <c r="D432" s="35">
        <f>IF(correlations!D465&lt;&gt;0,Sheet1!D$6,0)</f>
        <v>0.37322578372742299</v>
      </c>
      <c r="E432" s="35">
        <f>IF(correlations!E465&lt;&gt;0,Sheet1!E$6,0)</f>
        <v>0.28275572409412869</v>
      </c>
      <c r="F432" s="35">
        <f>IF(correlations!F465&lt;&gt;0,Sheet1!F$6,0)</f>
        <v>0.40027450425381639</v>
      </c>
      <c r="G432" s="35">
        <f>IF(correlations!G465&lt;&gt;0,Sheet1!G$6,0)</f>
        <v>0.39943642888722536</v>
      </c>
      <c r="H432" s="35">
        <f>IF(correlations!H465&lt;&gt;0,Sheet1!H$6,0)</f>
        <v>0</v>
      </c>
      <c r="I432" s="35">
        <f>IF(correlations!I465&lt;&gt;0,Sheet1!I$6,0)</f>
        <v>0</v>
      </c>
      <c r="J432" s="35">
        <f>IF(correlations!J465&lt;&gt;0,Sheet1!J$6,0)</f>
        <v>0.36756756756756787</v>
      </c>
      <c r="K432" s="35">
        <f>IF(correlations!K465&lt;&gt;0,Sheet1!K$6,0)</f>
        <v>0.25252866387786765</v>
      </c>
      <c r="L432" s="35">
        <f>IF(correlations!L465&lt;&gt;0,Sheet1!L$6,0)</f>
        <v>0.2685953793136418</v>
      </c>
      <c r="M432" s="35">
        <f>IF(correlations!M465&lt;&gt;0,Sheet1!M$6,0)</f>
        <v>0.25252866387786765</v>
      </c>
      <c r="N432" s="35">
        <f>IF(correlations!N465&lt;&gt;0,Sheet1!N$6,0)</f>
        <v>0</v>
      </c>
      <c r="O432" s="35">
        <f>IF(correlations!O465&lt;&gt;0,Sheet1!O$6,0)</f>
        <v>0.52599044278760332</v>
      </c>
      <c r="P432" s="35">
        <f>IF(correlations!P465&lt;&gt;0,Sheet1!P$6,0)</f>
        <v>0.28039233696684568</v>
      </c>
      <c r="Q432" s="35">
        <f>IF(correlations!Q465&lt;&gt;0,Sheet1!Q$6,0)</f>
        <v>0</v>
      </c>
      <c r="R432" s="35">
        <f>IF(correlations!R465&lt;&gt;0,Sheet1!R$6,0)</f>
        <v>0.39943642888722536</v>
      </c>
      <c r="S432" s="35">
        <f>IF(correlations!S465&lt;&gt;0,Sheet1!S$6,0)</f>
        <v>0</v>
      </c>
      <c r="T432" s="35">
        <f>IF(correlations!T465&lt;&gt;0,Sheet1!T$6,0)</f>
        <v>0.40704352695380308</v>
      </c>
      <c r="U432" s="35">
        <f>IF(correlations!U465&lt;&gt;0,Sheet1!U$6,0)</f>
        <v>0.30580326092025339</v>
      </c>
      <c r="V432" s="35">
        <f>IF(correlations!V465&lt;&gt;0,Sheet1!V$6,0)</f>
        <v>0</v>
      </c>
      <c r="W432" s="35">
        <f>IF(correlations!W465&lt;&gt;0,Sheet1!W$6,0)</f>
        <v>0.26252037536330569</v>
      </c>
      <c r="X432" s="35">
        <f>IF(correlations!X465&lt;&gt;0,Sheet1!X$6,0)</f>
        <v>0.45527378286540937</v>
      </c>
      <c r="Y432" s="35">
        <f>IF(correlations!Y465&lt;&gt;0,Sheet1!Y$6,0)</f>
        <v>0.46411014776485626</v>
      </c>
      <c r="Z432" s="35">
        <f>IF(correlations!Z465&lt;&gt;0,Sheet1!Z$6,0)</f>
        <v>0</v>
      </c>
      <c r="AA432" s="35"/>
      <c r="AB432" s="35"/>
      <c r="AC432" s="35"/>
    </row>
    <row r="433" spans="1:29">
      <c r="A433" s="28" t="s">
        <v>84</v>
      </c>
      <c r="B433" s="35">
        <f>IF(correlations!B466&lt;&gt;0,Sheet1!B$7,0)</f>
        <v>0.46460996868120108</v>
      </c>
      <c r="C433" s="35">
        <f>IF(correlations!C466&lt;&gt;0,Sheet1!C$7,0)</f>
        <v>0</v>
      </c>
      <c r="D433" s="35">
        <f>IF(correlations!D466&lt;&gt;0,Sheet1!D$7,0)</f>
        <v>0</v>
      </c>
      <c r="E433" s="35">
        <f>IF(correlations!E466&lt;&gt;0,Sheet1!E$7,0)</f>
        <v>0</v>
      </c>
      <c r="F433" s="35">
        <f>IF(correlations!F466&lt;&gt;0,Sheet1!F$7,0)</f>
        <v>0.37985626502293046</v>
      </c>
      <c r="G433" s="35">
        <f>IF(correlations!G466&lt;&gt;0,Sheet1!G$7,0)</f>
        <v>0</v>
      </c>
      <c r="H433" s="35">
        <f>IF(correlations!H466&lt;&gt;0,Sheet1!H$7,0)</f>
        <v>0</v>
      </c>
      <c r="I433" s="35">
        <f>IF(correlations!I466&lt;&gt;0,Sheet1!I$7,0)</f>
        <v>0</v>
      </c>
      <c r="J433" s="35">
        <f>IF(correlations!J466&lt;&gt;0,Sheet1!J$7,0)</f>
        <v>0.36005629545020651</v>
      </c>
      <c r="K433" s="35">
        <f>IF(correlations!K466&lt;&gt;0,Sheet1!K$7,0)</f>
        <v>0.21087949693739588</v>
      </c>
      <c r="L433" s="35">
        <f>IF(correlations!L466&lt;&gt;0,Sheet1!L$7,0)</f>
        <v>0.24328325135114928</v>
      </c>
      <c r="M433" s="35">
        <f>IF(correlations!M466&lt;&gt;0,Sheet1!M$7,0)</f>
        <v>0.19710516591041297</v>
      </c>
      <c r="N433" s="35">
        <f>IF(correlations!N466&lt;&gt;0,Sheet1!N$7,0)</f>
        <v>0</v>
      </c>
      <c r="O433" s="35">
        <f>IF(correlations!O466&lt;&gt;0,Sheet1!O$7,0)</f>
        <v>0</v>
      </c>
      <c r="P433" s="35">
        <f>IF(correlations!P466&lt;&gt;0,Sheet1!P$7,0)</f>
        <v>0.26252037536330569</v>
      </c>
      <c r="Q433" s="35">
        <f>IF(correlations!Q466&lt;&gt;0,Sheet1!Q$7,0)</f>
        <v>0.37322578372742299</v>
      </c>
      <c r="R433" s="35">
        <f>IF(correlations!R466&lt;&gt;0,Sheet1!R$7,0)</f>
        <v>0</v>
      </c>
      <c r="S433" s="35">
        <f>IF(correlations!S466&lt;&gt;0,Sheet1!S$7,0)</f>
        <v>0.36064387194709613</v>
      </c>
      <c r="T433" s="35">
        <f>IF(correlations!T466&lt;&gt;0,Sheet1!T$7,0)</f>
        <v>0</v>
      </c>
      <c r="U433" s="35">
        <f>IF(correlations!U466&lt;&gt;0,Sheet1!U$7,0)</f>
        <v>0</v>
      </c>
      <c r="V433" s="35">
        <f>IF(correlations!V466&lt;&gt;0,Sheet1!V$7,0)</f>
        <v>0.14367186460137429</v>
      </c>
      <c r="W433" s="35">
        <f>IF(correlations!W466&lt;&gt;0,Sheet1!W$7,0)</f>
        <v>0.24072770522228643</v>
      </c>
      <c r="X433" s="35">
        <f>IF(correlations!X466&lt;&gt;0,Sheet1!X$7,0)</f>
        <v>0</v>
      </c>
      <c r="Y433" s="35">
        <f>IF(correlations!Y466&lt;&gt;0,Sheet1!Y$7,0)</f>
        <v>0</v>
      </c>
      <c r="Z433" s="35">
        <f>IF(correlations!Z466&lt;&gt;0,Sheet1!Z$7,0)</f>
        <v>0</v>
      </c>
      <c r="AA433" s="35"/>
      <c r="AB433" s="35"/>
      <c r="AC433" s="35"/>
    </row>
    <row r="434" spans="1:29">
      <c r="A434" s="1" t="str">
        <f t="shared" ref="A434:A437" si="84">A433</f>
        <v>2502: The Bourne Supremacy (2004)</v>
      </c>
      <c r="B434" s="35">
        <f>IF(correlations!B467&lt;&gt;0,Sheet1!B$3,0)</f>
        <v>0</v>
      </c>
      <c r="C434" s="35">
        <f>IF(correlations!C467&lt;&gt;0,Sheet1!C$3,0)</f>
        <v>0.56244873874488854</v>
      </c>
      <c r="D434" s="35">
        <f>IF(correlations!D467&lt;&gt;0,Sheet1!D$3,0)</f>
        <v>0.66716825348801723</v>
      </c>
      <c r="E434" s="35">
        <f>IF(correlations!E467&lt;&gt;0,Sheet1!E$3,0)</f>
        <v>0</v>
      </c>
      <c r="F434" s="35">
        <f>IF(correlations!F467&lt;&gt;0,Sheet1!F$3,0)</f>
        <v>0</v>
      </c>
      <c r="G434" s="35">
        <f>IF(correlations!G467&lt;&gt;0,Sheet1!G$3,0)</f>
        <v>0</v>
      </c>
      <c r="H434" s="35">
        <f>IF(correlations!H467&lt;&gt;0,Sheet1!H$3,0)</f>
        <v>0.46291004988627577</v>
      </c>
      <c r="I434" s="35">
        <f>IF(correlations!I467&lt;&gt;0,Sheet1!I$3,0)</f>
        <v>0.38334847991865839</v>
      </c>
      <c r="J434" s="35">
        <f>IF(correlations!J467&lt;&gt;0,Sheet1!J$3,0)</f>
        <v>0</v>
      </c>
      <c r="K434" s="35">
        <f>IF(correlations!K467&lt;&gt;0,Sheet1!K$3,0)</f>
        <v>0.31571202585390812</v>
      </c>
      <c r="L434" s="35">
        <f>IF(correlations!L467&lt;&gt;0,Sheet1!L$3,0)</f>
        <v>0</v>
      </c>
      <c r="M434" s="35">
        <f>IF(correlations!M467&lt;&gt;0,Sheet1!M$3,0)</f>
        <v>0</v>
      </c>
      <c r="N434" s="35">
        <f>IF(correlations!N467&lt;&gt;0,Sheet1!N$3,0)</f>
        <v>0.32349910970108381</v>
      </c>
      <c r="O434" s="35">
        <f>IF(correlations!O467&lt;&gt;0,Sheet1!O$3,0)</f>
        <v>0.66851595362183669</v>
      </c>
      <c r="P434" s="35">
        <f>IF(correlations!P467&lt;&gt;0,Sheet1!P$3,0)</f>
        <v>0</v>
      </c>
      <c r="Q434" s="35">
        <f>IF(correlations!Q467&lt;&gt;0,Sheet1!Q$3,0)</f>
        <v>0.50324684492481753</v>
      </c>
      <c r="R434" s="35">
        <f>IF(correlations!R467&lt;&gt;0,Sheet1!R$3,0)</f>
        <v>0</v>
      </c>
      <c r="S434" s="35">
        <f>IF(correlations!S467&lt;&gt;0,Sheet1!S$3,0)</f>
        <v>0</v>
      </c>
      <c r="T434" s="35">
        <f>IF(correlations!T467&lt;&gt;0,Sheet1!T$3,0)</f>
        <v>0</v>
      </c>
      <c r="U434" s="35">
        <f>IF(correlations!U467&lt;&gt;0,Sheet1!U$3,0)</f>
        <v>0.47236055541883315</v>
      </c>
      <c r="V434" s="35">
        <f>IF(correlations!V467&lt;&gt;0,Sheet1!V$3,0)</f>
        <v>0</v>
      </c>
      <c r="W434" s="35">
        <f>IF(correlations!W467&lt;&gt;0,Sheet1!W$3,0)</f>
        <v>0</v>
      </c>
      <c r="X434" s="35">
        <f>IF(correlations!X467&lt;&gt;0,Sheet1!X$3,0)</f>
        <v>0</v>
      </c>
      <c r="Y434" s="35">
        <f>IF(correlations!Y467&lt;&gt;0,Sheet1!Y$3,0)</f>
        <v>0</v>
      </c>
      <c r="Z434" s="35">
        <f>IF(correlations!Z467&lt;&gt;0,Sheet1!Z$3,0)</f>
        <v>0.43552033876932245</v>
      </c>
      <c r="AA434" s="35"/>
      <c r="AB434" s="35"/>
      <c r="AC434" s="35"/>
    </row>
    <row r="435" spans="1:29">
      <c r="A435" s="1" t="str">
        <f t="shared" si="84"/>
        <v>2502: The Bourne Supremacy (2004)</v>
      </c>
      <c r="B435" s="35">
        <f>IF(correlations!B468&lt;&gt;0,Sheet1!B$4,0)</f>
        <v>0.51761980439715483</v>
      </c>
      <c r="C435" s="35">
        <f>IF(correlations!C468&lt;&gt;0,Sheet1!C$4,0)</f>
        <v>0.48860698263640312</v>
      </c>
      <c r="D435" s="35">
        <f>IF(correlations!D468&lt;&gt;0,Sheet1!D$4,0)</f>
        <v>0</v>
      </c>
      <c r="E435" s="35">
        <f>IF(correlations!E468&lt;&gt;0,Sheet1!E$4,0)</f>
        <v>0.47497369617752921</v>
      </c>
      <c r="F435" s="35">
        <f>IF(correlations!F468&lt;&gt;0,Sheet1!F$4,0)</f>
        <v>0.46411014776485626</v>
      </c>
      <c r="G435" s="35">
        <f>IF(correlations!G468&lt;&gt;0,Sheet1!G$4,0)</f>
        <v>0</v>
      </c>
      <c r="H435" s="35">
        <f>IF(correlations!H468&lt;&gt;0,Sheet1!H$4,0)</f>
        <v>0.40027450425381639</v>
      </c>
      <c r="I435" s="35">
        <f>IF(correlations!I468&lt;&gt;0,Sheet1!I$4,0)</f>
        <v>0.31257295249758305</v>
      </c>
      <c r="J435" s="35">
        <f>IF(correlations!J468&lt;&gt;0,Sheet1!J$4,0)</f>
        <v>0</v>
      </c>
      <c r="K435" s="35">
        <f>IF(correlations!K468&lt;&gt;0,Sheet1!K$4,0)</f>
        <v>0</v>
      </c>
      <c r="L435" s="35">
        <f>IF(correlations!L468&lt;&gt;0,Sheet1!L$4,0)</f>
        <v>0</v>
      </c>
      <c r="M435" s="35">
        <f>IF(correlations!M468&lt;&gt;0,Sheet1!M$4,0)</f>
        <v>0</v>
      </c>
      <c r="N435" s="35">
        <f>IF(correlations!N468&lt;&gt;0,Sheet1!N$4,0)</f>
        <v>0</v>
      </c>
      <c r="O435" s="35">
        <f>IF(correlations!O468&lt;&gt;0,Sheet1!O$4,0)</f>
        <v>0</v>
      </c>
      <c r="P435" s="35">
        <f>IF(correlations!P468&lt;&gt;0,Sheet1!P$4,0)</f>
        <v>0</v>
      </c>
      <c r="Q435" s="35">
        <f>IF(correlations!Q468&lt;&gt;0,Sheet1!Q$4,0)</f>
        <v>0.48860698263640312</v>
      </c>
      <c r="R435" s="35">
        <f>IF(correlations!R468&lt;&gt;0,Sheet1!R$4,0)</f>
        <v>0</v>
      </c>
      <c r="S435" s="35">
        <f>IF(correlations!S468&lt;&gt;0,Sheet1!S$4,0)</f>
        <v>0.44902524381160436</v>
      </c>
      <c r="T435" s="35">
        <f>IF(correlations!T468&lt;&gt;0,Sheet1!T$4,0)</f>
        <v>0</v>
      </c>
      <c r="U435" s="35">
        <f>IF(correlations!U468&lt;&gt;0,Sheet1!U$4,0)</f>
        <v>0.43899155441463594</v>
      </c>
      <c r="V435" s="35">
        <f>IF(correlations!V468&lt;&gt;0,Sheet1!V$4,0)</f>
        <v>0</v>
      </c>
      <c r="W435" s="35">
        <f>IF(correlations!W468&lt;&gt;0,Sheet1!W$4,0)</f>
        <v>0</v>
      </c>
      <c r="X435" s="35">
        <f>IF(correlations!X468&lt;&gt;0,Sheet1!X$4,0)</f>
        <v>0</v>
      </c>
      <c r="Y435" s="35">
        <f>IF(correlations!Y468&lt;&gt;0,Sheet1!Y$4,0)</f>
        <v>0.54219187817609293</v>
      </c>
      <c r="Z435" s="35">
        <f>IF(correlations!Z468&lt;&gt;0,Sheet1!Z$4,0)</f>
        <v>0.39006674934025765</v>
      </c>
      <c r="AA435" s="35"/>
      <c r="AB435" s="35"/>
      <c r="AC435" s="35"/>
    </row>
    <row r="436" spans="1:29">
      <c r="A436" s="1" t="str">
        <f t="shared" si="84"/>
        <v>2502: The Bourne Supremacy (2004)</v>
      </c>
      <c r="B436" s="35">
        <f>IF(correlations!B469&lt;&gt;0,Sheet1!B$5,0)</f>
        <v>0</v>
      </c>
      <c r="C436" s="35">
        <f>IF(correlations!C469&lt;&gt;0,Sheet1!C$5,0)</f>
        <v>0.42223642660835542</v>
      </c>
      <c r="D436" s="35">
        <f>IF(correlations!D469&lt;&gt;0,Sheet1!D$5,0)</f>
        <v>0.46833329437099369</v>
      </c>
      <c r="E436" s="35">
        <f>IF(correlations!E469&lt;&gt;0,Sheet1!E$5,0)</f>
        <v>0.46291004988627577</v>
      </c>
      <c r="F436" s="35">
        <f>IF(correlations!F469&lt;&gt;0,Sheet1!F$5,0)</f>
        <v>0.43899155441463594</v>
      </c>
      <c r="G436" s="35">
        <f>IF(correlations!G469&lt;&gt;0,Sheet1!G$5,0)</f>
        <v>0.46833329437099369</v>
      </c>
      <c r="H436" s="35">
        <f>IF(correlations!H469&lt;&gt;0,Sheet1!H$5,0)</f>
        <v>0.24769327229404767</v>
      </c>
      <c r="I436" s="35">
        <f>IF(correlations!I469&lt;&gt;0,Sheet1!I$5,0)</f>
        <v>0.26424949075041737</v>
      </c>
      <c r="J436" s="35">
        <f>IF(correlations!J469&lt;&gt;0,Sheet1!J$5,0)</f>
        <v>0</v>
      </c>
      <c r="K436" s="35">
        <f>IF(correlations!K469&lt;&gt;0,Sheet1!K$5,0)</f>
        <v>0</v>
      </c>
      <c r="L436" s="35">
        <f>IF(correlations!L469&lt;&gt;0,Sheet1!L$5,0)</f>
        <v>0</v>
      </c>
      <c r="M436" s="35">
        <f>IF(correlations!M469&lt;&gt;0,Sheet1!M$5,0)</f>
        <v>0</v>
      </c>
      <c r="N436" s="35">
        <f>IF(correlations!N469&lt;&gt;0,Sheet1!N$5,0)</f>
        <v>0</v>
      </c>
      <c r="O436" s="35">
        <f>IF(correlations!O469&lt;&gt;0,Sheet1!O$5,0)</f>
        <v>0.53906585139435703</v>
      </c>
      <c r="P436" s="35">
        <f>IF(correlations!P469&lt;&gt;0,Sheet1!P$5,0)</f>
        <v>0.29682614716644024</v>
      </c>
      <c r="Q436" s="35">
        <f>IF(correlations!Q469&lt;&gt;0,Sheet1!Q$5,0)</f>
        <v>0</v>
      </c>
      <c r="R436" s="35">
        <f>IF(correlations!R469&lt;&gt;0,Sheet1!R$5,0)</f>
        <v>0</v>
      </c>
      <c r="S436" s="35">
        <f>IF(correlations!S469&lt;&gt;0,Sheet1!S$5,0)</f>
        <v>0</v>
      </c>
      <c r="T436" s="35">
        <f>IF(correlations!T469&lt;&gt;0,Sheet1!T$5,0)</f>
        <v>0</v>
      </c>
      <c r="U436" s="35">
        <f>IF(correlations!U469&lt;&gt;0,Sheet1!U$5,0)</f>
        <v>0.40380887559327872</v>
      </c>
      <c r="V436" s="35">
        <f>IF(correlations!V469&lt;&gt;0,Sheet1!V$5,0)</f>
        <v>0.14924669844661778</v>
      </c>
      <c r="W436" s="35">
        <f>IF(correlations!W469&lt;&gt;0,Sheet1!W$5,0)</f>
        <v>0.31571202585390812</v>
      </c>
      <c r="X436" s="35">
        <f>IF(correlations!X469&lt;&gt;0,Sheet1!X$5,0)</f>
        <v>0.47497369617752921</v>
      </c>
      <c r="Y436" s="35">
        <f>IF(correlations!Y469&lt;&gt;0,Sheet1!Y$5,0)</f>
        <v>0.47236055541883315</v>
      </c>
      <c r="Z436" s="35">
        <f>IF(correlations!Z469&lt;&gt;0,Sheet1!Z$5,0)</f>
        <v>0.37985626502293046</v>
      </c>
      <c r="AA436" s="35"/>
      <c r="AB436" s="35"/>
      <c r="AC436" s="35"/>
    </row>
    <row r="437" spans="1:29">
      <c r="A437" s="1" t="str">
        <f t="shared" si="84"/>
        <v>2502: The Bourne Supremacy (2004)</v>
      </c>
      <c r="B437" s="35">
        <f>IF(correlations!B470&lt;&gt;0,Sheet1!B$6,0)</f>
        <v>0</v>
      </c>
      <c r="C437" s="35">
        <f>IF(correlations!C470&lt;&gt;0,Sheet1!C$6,0)</f>
        <v>0</v>
      </c>
      <c r="D437" s="35">
        <f>IF(correlations!D470&lt;&gt;0,Sheet1!D$6,0)</f>
        <v>0.37322578372742299</v>
      </c>
      <c r="E437" s="35">
        <f>IF(correlations!E470&lt;&gt;0,Sheet1!E$6,0)</f>
        <v>0.28275572409412869</v>
      </c>
      <c r="F437" s="35">
        <f>IF(correlations!F470&lt;&gt;0,Sheet1!F$6,0)</f>
        <v>0.40027450425381639</v>
      </c>
      <c r="G437" s="35">
        <f>IF(correlations!G470&lt;&gt;0,Sheet1!G$6,0)</f>
        <v>0.39943642888722536</v>
      </c>
      <c r="H437" s="35">
        <f>IF(correlations!H470&lt;&gt;0,Sheet1!H$6,0)</f>
        <v>0</v>
      </c>
      <c r="I437" s="35">
        <f>IF(correlations!I470&lt;&gt;0,Sheet1!I$6,0)</f>
        <v>0</v>
      </c>
      <c r="J437" s="35">
        <f>IF(correlations!J470&lt;&gt;0,Sheet1!J$6,0)</f>
        <v>0.36756756756756787</v>
      </c>
      <c r="K437" s="35">
        <f>IF(correlations!K470&lt;&gt;0,Sheet1!K$6,0)</f>
        <v>0.25252866387786765</v>
      </c>
      <c r="L437" s="35">
        <f>IF(correlations!L470&lt;&gt;0,Sheet1!L$6,0)</f>
        <v>0.2685953793136418</v>
      </c>
      <c r="M437" s="35">
        <f>IF(correlations!M470&lt;&gt;0,Sheet1!M$6,0)</f>
        <v>0.25252866387786765</v>
      </c>
      <c r="N437" s="35">
        <f>IF(correlations!N470&lt;&gt;0,Sheet1!N$6,0)</f>
        <v>0</v>
      </c>
      <c r="O437" s="35">
        <f>IF(correlations!O470&lt;&gt;0,Sheet1!O$6,0)</f>
        <v>0.52599044278760332</v>
      </c>
      <c r="P437" s="35">
        <f>IF(correlations!P470&lt;&gt;0,Sheet1!P$6,0)</f>
        <v>0.28039233696684568</v>
      </c>
      <c r="Q437" s="35">
        <f>IF(correlations!Q470&lt;&gt;0,Sheet1!Q$6,0)</f>
        <v>0</v>
      </c>
      <c r="R437" s="35">
        <f>IF(correlations!R470&lt;&gt;0,Sheet1!R$6,0)</f>
        <v>0.39943642888722536</v>
      </c>
      <c r="S437" s="35">
        <f>IF(correlations!S470&lt;&gt;0,Sheet1!S$6,0)</f>
        <v>0</v>
      </c>
      <c r="T437" s="35">
        <f>IF(correlations!T470&lt;&gt;0,Sheet1!T$6,0)</f>
        <v>0.40704352695380308</v>
      </c>
      <c r="U437" s="35">
        <f>IF(correlations!U470&lt;&gt;0,Sheet1!U$6,0)</f>
        <v>0.30580326092025339</v>
      </c>
      <c r="V437" s="35">
        <f>IF(correlations!V470&lt;&gt;0,Sheet1!V$6,0)</f>
        <v>0</v>
      </c>
      <c r="W437" s="35">
        <f>IF(correlations!W470&lt;&gt;0,Sheet1!W$6,0)</f>
        <v>0.26252037536330569</v>
      </c>
      <c r="X437" s="35">
        <f>IF(correlations!X470&lt;&gt;0,Sheet1!X$6,0)</f>
        <v>0.45527378286540937</v>
      </c>
      <c r="Y437" s="35">
        <f>IF(correlations!Y470&lt;&gt;0,Sheet1!Y$6,0)</f>
        <v>0.46411014776485626</v>
      </c>
      <c r="Z437" s="35">
        <f>IF(correlations!Z470&lt;&gt;0,Sheet1!Z$6,0)</f>
        <v>0</v>
      </c>
      <c r="AA437" s="35"/>
      <c r="AB437" s="35"/>
      <c r="AC437" s="35"/>
    </row>
    <row r="438" spans="1:29">
      <c r="A438" s="28" t="s">
        <v>85</v>
      </c>
      <c r="B438" s="35">
        <f>IF(correlations!B471&lt;&gt;0,Sheet1!B$7,0)</f>
        <v>0</v>
      </c>
      <c r="C438" s="35">
        <f>IF(correlations!C471&lt;&gt;0,Sheet1!C$7,0)</f>
        <v>0</v>
      </c>
      <c r="D438" s="35">
        <f>IF(correlations!D471&lt;&gt;0,Sheet1!D$7,0)</f>
        <v>0</v>
      </c>
      <c r="E438" s="35">
        <f>IF(correlations!E471&lt;&gt;0,Sheet1!E$7,0)</f>
        <v>0</v>
      </c>
      <c r="F438" s="35">
        <f>IF(correlations!F471&lt;&gt;0,Sheet1!F$7,0)</f>
        <v>0.37985626502293046</v>
      </c>
      <c r="G438" s="35">
        <f>IF(correlations!G471&lt;&gt;0,Sheet1!G$7,0)</f>
        <v>0</v>
      </c>
      <c r="H438" s="35">
        <f>IF(correlations!H471&lt;&gt;0,Sheet1!H$7,0)</f>
        <v>0</v>
      </c>
      <c r="I438" s="35">
        <f>IF(correlations!I471&lt;&gt;0,Sheet1!I$7,0)</f>
        <v>0</v>
      </c>
      <c r="J438" s="35">
        <f>IF(correlations!J471&lt;&gt;0,Sheet1!J$7,0)</f>
        <v>0</v>
      </c>
      <c r="K438" s="35">
        <f>IF(correlations!K471&lt;&gt;0,Sheet1!K$7,0)</f>
        <v>0</v>
      </c>
      <c r="L438" s="35">
        <f>IF(correlations!L471&lt;&gt;0,Sheet1!L$7,0)</f>
        <v>0.24328325135114928</v>
      </c>
      <c r="M438" s="35">
        <f>IF(correlations!M471&lt;&gt;0,Sheet1!M$7,0)</f>
        <v>0</v>
      </c>
      <c r="N438" s="35">
        <f>IF(correlations!N471&lt;&gt;0,Sheet1!N$7,0)</f>
        <v>0.18121021790485745</v>
      </c>
      <c r="O438" s="35">
        <f>IF(correlations!O471&lt;&gt;0,Sheet1!O$7,0)</f>
        <v>0.47549485227568483</v>
      </c>
      <c r="P438" s="35">
        <f>IF(correlations!P471&lt;&gt;0,Sheet1!P$7,0)</f>
        <v>0.26252037536330569</v>
      </c>
      <c r="Q438" s="35">
        <f>IF(correlations!Q471&lt;&gt;0,Sheet1!Q$7,0)</f>
        <v>0</v>
      </c>
      <c r="R438" s="35">
        <f>IF(correlations!R471&lt;&gt;0,Sheet1!R$7,0)</f>
        <v>0</v>
      </c>
      <c r="S438" s="35">
        <f>IF(correlations!S471&lt;&gt;0,Sheet1!S$7,0)</f>
        <v>0.36064387194709613</v>
      </c>
      <c r="T438" s="35">
        <f>IF(correlations!T471&lt;&gt;0,Sheet1!T$7,0)</f>
        <v>0</v>
      </c>
      <c r="U438" s="35">
        <f>IF(correlations!U471&lt;&gt;0,Sheet1!U$7,0)</f>
        <v>0</v>
      </c>
      <c r="V438" s="35">
        <f>IF(correlations!V471&lt;&gt;0,Sheet1!V$7,0)</f>
        <v>0.14367186460137429</v>
      </c>
      <c r="W438" s="35">
        <f>IF(correlations!W471&lt;&gt;0,Sheet1!W$7,0)</f>
        <v>0</v>
      </c>
      <c r="X438" s="35">
        <f>IF(correlations!X471&lt;&gt;0,Sheet1!X$7,0)</f>
        <v>0</v>
      </c>
      <c r="Y438" s="35">
        <f>IF(correlations!Y471&lt;&gt;0,Sheet1!Y$7,0)</f>
        <v>0.42322462884387124</v>
      </c>
      <c r="Z438" s="35">
        <f>IF(correlations!Z471&lt;&gt;0,Sheet1!Z$7,0)</f>
        <v>0.27967705678590876</v>
      </c>
      <c r="AA438" s="35"/>
      <c r="AB438" s="35"/>
      <c r="AC438" s="35"/>
    </row>
    <row r="439" spans="1:29">
      <c r="A439" s="1" t="str">
        <f t="shared" ref="A439:A442" si="85">A438</f>
        <v>3049: Ace Ventura: Pet Detective (1994)</v>
      </c>
      <c r="B439" s="35">
        <f>IF(correlations!B472&lt;&gt;0,Sheet1!B$3,0)</f>
        <v>0</v>
      </c>
      <c r="C439" s="35">
        <f>IF(correlations!C472&lt;&gt;0,Sheet1!C$3,0)</f>
        <v>0</v>
      </c>
      <c r="D439" s="35">
        <f>IF(correlations!D472&lt;&gt;0,Sheet1!D$3,0)</f>
        <v>0.66716825348801723</v>
      </c>
      <c r="E439" s="35">
        <f>IF(correlations!E472&lt;&gt;0,Sheet1!E$3,0)</f>
        <v>0.51761980439715483</v>
      </c>
      <c r="F439" s="35">
        <f>IF(correlations!F472&lt;&gt;0,Sheet1!F$3,0)</f>
        <v>0</v>
      </c>
      <c r="G439" s="35">
        <f>IF(correlations!G472&lt;&gt;0,Sheet1!G$3,0)</f>
        <v>0</v>
      </c>
      <c r="H439" s="35">
        <f>IF(correlations!H472&lt;&gt;0,Sheet1!H$3,0)</f>
        <v>0.46291004988627577</v>
      </c>
      <c r="I439" s="35">
        <f>IF(correlations!I472&lt;&gt;0,Sheet1!I$3,0)</f>
        <v>0</v>
      </c>
      <c r="J439" s="35">
        <f>IF(correlations!J472&lt;&gt;0,Sheet1!J$3,0)</f>
        <v>0</v>
      </c>
      <c r="K439" s="35">
        <f>IF(correlations!K472&lt;&gt;0,Sheet1!K$3,0)</f>
        <v>0</v>
      </c>
      <c r="L439" s="35">
        <f>IF(correlations!L472&lt;&gt;0,Sheet1!L$3,0)</f>
        <v>0</v>
      </c>
      <c r="M439" s="35">
        <f>IF(correlations!M472&lt;&gt;0,Sheet1!M$3,0)</f>
        <v>0</v>
      </c>
      <c r="N439" s="35">
        <f>IF(correlations!N472&lt;&gt;0,Sheet1!N$3,0)</f>
        <v>0.32349910970108381</v>
      </c>
      <c r="O439" s="35">
        <f>IF(correlations!O472&lt;&gt;0,Sheet1!O$3,0)</f>
        <v>0.66851595362183669</v>
      </c>
      <c r="P439" s="35">
        <f>IF(correlations!P472&lt;&gt;0,Sheet1!P$3,0)</f>
        <v>0.41443820151070604</v>
      </c>
      <c r="Q439" s="35">
        <f>IF(correlations!Q472&lt;&gt;0,Sheet1!Q$3,0)</f>
        <v>0.50324684492481753</v>
      </c>
      <c r="R439" s="35">
        <f>IF(correlations!R472&lt;&gt;0,Sheet1!R$3,0)</f>
        <v>0.49300760515325925</v>
      </c>
      <c r="S439" s="35">
        <f>IF(correlations!S472&lt;&gt;0,Sheet1!S$3,0)</f>
        <v>0.47668328054517961</v>
      </c>
      <c r="T439" s="35">
        <f>IF(correlations!T472&lt;&gt;0,Sheet1!T$3,0)</f>
        <v>0</v>
      </c>
      <c r="U439" s="35">
        <f>IF(correlations!U472&lt;&gt;0,Sheet1!U$3,0)</f>
        <v>0.47236055541883315</v>
      </c>
      <c r="V439" s="35">
        <f>IF(correlations!V472&lt;&gt;0,Sheet1!V$3,0)</f>
        <v>0</v>
      </c>
      <c r="W439" s="35">
        <f>IF(correlations!W472&lt;&gt;0,Sheet1!W$3,0)</f>
        <v>0.50324684492481753</v>
      </c>
      <c r="X439" s="35">
        <f>IF(correlations!X472&lt;&gt;0,Sheet1!X$3,0)</f>
        <v>0</v>
      </c>
      <c r="Y439" s="35">
        <f>IF(correlations!Y472&lt;&gt;0,Sheet1!Y$3,0)</f>
        <v>0.66716825348801723</v>
      </c>
      <c r="Z439" s="35">
        <f>IF(correlations!Z472&lt;&gt;0,Sheet1!Z$3,0)</f>
        <v>0.43552033876932245</v>
      </c>
      <c r="AA439" s="35"/>
      <c r="AB439" s="35"/>
      <c r="AC439" s="35"/>
    </row>
    <row r="440" spans="1:29">
      <c r="A440" s="1" t="str">
        <f t="shared" si="85"/>
        <v>3049: Ace Ventura: Pet Detective (1994)</v>
      </c>
      <c r="B440" s="35">
        <f>IF(correlations!B473&lt;&gt;0,Sheet1!B$4,0)</f>
        <v>0.51761980439715483</v>
      </c>
      <c r="C440" s="35">
        <f>IF(correlations!C473&lt;&gt;0,Sheet1!C$4,0)</f>
        <v>0.48860698263640312</v>
      </c>
      <c r="D440" s="35">
        <f>IF(correlations!D473&lt;&gt;0,Sheet1!D$4,0)</f>
        <v>0.47097212266638172</v>
      </c>
      <c r="E440" s="35">
        <f>IF(correlations!E473&lt;&gt;0,Sheet1!E$4,0)</f>
        <v>0.47497369617752921</v>
      </c>
      <c r="F440" s="35">
        <f>IF(correlations!F473&lt;&gt;0,Sheet1!F$4,0)</f>
        <v>0.46411014776485626</v>
      </c>
      <c r="G440" s="35">
        <f>IF(correlations!G473&lt;&gt;0,Sheet1!G$4,0)</f>
        <v>0.48053660218278615</v>
      </c>
      <c r="H440" s="35">
        <f>IF(correlations!H473&lt;&gt;0,Sheet1!H$4,0)</f>
        <v>0</v>
      </c>
      <c r="I440" s="35">
        <f>IF(correlations!I473&lt;&gt;0,Sheet1!I$4,0)</f>
        <v>0.31257295249758305</v>
      </c>
      <c r="J440" s="35">
        <f>IF(correlations!J473&lt;&gt;0,Sheet1!J$4,0)</f>
        <v>0.47549485227568483</v>
      </c>
      <c r="K440" s="35">
        <f>IF(correlations!K473&lt;&gt;0,Sheet1!K$4,0)</f>
        <v>0</v>
      </c>
      <c r="L440" s="35">
        <f>IF(correlations!L473&lt;&gt;0,Sheet1!L$4,0)</f>
        <v>0</v>
      </c>
      <c r="M440" s="35">
        <f>IF(correlations!M473&lt;&gt;0,Sheet1!M$4,0)</f>
        <v>0</v>
      </c>
      <c r="N440" s="35">
        <f>IF(correlations!N473&lt;&gt;0,Sheet1!N$4,0)</f>
        <v>0</v>
      </c>
      <c r="O440" s="35">
        <f>IF(correlations!O473&lt;&gt;0,Sheet1!O$4,0)</f>
        <v>0.56244873874488854</v>
      </c>
      <c r="P440" s="35">
        <f>IF(correlations!P473&lt;&gt;0,Sheet1!P$4,0)</f>
        <v>0</v>
      </c>
      <c r="Q440" s="35">
        <f>IF(correlations!Q473&lt;&gt;0,Sheet1!Q$4,0)</f>
        <v>0.48860698263640312</v>
      </c>
      <c r="R440" s="35">
        <f>IF(correlations!R473&lt;&gt;0,Sheet1!R$4,0)</f>
        <v>0.47097212266638172</v>
      </c>
      <c r="S440" s="35">
        <f>IF(correlations!S473&lt;&gt;0,Sheet1!S$4,0)</f>
        <v>0.44902524381160436</v>
      </c>
      <c r="T440" s="35">
        <f>IF(correlations!T473&lt;&gt;0,Sheet1!T$4,0)</f>
        <v>0.52599044278760332</v>
      </c>
      <c r="U440" s="35">
        <f>IF(correlations!U473&lt;&gt;0,Sheet1!U$4,0)</f>
        <v>0</v>
      </c>
      <c r="V440" s="35">
        <f>IF(correlations!V473&lt;&gt;0,Sheet1!V$4,0)</f>
        <v>0</v>
      </c>
      <c r="W440" s="35">
        <f>IF(correlations!W473&lt;&gt;0,Sheet1!W$4,0)</f>
        <v>0.40859237613621341</v>
      </c>
      <c r="X440" s="35">
        <f>IF(correlations!X473&lt;&gt;0,Sheet1!X$4,0)</f>
        <v>0</v>
      </c>
      <c r="Y440" s="35">
        <f>IF(correlations!Y473&lt;&gt;0,Sheet1!Y$4,0)</f>
        <v>0.54219187817609293</v>
      </c>
      <c r="Z440" s="35">
        <f>IF(correlations!Z473&lt;&gt;0,Sheet1!Z$4,0)</f>
        <v>0.39006674934025765</v>
      </c>
      <c r="AA440" s="35"/>
      <c r="AB440" s="35"/>
      <c r="AC440" s="35"/>
    </row>
    <row r="441" spans="1:29">
      <c r="A441" s="1" t="str">
        <f t="shared" si="85"/>
        <v>3049: Ace Ventura: Pet Detective (1994)</v>
      </c>
      <c r="B441" s="35">
        <f>IF(correlations!B474&lt;&gt;0,Sheet1!B$5,0)</f>
        <v>0.49300760515325925</v>
      </c>
      <c r="C441" s="35">
        <f>IF(correlations!C474&lt;&gt;0,Sheet1!C$5,0)</f>
        <v>0.42223642660835542</v>
      </c>
      <c r="D441" s="35">
        <f>IF(correlations!D474&lt;&gt;0,Sheet1!D$5,0)</f>
        <v>0</v>
      </c>
      <c r="E441" s="35">
        <f>IF(correlations!E474&lt;&gt;0,Sheet1!E$5,0)</f>
        <v>0</v>
      </c>
      <c r="F441" s="35">
        <f>IF(correlations!F474&lt;&gt;0,Sheet1!F$5,0)</f>
        <v>0.43899155441463594</v>
      </c>
      <c r="G441" s="35">
        <f>IF(correlations!G474&lt;&gt;0,Sheet1!G$5,0)</f>
        <v>0.46833329437099369</v>
      </c>
      <c r="H441" s="35">
        <f>IF(correlations!H474&lt;&gt;0,Sheet1!H$5,0)</f>
        <v>0.24769327229404767</v>
      </c>
      <c r="I441" s="35">
        <f>IF(correlations!I474&lt;&gt;0,Sheet1!I$5,0)</f>
        <v>0.26424949075041737</v>
      </c>
      <c r="J441" s="35">
        <f>IF(correlations!J474&lt;&gt;0,Sheet1!J$5,0)</f>
        <v>0.38713264586848378</v>
      </c>
      <c r="K441" s="35">
        <f>IF(correlations!K474&lt;&gt;0,Sheet1!K$5,0)</f>
        <v>0.25886569181649749</v>
      </c>
      <c r="L441" s="35">
        <f>IF(correlations!L474&lt;&gt;0,Sheet1!L$5,0)</f>
        <v>0.27833468677407003</v>
      </c>
      <c r="M441" s="35">
        <f>IF(correlations!M474&lt;&gt;0,Sheet1!M$5,0)</f>
        <v>0.26442478716072465</v>
      </c>
      <c r="N441" s="35">
        <f>IF(correlations!N474&lt;&gt;0,Sheet1!N$5,0)</f>
        <v>0</v>
      </c>
      <c r="O441" s="35">
        <f>IF(correlations!O474&lt;&gt;0,Sheet1!O$5,0)</f>
        <v>0</v>
      </c>
      <c r="P441" s="35">
        <f>IF(correlations!P474&lt;&gt;0,Sheet1!P$5,0)</f>
        <v>0.29682614716644024</v>
      </c>
      <c r="Q441" s="35">
        <f>IF(correlations!Q474&lt;&gt;0,Sheet1!Q$5,0)</f>
        <v>0</v>
      </c>
      <c r="R441" s="35">
        <f>IF(correlations!R474&lt;&gt;0,Sheet1!R$5,0)</f>
        <v>0.45527378286540937</v>
      </c>
      <c r="S441" s="35">
        <f>IF(correlations!S474&lt;&gt;0,Sheet1!S$5,0)</f>
        <v>0</v>
      </c>
      <c r="T441" s="35">
        <f>IF(correlations!T474&lt;&gt;0,Sheet1!T$5,0)</f>
        <v>0</v>
      </c>
      <c r="U441" s="35">
        <f>IF(correlations!U474&lt;&gt;0,Sheet1!U$5,0)</f>
        <v>0.40380887559327872</v>
      </c>
      <c r="V441" s="35">
        <f>IF(correlations!V474&lt;&gt;0,Sheet1!V$5,0)</f>
        <v>0.14924669844661778</v>
      </c>
      <c r="W441" s="35">
        <f>IF(correlations!W474&lt;&gt;0,Sheet1!W$5,0)</f>
        <v>0.31571202585390812</v>
      </c>
      <c r="X441" s="35">
        <f>IF(correlations!X474&lt;&gt;0,Sheet1!X$5,0)</f>
        <v>0.47497369617752921</v>
      </c>
      <c r="Y441" s="35">
        <f>IF(correlations!Y474&lt;&gt;0,Sheet1!Y$5,0)</f>
        <v>0.47236055541883315</v>
      </c>
      <c r="Z441" s="35">
        <f>IF(correlations!Z474&lt;&gt;0,Sheet1!Z$5,0)</f>
        <v>0.37985626502293046</v>
      </c>
      <c r="AA441" s="35"/>
      <c r="AB441" s="35"/>
      <c r="AC441" s="35"/>
    </row>
    <row r="442" spans="1:29">
      <c r="A442" s="1" t="str">
        <f t="shared" si="85"/>
        <v>3049: Ace Ventura: Pet Detective (1994)</v>
      </c>
      <c r="B442" s="35">
        <f>IF(correlations!B475&lt;&gt;0,Sheet1!B$6,0)</f>
        <v>0</v>
      </c>
      <c r="C442" s="35">
        <f>IF(correlations!C475&lt;&gt;0,Sheet1!C$6,0)</f>
        <v>0.41443820151070604</v>
      </c>
      <c r="D442" s="35">
        <f>IF(correlations!D475&lt;&gt;0,Sheet1!D$6,0)</f>
        <v>0.37322578372742299</v>
      </c>
      <c r="E442" s="35">
        <f>IF(correlations!E475&lt;&gt;0,Sheet1!E$6,0)</f>
        <v>0</v>
      </c>
      <c r="F442" s="35">
        <f>IF(correlations!F475&lt;&gt;0,Sheet1!F$6,0)</f>
        <v>0.40027450425381639</v>
      </c>
      <c r="G442" s="35">
        <f>IF(correlations!G475&lt;&gt;0,Sheet1!G$6,0)</f>
        <v>0.39943642888722536</v>
      </c>
      <c r="H442" s="35">
        <f>IF(correlations!H475&lt;&gt;0,Sheet1!H$6,0)</f>
        <v>0</v>
      </c>
      <c r="I442" s="35">
        <f>IF(correlations!I475&lt;&gt;0,Sheet1!I$6,0)</f>
        <v>0</v>
      </c>
      <c r="J442" s="35">
        <f>IF(correlations!J475&lt;&gt;0,Sheet1!J$6,0)</f>
        <v>0.36756756756756787</v>
      </c>
      <c r="K442" s="35">
        <f>IF(correlations!K475&lt;&gt;0,Sheet1!K$6,0)</f>
        <v>0.25252866387786765</v>
      </c>
      <c r="L442" s="35">
        <f>IF(correlations!L475&lt;&gt;0,Sheet1!L$6,0)</f>
        <v>0.2685953793136418</v>
      </c>
      <c r="M442" s="35">
        <f>IF(correlations!M475&lt;&gt;0,Sheet1!M$6,0)</f>
        <v>0.25252866387786765</v>
      </c>
      <c r="N442" s="35">
        <f>IF(correlations!N475&lt;&gt;0,Sheet1!N$6,0)</f>
        <v>0</v>
      </c>
      <c r="O442" s="35">
        <f>IF(correlations!O475&lt;&gt;0,Sheet1!O$6,0)</f>
        <v>0.52599044278760332</v>
      </c>
      <c r="P442" s="35">
        <f>IF(correlations!P475&lt;&gt;0,Sheet1!P$6,0)</f>
        <v>0</v>
      </c>
      <c r="Q442" s="35">
        <f>IF(correlations!Q475&lt;&gt;0,Sheet1!Q$6,0)</f>
        <v>0.42322462884387124</v>
      </c>
      <c r="R442" s="35">
        <f>IF(correlations!R475&lt;&gt;0,Sheet1!R$6,0)</f>
        <v>0.39943642888722536</v>
      </c>
      <c r="S442" s="35">
        <f>IF(correlations!S475&lt;&gt;0,Sheet1!S$6,0)</f>
        <v>0</v>
      </c>
      <c r="T442" s="35">
        <f>IF(correlations!T475&lt;&gt;0,Sheet1!T$6,0)</f>
        <v>0.40704352695380308</v>
      </c>
      <c r="U442" s="35">
        <f>IF(correlations!U475&lt;&gt;0,Sheet1!U$6,0)</f>
        <v>0.30580326092025339</v>
      </c>
      <c r="V442" s="35">
        <f>IF(correlations!V475&lt;&gt;0,Sheet1!V$6,0)</f>
        <v>0</v>
      </c>
      <c r="W442" s="35">
        <f>IF(correlations!W475&lt;&gt;0,Sheet1!W$6,0)</f>
        <v>0.26252037536330569</v>
      </c>
      <c r="X442" s="35">
        <f>IF(correlations!X475&lt;&gt;0,Sheet1!X$6,0)</f>
        <v>0.45527378286540937</v>
      </c>
      <c r="Y442" s="35">
        <f>IF(correlations!Y475&lt;&gt;0,Sheet1!Y$6,0)</f>
        <v>0</v>
      </c>
      <c r="Z442" s="35">
        <f>IF(correlations!Z475&lt;&gt;0,Sheet1!Z$6,0)</f>
        <v>0.37426379831369133</v>
      </c>
      <c r="AA442" s="35"/>
      <c r="AB442" s="35"/>
      <c r="AC442" s="35"/>
    </row>
    <row r="443" spans="1:29">
      <c r="A443" s="28" t="s">
        <v>86</v>
      </c>
      <c r="B443" s="35">
        <f>IF(correlations!B476&lt;&gt;0,Sheet1!B$7,0)</f>
        <v>0.46460996868120108</v>
      </c>
      <c r="C443" s="35">
        <f>IF(correlations!C476&lt;&gt;0,Sheet1!C$7,0)</f>
        <v>0</v>
      </c>
      <c r="D443" s="35">
        <f>IF(correlations!D476&lt;&gt;0,Sheet1!D$7,0)</f>
        <v>0</v>
      </c>
      <c r="E443" s="35">
        <f>IF(correlations!E476&lt;&gt;0,Sheet1!E$7,0)</f>
        <v>0</v>
      </c>
      <c r="F443" s="35">
        <f>IF(correlations!F476&lt;&gt;0,Sheet1!F$7,0)</f>
        <v>0.37985626502293046</v>
      </c>
      <c r="G443" s="35">
        <f>IF(correlations!G476&lt;&gt;0,Sheet1!G$7,0)</f>
        <v>0</v>
      </c>
      <c r="H443" s="35">
        <f>IF(correlations!H476&lt;&gt;0,Sheet1!H$7,0)</f>
        <v>0</v>
      </c>
      <c r="I443" s="35">
        <f>IF(correlations!I476&lt;&gt;0,Sheet1!I$7,0)</f>
        <v>0</v>
      </c>
      <c r="J443" s="35">
        <f>IF(correlations!J476&lt;&gt;0,Sheet1!J$7,0)</f>
        <v>0.36005629545020651</v>
      </c>
      <c r="K443" s="35">
        <f>IF(correlations!K476&lt;&gt;0,Sheet1!K$7,0)</f>
        <v>0</v>
      </c>
      <c r="L443" s="35">
        <f>IF(correlations!L476&lt;&gt;0,Sheet1!L$7,0)</f>
        <v>0.24328325135114928</v>
      </c>
      <c r="M443" s="35">
        <f>IF(correlations!M476&lt;&gt;0,Sheet1!M$7,0)</f>
        <v>0</v>
      </c>
      <c r="N443" s="35">
        <f>IF(correlations!N476&lt;&gt;0,Sheet1!N$7,0)</f>
        <v>0</v>
      </c>
      <c r="O443" s="35">
        <f>IF(correlations!O476&lt;&gt;0,Sheet1!O$7,0)</f>
        <v>0</v>
      </c>
      <c r="P443" s="35">
        <f>IF(correlations!P476&lt;&gt;0,Sheet1!P$7,0)</f>
        <v>0.26252037536330569</v>
      </c>
      <c r="Q443" s="35">
        <f>IF(correlations!Q476&lt;&gt;0,Sheet1!Q$7,0)</f>
        <v>0</v>
      </c>
      <c r="R443" s="35">
        <f>IF(correlations!R476&lt;&gt;0,Sheet1!R$7,0)</f>
        <v>0</v>
      </c>
      <c r="S443" s="35">
        <f>IF(correlations!S476&lt;&gt;0,Sheet1!S$7,0)</f>
        <v>0.36064387194709613</v>
      </c>
      <c r="T443" s="35">
        <f>IF(correlations!T476&lt;&gt;0,Sheet1!T$7,0)</f>
        <v>0</v>
      </c>
      <c r="U443" s="35">
        <f>IF(correlations!U476&lt;&gt;0,Sheet1!U$7,0)</f>
        <v>0</v>
      </c>
      <c r="V443" s="35">
        <f>IF(correlations!V476&lt;&gt;0,Sheet1!V$7,0)</f>
        <v>0</v>
      </c>
      <c r="W443" s="35">
        <f>IF(correlations!W476&lt;&gt;0,Sheet1!W$7,0)</f>
        <v>0.24072770522228643</v>
      </c>
      <c r="X443" s="35">
        <f>IF(correlations!X476&lt;&gt;0,Sheet1!X$7,0)</f>
        <v>0</v>
      </c>
      <c r="Y443" s="35">
        <f>IF(correlations!Y476&lt;&gt;0,Sheet1!Y$7,0)</f>
        <v>0</v>
      </c>
      <c r="Z443" s="35">
        <f>IF(correlations!Z476&lt;&gt;0,Sheet1!Z$7,0)</f>
        <v>0</v>
      </c>
      <c r="AA443" s="35"/>
      <c r="AB443" s="35"/>
      <c r="AC443" s="35"/>
    </row>
    <row r="444" spans="1:29">
      <c r="A444" s="1" t="str">
        <f t="shared" ref="A444:A447" si="86">A443</f>
        <v>4327: Charlie's Angels (2000)</v>
      </c>
      <c r="B444" s="35">
        <f>IF(correlations!B477&lt;&gt;0,Sheet1!B$3,0)</f>
        <v>0</v>
      </c>
      <c r="C444" s="35">
        <f>IF(correlations!C477&lt;&gt;0,Sheet1!C$3,0)</f>
        <v>0.56244873874488854</v>
      </c>
      <c r="D444" s="35">
        <f>IF(correlations!D477&lt;&gt;0,Sheet1!D$3,0)</f>
        <v>0</v>
      </c>
      <c r="E444" s="35">
        <f>IF(correlations!E477&lt;&gt;0,Sheet1!E$3,0)</f>
        <v>0</v>
      </c>
      <c r="F444" s="35">
        <f>IF(correlations!F477&lt;&gt;0,Sheet1!F$3,0)</f>
        <v>0</v>
      </c>
      <c r="G444" s="35">
        <f>IF(correlations!G477&lt;&gt;0,Sheet1!G$3,0)</f>
        <v>0</v>
      </c>
      <c r="H444" s="35">
        <f>IF(correlations!H477&lt;&gt;0,Sheet1!H$3,0)</f>
        <v>0.46291004988627577</v>
      </c>
      <c r="I444" s="35">
        <f>IF(correlations!I477&lt;&gt;0,Sheet1!I$3,0)</f>
        <v>0.38334847991865839</v>
      </c>
      <c r="J444" s="35">
        <f>IF(correlations!J477&lt;&gt;0,Sheet1!J$3,0)</f>
        <v>0</v>
      </c>
      <c r="K444" s="35">
        <f>IF(correlations!K477&lt;&gt;0,Sheet1!K$3,0)</f>
        <v>0.31571202585390812</v>
      </c>
      <c r="L444" s="35">
        <f>IF(correlations!L477&lt;&gt;0,Sheet1!L$3,0)</f>
        <v>0</v>
      </c>
      <c r="M444" s="35">
        <f>IF(correlations!M477&lt;&gt;0,Sheet1!M$3,0)</f>
        <v>0</v>
      </c>
      <c r="N444" s="35">
        <f>IF(correlations!N477&lt;&gt;0,Sheet1!N$3,0)</f>
        <v>0.32349910970108381</v>
      </c>
      <c r="O444" s="35">
        <f>IF(correlations!O477&lt;&gt;0,Sheet1!O$3,0)</f>
        <v>0.66851595362183669</v>
      </c>
      <c r="P444" s="35">
        <f>IF(correlations!P477&lt;&gt;0,Sheet1!P$3,0)</f>
        <v>0</v>
      </c>
      <c r="Q444" s="35">
        <f>IF(correlations!Q477&lt;&gt;0,Sheet1!Q$3,0)</f>
        <v>0.50324684492481753</v>
      </c>
      <c r="R444" s="35">
        <f>IF(correlations!R477&lt;&gt;0,Sheet1!R$3,0)</f>
        <v>0</v>
      </c>
      <c r="S444" s="35">
        <f>IF(correlations!S477&lt;&gt;0,Sheet1!S$3,0)</f>
        <v>0</v>
      </c>
      <c r="T444" s="35">
        <f>IF(correlations!T477&lt;&gt;0,Sheet1!T$3,0)</f>
        <v>0</v>
      </c>
      <c r="U444" s="35">
        <f>IF(correlations!U477&lt;&gt;0,Sheet1!U$3,0)</f>
        <v>0.47236055541883315</v>
      </c>
      <c r="V444" s="35">
        <f>IF(correlations!V477&lt;&gt;0,Sheet1!V$3,0)</f>
        <v>0</v>
      </c>
      <c r="W444" s="35">
        <f>IF(correlations!W477&lt;&gt;0,Sheet1!W$3,0)</f>
        <v>0.50324684492481753</v>
      </c>
      <c r="X444" s="35">
        <f>IF(correlations!X477&lt;&gt;0,Sheet1!X$3,0)</f>
        <v>0</v>
      </c>
      <c r="Y444" s="35">
        <f>IF(correlations!Y477&lt;&gt;0,Sheet1!Y$3,0)</f>
        <v>0</v>
      </c>
      <c r="Z444" s="35">
        <f>IF(correlations!Z477&lt;&gt;0,Sheet1!Z$3,0)</f>
        <v>0.43552033876932245</v>
      </c>
      <c r="AA444" s="35"/>
      <c r="AB444" s="35"/>
      <c r="AC444" s="35"/>
    </row>
    <row r="445" spans="1:29">
      <c r="A445" s="1" t="str">
        <f t="shared" si="86"/>
        <v>4327: Charlie's Angels (2000)</v>
      </c>
      <c r="B445" s="35">
        <f>IF(correlations!B478&lt;&gt;0,Sheet1!B$4,0)</f>
        <v>0</v>
      </c>
      <c r="C445" s="35">
        <f>IF(correlations!C478&lt;&gt;0,Sheet1!C$4,0)</f>
        <v>0.48860698263640312</v>
      </c>
      <c r="D445" s="35">
        <f>IF(correlations!D478&lt;&gt;0,Sheet1!D$4,0)</f>
        <v>0</v>
      </c>
      <c r="E445" s="35">
        <f>IF(correlations!E478&lt;&gt;0,Sheet1!E$4,0)</f>
        <v>0</v>
      </c>
      <c r="F445" s="35">
        <f>IF(correlations!F478&lt;&gt;0,Sheet1!F$4,0)</f>
        <v>0.46411014776485626</v>
      </c>
      <c r="G445" s="35">
        <f>IF(correlations!G478&lt;&gt;0,Sheet1!G$4,0)</f>
        <v>0</v>
      </c>
      <c r="H445" s="35">
        <f>IF(correlations!H478&lt;&gt;0,Sheet1!H$4,0)</f>
        <v>0.40027450425381639</v>
      </c>
      <c r="I445" s="35">
        <f>IF(correlations!I478&lt;&gt;0,Sheet1!I$4,0)</f>
        <v>0.31257295249758305</v>
      </c>
      <c r="J445" s="35">
        <f>IF(correlations!J478&lt;&gt;0,Sheet1!J$4,0)</f>
        <v>0</v>
      </c>
      <c r="K445" s="35">
        <f>IF(correlations!K478&lt;&gt;0,Sheet1!K$4,0)</f>
        <v>0</v>
      </c>
      <c r="L445" s="35">
        <f>IF(correlations!L478&lt;&gt;0,Sheet1!L$4,0)</f>
        <v>0</v>
      </c>
      <c r="M445" s="35">
        <f>IF(correlations!M478&lt;&gt;0,Sheet1!M$4,0)</f>
        <v>0</v>
      </c>
      <c r="N445" s="35">
        <f>IF(correlations!N478&lt;&gt;0,Sheet1!N$4,0)</f>
        <v>0</v>
      </c>
      <c r="O445" s="35">
        <f>IF(correlations!O478&lt;&gt;0,Sheet1!O$4,0)</f>
        <v>0</v>
      </c>
      <c r="P445" s="35">
        <f>IF(correlations!P478&lt;&gt;0,Sheet1!P$4,0)</f>
        <v>0</v>
      </c>
      <c r="Q445" s="35">
        <f>IF(correlations!Q478&lt;&gt;0,Sheet1!Q$4,0)</f>
        <v>0.48860698263640312</v>
      </c>
      <c r="R445" s="35">
        <f>IF(correlations!R478&lt;&gt;0,Sheet1!R$4,0)</f>
        <v>0</v>
      </c>
      <c r="S445" s="35">
        <f>IF(correlations!S478&lt;&gt;0,Sheet1!S$4,0)</f>
        <v>0.44902524381160436</v>
      </c>
      <c r="T445" s="35">
        <f>IF(correlations!T478&lt;&gt;0,Sheet1!T$4,0)</f>
        <v>0</v>
      </c>
      <c r="U445" s="35">
        <f>IF(correlations!U478&lt;&gt;0,Sheet1!U$4,0)</f>
        <v>0.43899155441463594</v>
      </c>
      <c r="V445" s="35">
        <f>IF(correlations!V478&lt;&gt;0,Sheet1!V$4,0)</f>
        <v>0</v>
      </c>
      <c r="W445" s="35">
        <f>IF(correlations!W478&lt;&gt;0,Sheet1!W$4,0)</f>
        <v>0.40859237613621341</v>
      </c>
      <c r="X445" s="35">
        <f>IF(correlations!X478&lt;&gt;0,Sheet1!X$4,0)</f>
        <v>0</v>
      </c>
      <c r="Y445" s="35">
        <f>IF(correlations!Y478&lt;&gt;0,Sheet1!Y$4,0)</f>
        <v>0.54219187817609293</v>
      </c>
      <c r="Z445" s="35">
        <f>IF(correlations!Z478&lt;&gt;0,Sheet1!Z$4,0)</f>
        <v>0.39006674934025765</v>
      </c>
      <c r="AA445" s="35"/>
      <c r="AB445" s="35"/>
      <c r="AC445" s="35"/>
    </row>
    <row r="446" spans="1:29">
      <c r="A446" s="1" t="str">
        <f t="shared" si="86"/>
        <v>4327: Charlie's Angels (2000)</v>
      </c>
      <c r="B446" s="35">
        <f>IF(correlations!B479&lt;&gt;0,Sheet1!B$5,0)</f>
        <v>0</v>
      </c>
      <c r="C446" s="35">
        <f>IF(correlations!C479&lt;&gt;0,Sheet1!C$5,0)</f>
        <v>0</v>
      </c>
      <c r="D446" s="35">
        <f>IF(correlations!D479&lt;&gt;0,Sheet1!D$5,0)</f>
        <v>0.46833329437099369</v>
      </c>
      <c r="E446" s="35">
        <f>IF(correlations!E479&lt;&gt;0,Sheet1!E$5,0)</f>
        <v>0.46291004988627577</v>
      </c>
      <c r="F446" s="35">
        <f>IF(correlations!F479&lt;&gt;0,Sheet1!F$5,0)</f>
        <v>0</v>
      </c>
      <c r="G446" s="35">
        <f>IF(correlations!G479&lt;&gt;0,Sheet1!G$5,0)</f>
        <v>0</v>
      </c>
      <c r="H446" s="35">
        <f>IF(correlations!H479&lt;&gt;0,Sheet1!H$5,0)</f>
        <v>0</v>
      </c>
      <c r="I446" s="35">
        <f>IF(correlations!I479&lt;&gt;0,Sheet1!I$5,0)</f>
        <v>0.26424949075041737</v>
      </c>
      <c r="J446" s="35">
        <f>IF(correlations!J479&lt;&gt;0,Sheet1!J$5,0)</f>
        <v>0</v>
      </c>
      <c r="K446" s="35">
        <f>IF(correlations!K479&lt;&gt;0,Sheet1!K$5,0)</f>
        <v>0.25886569181649749</v>
      </c>
      <c r="L446" s="35">
        <f>IF(correlations!L479&lt;&gt;0,Sheet1!L$5,0)</f>
        <v>0</v>
      </c>
      <c r="M446" s="35">
        <f>IF(correlations!M479&lt;&gt;0,Sheet1!M$5,0)</f>
        <v>0.26442478716072465</v>
      </c>
      <c r="N446" s="35">
        <f>IF(correlations!N479&lt;&gt;0,Sheet1!N$5,0)</f>
        <v>0</v>
      </c>
      <c r="O446" s="35">
        <f>IF(correlations!O479&lt;&gt;0,Sheet1!O$5,0)</f>
        <v>0.53906585139435703</v>
      </c>
      <c r="P446" s="35">
        <f>IF(correlations!P479&lt;&gt;0,Sheet1!P$5,0)</f>
        <v>0.29682614716644024</v>
      </c>
      <c r="Q446" s="35">
        <f>IF(correlations!Q479&lt;&gt;0,Sheet1!Q$5,0)</f>
        <v>0</v>
      </c>
      <c r="R446" s="35">
        <f>IF(correlations!R479&lt;&gt;0,Sheet1!R$5,0)</f>
        <v>0</v>
      </c>
      <c r="S446" s="35">
        <f>IF(correlations!S479&lt;&gt;0,Sheet1!S$5,0)</f>
        <v>0</v>
      </c>
      <c r="T446" s="35">
        <f>IF(correlations!T479&lt;&gt;0,Sheet1!T$5,0)</f>
        <v>0</v>
      </c>
      <c r="U446" s="35">
        <f>IF(correlations!U479&lt;&gt;0,Sheet1!U$5,0)</f>
        <v>0.40380887559327872</v>
      </c>
      <c r="V446" s="35">
        <f>IF(correlations!V479&lt;&gt;0,Sheet1!V$5,0)</f>
        <v>0</v>
      </c>
      <c r="W446" s="35">
        <f>IF(correlations!W479&lt;&gt;0,Sheet1!W$5,0)</f>
        <v>0</v>
      </c>
      <c r="X446" s="35">
        <f>IF(correlations!X479&lt;&gt;0,Sheet1!X$5,0)</f>
        <v>0</v>
      </c>
      <c r="Y446" s="35">
        <f>IF(correlations!Y479&lt;&gt;0,Sheet1!Y$5,0)</f>
        <v>0.47236055541883315</v>
      </c>
      <c r="Z446" s="35">
        <f>IF(correlations!Z479&lt;&gt;0,Sheet1!Z$5,0)</f>
        <v>0</v>
      </c>
      <c r="AA446" s="35"/>
      <c r="AB446" s="35"/>
      <c r="AC446" s="35"/>
    </row>
    <row r="447" spans="1:29">
      <c r="A447" s="1" t="str">
        <f t="shared" si="86"/>
        <v>4327: Charlie's Angels (2000)</v>
      </c>
      <c r="B447" s="35">
        <f>IF(correlations!B480&lt;&gt;0,Sheet1!B$6,0)</f>
        <v>0</v>
      </c>
      <c r="C447" s="35">
        <f>IF(correlations!C480&lt;&gt;0,Sheet1!C$6,0)</f>
        <v>0</v>
      </c>
      <c r="D447" s="35">
        <f>IF(correlations!D480&lt;&gt;0,Sheet1!D$6,0)</f>
        <v>0.37322578372742299</v>
      </c>
      <c r="E447" s="35">
        <f>IF(correlations!E480&lt;&gt;0,Sheet1!E$6,0)</f>
        <v>0.28275572409412869</v>
      </c>
      <c r="F447" s="35">
        <f>IF(correlations!F480&lt;&gt;0,Sheet1!F$6,0)</f>
        <v>0.40027450425381639</v>
      </c>
      <c r="G447" s="35">
        <f>IF(correlations!G480&lt;&gt;0,Sheet1!G$6,0)</f>
        <v>0.39943642888722536</v>
      </c>
      <c r="H447" s="35">
        <f>IF(correlations!H480&lt;&gt;0,Sheet1!H$6,0)</f>
        <v>0</v>
      </c>
      <c r="I447" s="35">
        <f>IF(correlations!I480&lt;&gt;0,Sheet1!I$6,0)</f>
        <v>0</v>
      </c>
      <c r="J447" s="35">
        <f>IF(correlations!J480&lt;&gt;0,Sheet1!J$6,0)</f>
        <v>0.36756756756756787</v>
      </c>
      <c r="K447" s="35">
        <f>IF(correlations!K480&lt;&gt;0,Sheet1!K$6,0)</f>
        <v>0.25252866387786765</v>
      </c>
      <c r="L447" s="35">
        <f>IF(correlations!L480&lt;&gt;0,Sheet1!L$6,0)</f>
        <v>0.2685953793136418</v>
      </c>
      <c r="M447" s="35">
        <f>IF(correlations!M480&lt;&gt;0,Sheet1!M$6,0)</f>
        <v>0</v>
      </c>
      <c r="N447" s="35">
        <f>IF(correlations!N480&lt;&gt;0,Sheet1!N$6,0)</f>
        <v>0</v>
      </c>
      <c r="O447" s="35">
        <f>IF(correlations!O480&lt;&gt;0,Sheet1!O$6,0)</f>
        <v>0.52599044278760332</v>
      </c>
      <c r="P447" s="35">
        <f>IF(correlations!P480&lt;&gt;0,Sheet1!P$6,0)</f>
        <v>0</v>
      </c>
      <c r="Q447" s="35">
        <f>IF(correlations!Q480&lt;&gt;0,Sheet1!Q$6,0)</f>
        <v>0</v>
      </c>
      <c r="R447" s="35">
        <f>IF(correlations!R480&lt;&gt;0,Sheet1!R$6,0)</f>
        <v>0.39943642888722536</v>
      </c>
      <c r="S447" s="35">
        <f>IF(correlations!S480&lt;&gt;0,Sheet1!S$6,0)</f>
        <v>0</v>
      </c>
      <c r="T447" s="35">
        <f>IF(correlations!T480&lt;&gt;0,Sheet1!T$6,0)</f>
        <v>0.40704352695380308</v>
      </c>
      <c r="U447" s="35">
        <f>IF(correlations!U480&lt;&gt;0,Sheet1!U$6,0)</f>
        <v>0</v>
      </c>
      <c r="V447" s="35">
        <f>IF(correlations!V480&lt;&gt;0,Sheet1!V$6,0)</f>
        <v>0</v>
      </c>
      <c r="W447" s="35">
        <f>IF(correlations!W480&lt;&gt;0,Sheet1!W$6,0)</f>
        <v>0.26252037536330569</v>
      </c>
      <c r="X447" s="35">
        <f>IF(correlations!X480&lt;&gt;0,Sheet1!X$6,0)</f>
        <v>0.45527378286540937</v>
      </c>
      <c r="Y447" s="35">
        <f>IF(correlations!Y480&lt;&gt;0,Sheet1!Y$6,0)</f>
        <v>0.46411014776485626</v>
      </c>
      <c r="Z447" s="35">
        <f>IF(correlations!Z480&lt;&gt;0,Sheet1!Z$6,0)</f>
        <v>0</v>
      </c>
      <c r="AA447" s="35"/>
      <c r="AB447" s="35"/>
      <c r="AC447" s="35"/>
    </row>
    <row r="448" spans="1:29">
      <c r="A448" s="28" t="s">
        <v>87</v>
      </c>
      <c r="B448" s="35">
        <f>IF(correlations!B481&lt;&gt;0,Sheet1!B$7,0)</f>
        <v>0</v>
      </c>
      <c r="C448" s="35">
        <f>IF(correlations!C481&lt;&gt;0,Sheet1!C$7,0)</f>
        <v>0</v>
      </c>
      <c r="D448" s="35">
        <f>IF(correlations!D481&lt;&gt;0,Sheet1!D$7,0)</f>
        <v>0.36756756756756787</v>
      </c>
      <c r="E448" s="35">
        <f>IF(correlations!E481&lt;&gt;0,Sheet1!E$7,0)</f>
        <v>0</v>
      </c>
      <c r="F448" s="35">
        <f>IF(correlations!F481&lt;&gt;0,Sheet1!F$7,0)</f>
        <v>0.37985626502293046</v>
      </c>
      <c r="G448" s="35">
        <f>IF(correlations!G481&lt;&gt;0,Sheet1!G$7,0)</f>
        <v>0</v>
      </c>
      <c r="H448" s="35">
        <f>IF(correlations!H481&lt;&gt;0,Sheet1!H$7,0)</f>
        <v>0</v>
      </c>
      <c r="I448" s="35">
        <f>IF(correlations!I481&lt;&gt;0,Sheet1!I$7,0)</f>
        <v>0</v>
      </c>
      <c r="J448" s="35">
        <f>IF(correlations!J481&lt;&gt;0,Sheet1!J$7,0)</f>
        <v>0</v>
      </c>
      <c r="K448" s="35">
        <f>IF(correlations!K481&lt;&gt;0,Sheet1!K$7,0)</f>
        <v>0</v>
      </c>
      <c r="L448" s="35">
        <f>IF(correlations!L481&lt;&gt;0,Sheet1!L$7,0)</f>
        <v>0.24328325135114928</v>
      </c>
      <c r="M448" s="35">
        <f>IF(correlations!M481&lt;&gt;0,Sheet1!M$7,0)</f>
        <v>0</v>
      </c>
      <c r="N448" s="35">
        <f>IF(correlations!N481&lt;&gt;0,Sheet1!N$7,0)</f>
        <v>0</v>
      </c>
      <c r="O448" s="35">
        <f>IF(correlations!O481&lt;&gt;0,Sheet1!O$7,0)</f>
        <v>0</v>
      </c>
      <c r="P448" s="35">
        <f>IF(correlations!P481&lt;&gt;0,Sheet1!P$7,0)</f>
        <v>0.26252037536330569</v>
      </c>
      <c r="Q448" s="35">
        <f>IF(correlations!Q481&lt;&gt;0,Sheet1!Q$7,0)</f>
        <v>0</v>
      </c>
      <c r="R448" s="35">
        <f>IF(correlations!R481&lt;&gt;0,Sheet1!R$7,0)</f>
        <v>0</v>
      </c>
      <c r="S448" s="35">
        <f>IF(correlations!S481&lt;&gt;0,Sheet1!S$7,0)</f>
        <v>0</v>
      </c>
      <c r="T448" s="35">
        <f>IF(correlations!T481&lt;&gt;0,Sheet1!T$7,0)</f>
        <v>0</v>
      </c>
      <c r="U448" s="35">
        <f>IF(correlations!U481&lt;&gt;0,Sheet1!U$7,0)</f>
        <v>0.28039233696684568</v>
      </c>
      <c r="V448" s="35">
        <f>IF(correlations!V481&lt;&gt;0,Sheet1!V$7,0)</f>
        <v>0</v>
      </c>
      <c r="W448" s="35">
        <f>IF(correlations!W481&lt;&gt;0,Sheet1!W$7,0)</f>
        <v>0</v>
      </c>
      <c r="X448" s="35">
        <f>IF(correlations!X481&lt;&gt;0,Sheet1!X$7,0)</f>
        <v>0</v>
      </c>
      <c r="Y448" s="35">
        <f>IF(correlations!Y481&lt;&gt;0,Sheet1!Y$7,0)</f>
        <v>0</v>
      </c>
      <c r="Z448" s="35">
        <f>IF(correlations!Z481&lt;&gt;0,Sheet1!Z$7,0)</f>
        <v>0</v>
      </c>
      <c r="AA448" s="35"/>
      <c r="AB448" s="35"/>
      <c r="AC448" s="35"/>
    </row>
    <row r="449" spans="1:29">
      <c r="A449" s="1" t="str">
        <f t="shared" ref="A449:A452" si="87">A448</f>
        <v>5503: The Fugitive (1993)</v>
      </c>
      <c r="B449" s="35">
        <f>IF(correlations!B482&lt;&gt;0,Sheet1!B$3,0)</f>
        <v>0</v>
      </c>
      <c r="C449" s="35">
        <f>IF(correlations!C482&lt;&gt;0,Sheet1!C$3,0)</f>
        <v>0</v>
      </c>
      <c r="D449" s="35">
        <f>IF(correlations!D482&lt;&gt;0,Sheet1!D$3,0)</f>
        <v>0</v>
      </c>
      <c r="E449" s="35">
        <f>IF(correlations!E482&lt;&gt;0,Sheet1!E$3,0)</f>
        <v>0</v>
      </c>
      <c r="F449" s="35">
        <f>IF(correlations!F482&lt;&gt;0,Sheet1!F$3,0)</f>
        <v>0.47668328054517961</v>
      </c>
      <c r="G449" s="35">
        <f>IF(correlations!G482&lt;&gt;0,Sheet1!G$3,0)</f>
        <v>0</v>
      </c>
      <c r="H449" s="35">
        <f>IF(correlations!H482&lt;&gt;0,Sheet1!H$3,0)</f>
        <v>0</v>
      </c>
      <c r="I449" s="35">
        <f>IF(correlations!I482&lt;&gt;0,Sheet1!I$3,0)</f>
        <v>0</v>
      </c>
      <c r="J449" s="35">
        <f>IF(correlations!J482&lt;&gt;0,Sheet1!J$3,0)</f>
        <v>0</v>
      </c>
      <c r="K449" s="35">
        <f>IF(correlations!K482&lt;&gt;0,Sheet1!K$3,0)</f>
        <v>0</v>
      </c>
      <c r="L449" s="35">
        <f>IF(correlations!L482&lt;&gt;0,Sheet1!L$3,0)</f>
        <v>0</v>
      </c>
      <c r="M449" s="35">
        <f>IF(correlations!M482&lt;&gt;0,Sheet1!M$3,0)</f>
        <v>0.40859237613621341</v>
      </c>
      <c r="N449" s="35">
        <f>IF(correlations!N482&lt;&gt;0,Sheet1!N$3,0)</f>
        <v>0</v>
      </c>
      <c r="O449" s="35">
        <f>IF(correlations!O482&lt;&gt;0,Sheet1!O$3,0)</f>
        <v>0.66851595362183669</v>
      </c>
      <c r="P449" s="35">
        <f>IF(correlations!P482&lt;&gt;0,Sheet1!P$3,0)</f>
        <v>0</v>
      </c>
      <c r="Q449" s="35">
        <f>IF(correlations!Q482&lt;&gt;0,Sheet1!Q$3,0)</f>
        <v>0.50324684492481753</v>
      </c>
      <c r="R449" s="35">
        <f>IF(correlations!R482&lt;&gt;0,Sheet1!R$3,0)</f>
        <v>0</v>
      </c>
      <c r="S449" s="35">
        <f>IF(correlations!S482&lt;&gt;0,Sheet1!S$3,0)</f>
        <v>0</v>
      </c>
      <c r="T449" s="35">
        <f>IF(correlations!T482&lt;&gt;0,Sheet1!T$3,0)</f>
        <v>0</v>
      </c>
      <c r="U449" s="35">
        <f>IF(correlations!U482&lt;&gt;0,Sheet1!U$3,0)</f>
        <v>0</v>
      </c>
      <c r="V449" s="35">
        <f>IF(correlations!V482&lt;&gt;0,Sheet1!V$3,0)</f>
        <v>0</v>
      </c>
      <c r="W449" s="35">
        <f>IF(correlations!W482&lt;&gt;0,Sheet1!W$3,0)</f>
        <v>0.50324684492481753</v>
      </c>
      <c r="X449" s="35">
        <f>IF(correlations!X482&lt;&gt;0,Sheet1!X$3,0)</f>
        <v>0.66851595362183669</v>
      </c>
      <c r="Y449" s="35">
        <f>IF(correlations!Y482&lt;&gt;0,Sheet1!Y$3,0)</f>
        <v>0</v>
      </c>
      <c r="Z449" s="35">
        <f>IF(correlations!Z482&lt;&gt;0,Sheet1!Z$3,0)</f>
        <v>0.43552033876932245</v>
      </c>
      <c r="AA449" s="35"/>
      <c r="AB449" s="35"/>
      <c r="AC449" s="35"/>
    </row>
    <row r="450" spans="1:29">
      <c r="A450" s="1" t="str">
        <f t="shared" si="87"/>
        <v>5503: The Fugitive (1993)</v>
      </c>
      <c r="B450" s="35">
        <f>IF(correlations!B483&lt;&gt;0,Sheet1!B$4,0)</f>
        <v>0</v>
      </c>
      <c r="C450" s="35">
        <f>IF(correlations!C483&lt;&gt;0,Sheet1!C$4,0)</f>
        <v>0.48860698263640312</v>
      </c>
      <c r="D450" s="35">
        <f>IF(correlations!D483&lt;&gt;0,Sheet1!D$4,0)</f>
        <v>0</v>
      </c>
      <c r="E450" s="35">
        <f>IF(correlations!E483&lt;&gt;0,Sheet1!E$4,0)</f>
        <v>0.47497369617752921</v>
      </c>
      <c r="F450" s="35">
        <f>IF(correlations!F483&lt;&gt;0,Sheet1!F$4,0)</f>
        <v>0.46411014776485626</v>
      </c>
      <c r="G450" s="35">
        <f>IF(correlations!G483&lt;&gt;0,Sheet1!G$4,0)</f>
        <v>0</v>
      </c>
      <c r="H450" s="35">
        <f>IF(correlations!H483&lt;&gt;0,Sheet1!H$4,0)</f>
        <v>0</v>
      </c>
      <c r="I450" s="35">
        <f>IF(correlations!I483&lt;&gt;0,Sheet1!I$4,0)</f>
        <v>0</v>
      </c>
      <c r="J450" s="35">
        <f>IF(correlations!J483&lt;&gt;0,Sheet1!J$4,0)</f>
        <v>0</v>
      </c>
      <c r="K450" s="35">
        <f>IF(correlations!K483&lt;&gt;0,Sheet1!K$4,0)</f>
        <v>0</v>
      </c>
      <c r="L450" s="35">
        <f>IF(correlations!L483&lt;&gt;0,Sheet1!L$4,0)</f>
        <v>0</v>
      </c>
      <c r="M450" s="35">
        <f>IF(correlations!M483&lt;&gt;0,Sheet1!M$4,0)</f>
        <v>0</v>
      </c>
      <c r="N450" s="35">
        <f>IF(correlations!N483&lt;&gt;0,Sheet1!N$4,0)</f>
        <v>0</v>
      </c>
      <c r="O450" s="35">
        <f>IF(correlations!O483&lt;&gt;0,Sheet1!O$4,0)</f>
        <v>0</v>
      </c>
      <c r="P450" s="35">
        <f>IF(correlations!P483&lt;&gt;0,Sheet1!P$4,0)</f>
        <v>0</v>
      </c>
      <c r="Q450" s="35">
        <f>IF(correlations!Q483&lt;&gt;0,Sheet1!Q$4,0)</f>
        <v>0.48860698263640312</v>
      </c>
      <c r="R450" s="35">
        <f>IF(correlations!R483&lt;&gt;0,Sheet1!R$4,0)</f>
        <v>0</v>
      </c>
      <c r="S450" s="35">
        <f>IF(correlations!S483&lt;&gt;0,Sheet1!S$4,0)</f>
        <v>0.44902524381160436</v>
      </c>
      <c r="T450" s="35">
        <f>IF(correlations!T483&lt;&gt;0,Sheet1!T$4,0)</f>
        <v>0</v>
      </c>
      <c r="U450" s="35">
        <f>IF(correlations!U483&lt;&gt;0,Sheet1!U$4,0)</f>
        <v>0</v>
      </c>
      <c r="V450" s="35">
        <f>IF(correlations!V483&lt;&gt;0,Sheet1!V$4,0)</f>
        <v>0</v>
      </c>
      <c r="W450" s="35">
        <f>IF(correlations!W483&lt;&gt;0,Sheet1!W$4,0)</f>
        <v>0.40859237613621341</v>
      </c>
      <c r="X450" s="35">
        <f>IF(correlations!X483&lt;&gt;0,Sheet1!X$4,0)</f>
        <v>0</v>
      </c>
      <c r="Y450" s="35">
        <f>IF(correlations!Y483&lt;&gt;0,Sheet1!Y$4,0)</f>
        <v>0.54219187817609293</v>
      </c>
      <c r="Z450" s="35">
        <f>IF(correlations!Z483&lt;&gt;0,Sheet1!Z$4,0)</f>
        <v>0</v>
      </c>
      <c r="AA450" s="35"/>
      <c r="AB450" s="35"/>
      <c r="AC450" s="35"/>
    </row>
    <row r="451" spans="1:29">
      <c r="A451" s="1" t="str">
        <f t="shared" si="87"/>
        <v>5503: The Fugitive (1993)</v>
      </c>
      <c r="B451" s="35">
        <f>IF(correlations!B484&lt;&gt;0,Sheet1!B$5,0)</f>
        <v>0</v>
      </c>
      <c r="C451" s="35">
        <f>IF(correlations!C484&lt;&gt;0,Sheet1!C$5,0)</f>
        <v>0</v>
      </c>
      <c r="D451" s="35">
        <f>IF(correlations!D484&lt;&gt;0,Sheet1!D$5,0)</f>
        <v>0</v>
      </c>
      <c r="E451" s="35">
        <f>IF(correlations!E484&lt;&gt;0,Sheet1!E$5,0)</f>
        <v>0</v>
      </c>
      <c r="F451" s="35">
        <f>IF(correlations!F484&lt;&gt;0,Sheet1!F$5,0)</f>
        <v>0.43899155441463594</v>
      </c>
      <c r="G451" s="35">
        <f>IF(correlations!G484&lt;&gt;0,Sheet1!G$5,0)</f>
        <v>0</v>
      </c>
      <c r="H451" s="35">
        <f>IF(correlations!H484&lt;&gt;0,Sheet1!H$5,0)</f>
        <v>0</v>
      </c>
      <c r="I451" s="35">
        <f>IF(correlations!I484&lt;&gt;0,Sheet1!I$5,0)</f>
        <v>0.26424949075041737</v>
      </c>
      <c r="J451" s="35">
        <f>IF(correlations!J484&lt;&gt;0,Sheet1!J$5,0)</f>
        <v>0</v>
      </c>
      <c r="K451" s="35">
        <f>IF(correlations!K484&lt;&gt;0,Sheet1!K$5,0)</f>
        <v>0.25886569181649749</v>
      </c>
      <c r="L451" s="35">
        <f>IF(correlations!L484&lt;&gt;0,Sheet1!L$5,0)</f>
        <v>0</v>
      </c>
      <c r="M451" s="35">
        <f>IF(correlations!M484&lt;&gt;0,Sheet1!M$5,0)</f>
        <v>0.26442478716072465</v>
      </c>
      <c r="N451" s="35">
        <f>IF(correlations!N484&lt;&gt;0,Sheet1!N$5,0)</f>
        <v>0</v>
      </c>
      <c r="O451" s="35">
        <f>IF(correlations!O484&lt;&gt;0,Sheet1!O$5,0)</f>
        <v>0</v>
      </c>
      <c r="P451" s="35">
        <f>IF(correlations!P484&lt;&gt;0,Sheet1!P$5,0)</f>
        <v>0.29682614716644024</v>
      </c>
      <c r="Q451" s="35">
        <f>IF(correlations!Q484&lt;&gt;0,Sheet1!Q$5,0)</f>
        <v>0.47571090136593314</v>
      </c>
      <c r="R451" s="35">
        <f>IF(correlations!R484&lt;&gt;0,Sheet1!R$5,0)</f>
        <v>0</v>
      </c>
      <c r="S451" s="35">
        <f>IF(correlations!S484&lt;&gt;0,Sheet1!S$5,0)</f>
        <v>0</v>
      </c>
      <c r="T451" s="35">
        <f>IF(correlations!T484&lt;&gt;0,Sheet1!T$5,0)</f>
        <v>0.42805472768971564</v>
      </c>
      <c r="U451" s="35">
        <f>IF(correlations!U484&lt;&gt;0,Sheet1!U$5,0)</f>
        <v>0.40380887559327872</v>
      </c>
      <c r="V451" s="35">
        <f>IF(correlations!V484&lt;&gt;0,Sheet1!V$5,0)</f>
        <v>0.14924669844661778</v>
      </c>
      <c r="W451" s="35">
        <f>IF(correlations!W484&lt;&gt;0,Sheet1!W$5,0)</f>
        <v>0</v>
      </c>
      <c r="X451" s="35">
        <f>IF(correlations!X484&lt;&gt;0,Sheet1!X$5,0)</f>
        <v>0</v>
      </c>
      <c r="Y451" s="35">
        <f>IF(correlations!Y484&lt;&gt;0,Sheet1!Y$5,0)</f>
        <v>0</v>
      </c>
      <c r="Z451" s="35">
        <f>IF(correlations!Z484&lt;&gt;0,Sheet1!Z$5,0)</f>
        <v>0</v>
      </c>
      <c r="AA451" s="35"/>
      <c r="AB451" s="35"/>
      <c r="AC451" s="35"/>
    </row>
    <row r="452" spans="1:29">
      <c r="A452" s="1" t="str">
        <f t="shared" si="87"/>
        <v>5503: The Fugitive (1993)</v>
      </c>
      <c r="B452" s="35">
        <f>IF(correlations!B485&lt;&gt;0,Sheet1!B$6,0)</f>
        <v>0</v>
      </c>
      <c r="C452" s="35">
        <f>IF(correlations!C485&lt;&gt;0,Sheet1!C$6,0)</f>
        <v>0</v>
      </c>
      <c r="D452" s="35">
        <f>IF(correlations!D485&lt;&gt;0,Sheet1!D$6,0)</f>
        <v>0.37322578372742299</v>
      </c>
      <c r="E452" s="35">
        <f>IF(correlations!E485&lt;&gt;0,Sheet1!E$6,0)</f>
        <v>0</v>
      </c>
      <c r="F452" s="35">
        <f>IF(correlations!F485&lt;&gt;0,Sheet1!F$6,0)</f>
        <v>0.40027450425381639</v>
      </c>
      <c r="G452" s="35">
        <f>IF(correlations!G485&lt;&gt;0,Sheet1!G$6,0)</f>
        <v>0.39943642888722536</v>
      </c>
      <c r="H452" s="35">
        <f>IF(correlations!H485&lt;&gt;0,Sheet1!H$6,0)</f>
        <v>0.2271298649307886</v>
      </c>
      <c r="I452" s="35">
        <f>IF(correlations!I485&lt;&gt;0,Sheet1!I$6,0)</f>
        <v>0</v>
      </c>
      <c r="J452" s="35">
        <f>IF(correlations!J485&lt;&gt;0,Sheet1!J$6,0)</f>
        <v>0.36756756756756787</v>
      </c>
      <c r="K452" s="35">
        <f>IF(correlations!K485&lt;&gt;0,Sheet1!K$6,0)</f>
        <v>0.25252866387786765</v>
      </c>
      <c r="L452" s="35">
        <f>IF(correlations!L485&lt;&gt;0,Sheet1!L$6,0)</f>
        <v>0.2685953793136418</v>
      </c>
      <c r="M452" s="35">
        <f>IF(correlations!M485&lt;&gt;0,Sheet1!M$6,0)</f>
        <v>0</v>
      </c>
      <c r="N452" s="35">
        <f>IF(correlations!N485&lt;&gt;0,Sheet1!N$6,0)</f>
        <v>0.26126836282372301</v>
      </c>
      <c r="O452" s="35">
        <f>IF(correlations!O485&lt;&gt;0,Sheet1!O$6,0)</f>
        <v>0.52599044278760332</v>
      </c>
      <c r="P452" s="35">
        <f>IF(correlations!P485&lt;&gt;0,Sheet1!P$6,0)</f>
        <v>0</v>
      </c>
      <c r="Q452" s="35">
        <f>IF(correlations!Q485&lt;&gt;0,Sheet1!Q$6,0)</f>
        <v>0</v>
      </c>
      <c r="R452" s="35">
        <f>IF(correlations!R485&lt;&gt;0,Sheet1!R$6,0)</f>
        <v>0.39943642888722536</v>
      </c>
      <c r="S452" s="35">
        <f>IF(correlations!S485&lt;&gt;0,Sheet1!S$6,0)</f>
        <v>0</v>
      </c>
      <c r="T452" s="35">
        <f>IF(correlations!T485&lt;&gt;0,Sheet1!T$6,0)</f>
        <v>0.40704352695380308</v>
      </c>
      <c r="U452" s="35">
        <f>IF(correlations!U485&lt;&gt;0,Sheet1!U$6,0)</f>
        <v>0</v>
      </c>
      <c r="V452" s="35">
        <f>IF(correlations!V485&lt;&gt;0,Sheet1!V$6,0)</f>
        <v>0.14601110225769576</v>
      </c>
      <c r="W452" s="35">
        <f>IF(correlations!W485&lt;&gt;0,Sheet1!W$6,0)</f>
        <v>0.26252037536330569</v>
      </c>
      <c r="X452" s="35">
        <f>IF(correlations!X485&lt;&gt;0,Sheet1!X$6,0)</f>
        <v>0.45527378286540937</v>
      </c>
      <c r="Y452" s="35">
        <f>IF(correlations!Y485&lt;&gt;0,Sheet1!Y$6,0)</f>
        <v>0</v>
      </c>
      <c r="Z452" s="35">
        <f>IF(correlations!Z485&lt;&gt;0,Sheet1!Z$6,0)</f>
        <v>0</v>
      </c>
      <c r="AA452" s="35"/>
      <c r="AB452" s="35"/>
      <c r="AC452" s="35"/>
    </row>
    <row r="453" spans="1:29">
      <c r="A453" s="28" t="s">
        <v>88</v>
      </c>
      <c r="B453" s="35">
        <f>IF(correlations!B486&lt;&gt;0,Sheet1!B$7,0)</f>
        <v>0.46460996868120108</v>
      </c>
      <c r="C453" s="35">
        <f>IF(correlations!C486&lt;&gt;0,Sheet1!C$7,0)</f>
        <v>0</v>
      </c>
      <c r="D453" s="35">
        <f>IF(correlations!D486&lt;&gt;0,Sheet1!D$7,0)</f>
        <v>0</v>
      </c>
      <c r="E453" s="35">
        <f>IF(correlations!E486&lt;&gt;0,Sheet1!E$7,0)</f>
        <v>0</v>
      </c>
      <c r="F453" s="35">
        <f>IF(correlations!F486&lt;&gt;0,Sheet1!F$7,0)</f>
        <v>0</v>
      </c>
      <c r="G453" s="35">
        <f>IF(correlations!G486&lt;&gt;0,Sheet1!G$7,0)</f>
        <v>0</v>
      </c>
      <c r="H453" s="35">
        <f>IF(correlations!H486&lt;&gt;0,Sheet1!H$7,0)</f>
        <v>0</v>
      </c>
      <c r="I453" s="35">
        <f>IF(correlations!I486&lt;&gt;0,Sheet1!I$7,0)</f>
        <v>0</v>
      </c>
      <c r="J453" s="35">
        <f>IF(correlations!J486&lt;&gt;0,Sheet1!J$7,0)</f>
        <v>0.36005629545020651</v>
      </c>
      <c r="K453" s="35">
        <f>IF(correlations!K486&lt;&gt;0,Sheet1!K$7,0)</f>
        <v>0.21087949693739588</v>
      </c>
      <c r="L453" s="35">
        <f>IF(correlations!L486&lt;&gt;0,Sheet1!L$7,0)</f>
        <v>0.24328325135114928</v>
      </c>
      <c r="M453" s="35">
        <f>IF(correlations!M486&lt;&gt;0,Sheet1!M$7,0)</f>
        <v>0.19710516591041297</v>
      </c>
      <c r="N453" s="35">
        <f>IF(correlations!N486&lt;&gt;0,Sheet1!N$7,0)</f>
        <v>0</v>
      </c>
      <c r="O453" s="35">
        <f>IF(correlations!O486&lt;&gt;0,Sheet1!O$7,0)</f>
        <v>0</v>
      </c>
      <c r="P453" s="35">
        <f>IF(correlations!P486&lt;&gt;0,Sheet1!P$7,0)</f>
        <v>0.26252037536330569</v>
      </c>
      <c r="Q453" s="35">
        <f>IF(correlations!Q486&lt;&gt;0,Sheet1!Q$7,0)</f>
        <v>0.37322578372742299</v>
      </c>
      <c r="R453" s="35">
        <f>IF(correlations!R486&lt;&gt;0,Sheet1!R$7,0)</f>
        <v>0</v>
      </c>
      <c r="S453" s="35">
        <f>IF(correlations!S486&lt;&gt;0,Sheet1!S$7,0)</f>
        <v>0</v>
      </c>
      <c r="T453" s="35">
        <f>IF(correlations!T486&lt;&gt;0,Sheet1!T$7,0)</f>
        <v>0</v>
      </c>
      <c r="U453" s="35">
        <f>IF(correlations!U486&lt;&gt;0,Sheet1!U$7,0)</f>
        <v>0</v>
      </c>
      <c r="V453" s="35">
        <f>IF(correlations!V486&lt;&gt;0,Sheet1!V$7,0)</f>
        <v>0.14367186460137429</v>
      </c>
      <c r="W453" s="35">
        <f>IF(correlations!W486&lt;&gt;0,Sheet1!W$7,0)</f>
        <v>0.24072770522228643</v>
      </c>
      <c r="X453" s="35">
        <f>IF(correlations!X486&lt;&gt;0,Sheet1!X$7,0)</f>
        <v>0</v>
      </c>
      <c r="Y453" s="35">
        <f>IF(correlations!Y486&lt;&gt;0,Sheet1!Y$7,0)</f>
        <v>0</v>
      </c>
      <c r="Z453" s="35">
        <f>IF(correlations!Z486&lt;&gt;0,Sheet1!Z$7,0)</f>
        <v>0</v>
      </c>
      <c r="AA453" s="35"/>
      <c r="AB453" s="35"/>
      <c r="AC453" s="35"/>
    </row>
    <row r="454" spans="1:29">
      <c r="A454" s="1" t="str">
        <f t="shared" ref="A454:A457" si="88">A453</f>
        <v>7443: Chicken Run (2000)</v>
      </c>
      <c r="B454" s="35">
        <f>IF(correlations!B487&lt;&gt;0,Sheet1!B$3,0)</f>
        <v>0</v>
      </c>
      <c r="C454" s="35">
        <f>IF(correlations!C487&lt;&gt;0,Sheet1!C$3,0)</f>
        <v>0.56244873874488854</v>
      </c>
      <c r="D454" s="35">
        <f>IF(correlations!D487&lt;&gt;0,Sheet1!D$3,0)</f>
        <v>0.66716825348801723</v>
      </c>
      <c r="E454" s="35">
        <f>IF(correlations!E487&lt;&gt;0,Sheet1!E$3,0)</f>
        <v>0</v>
      </c>
      <c r="F454" s="35">
        <f>IF(correlations!F487&lt;&gt;0,Sheet1!F$3,0)</f>
        <v>0</v>
      </c>
      <c r="G454" s="35">
        <f>IF(correlations!G487&lt;&gt;0,Sheet1!G$3,0)</f>
        <v>0</v>
      </c>
      <c r="H454" s="35">
        <f>IF(correlations!H487&lt;&gt;0,Sheet1!H$3,0)</f>
        <v>0</v>
      </c>
      <c r="I454" s="35">
        <f>IF(correlations!I487&lt;&gt;0,Sheet1!I$3,0)</f>
        <v>0</v>
      </c>
      <c r="J454" s="35">
        <f>IF(correlations!J487&lt;&gt;0,Sheet1!J$3,0)</f>
        <v>0</v>
      </c>
      <c r="K454" s="35">
        <f>IF(correlations!K487&lt;&gt;0,Sheet1!K$3,0)</f>
        <v>0.31571202585390812</v>
      </c>
      <c r="L454" s="35">
        <f>IF(correlations!L487&lt;&gt;0,Sheet1!L$3,0)</f>
        <v>0</v>
      </c>
      <c r="M454" s="35">
        <f>IF(correlations!M487&lt;&gt;0,Sheet1!M$3,0)</f>
        <v>0</v>
      </c>
      <c r="N454" s="35">
        <f>IF(correlations!N487&lt;&gt;0,Sheet1!N$3,0)</f>
        <v>0</v>
      </c>
      <c r="O454" s="35">
        <f>IF(correlations!O487&lt;&gt;0,Sheet1!O$3,0)</f>
        <v>0.66851595362183669</v>
      </c>
      <c r="P454" s="35">
        <f>IF(correlations!P487&lt;&gt;0,Sheet1!P$3,0)</f>
        <v>0</v>
      </c>
      <c r="Q454" s="35">
        <f>IF(correlations!Q487&lt;&gt;0,Sheet1!Q$3,0)</f>
        <v>0.50324684492481753</v>
      </c>
      <c r="R454" s="35">
        <f>IF(correlations!R487&lt;&gt;0,Sheet1!R$3,0)</f>
        <v>0</v>
      </c>
      <c r="S454" s="35">
        <f>IF(correlations!S487&lt;&gt;0,Sheet1!S$3,0)</f>
        <v>0</v>
      </c>
      <c r="T454" s="35">
        <f>IF(correlations!T487&lt;&gt;0,Sheet1!T$3,0)</f>
        <v>0</v>
      </c>
      <c r="U454" s="35">
        <f>IF(correlations!U487&lt;&gt;0,Sheet1!U$3,0)</f>
        <v>0</v>
      </c>
      <c r="V454" s="35">
        <f>IF(correlations!V487&lt;&gt;0,Sheet1!V$3,0)</f>
        <v>0</v>
      </c>
      <c r="W454" s="35">
        <f>IF(correlations!W487&lt;&gt;0,Sheet1!W$3,0)</f>
        <v>0</v>
      </c>
      <c r="X454" s="35">
        <f>IF(correlations!X487&lt;&gt;0,Sheet1!X$3,0)</f>
        <v>0</v>
      </c>
      <c r="Y454" s="35">
        <f>IF(correlations!Y487&lt;&gt;0,Sheet1!Y$3,0)</f>
        <v>0</v>
      </c>
      <c r="Z454" s="35">
        <f>IF(correlations!Z487&lt;&gt;0,Sheet1!Z$3,0)</f>
        <v>0.43552033876932245</v>
      </c>
      <c r="AA454" s="35"/>
      <c r="AB454" s="35"/>
      <c r="AC454" s="35"/>
    </row>
    <row r="455" spans="1:29">
      <c r="A455" s="1" t="str">
        <f t="shared" si="88"/>
        <v>7443: Chicken Run (2000)</v>
      </c>
      <c r="B455" s="35">
        <f>IF(correlations!B488&lt;&gt;0,Sheet1!B$4,0)</f>
        <v>0.51761980439715483</v>
      </c>
      <c r="C455" s="35">
        <f>IF(correlations!C488&lt;&gt;0,Sheet1!C$4,0)</f>
        <v>0</v>
      </c>
      <c r="D455" s="35">
        <f>IF(correlations!D488&lt;&gt;0,Sheet1!D$4,0)</f>
        <v>0</v>
      </c>
      <c r="E455" s="35">
        <f>IF(correlations!E488&lt;&gt;0,Sheet1!E$4,0)</f>
        <v>0.47497369617752921</v>
      </c>
      <c r="F455" s="35">
        <f>IF(correlations!F488&lt;&gt;0,Sheet1!F$4,0)</f>
        <v>0.46411014776485626</v>
      </c>
      <c r="G455" s="35">
        <f>IF(correlations!G488&lt;&gt;0,Sheet1!G$4,0)</f>
        <v>0</v>
      </c>
      <c r="H455" s="35">
        <f>IF(correlations!H488&lt;&gt;0,Sheet1!H$4,0)</f>
        <v>0.40027450425381639</v>
      </c>
      <c r="I455" s="35">
        <f>IF(correlations!I488&lt;&gt;0,Sheet1!I$4,0)</f>
        <v>0</v>
      </c>
      <c r="J455" s="35">
        <f>IF(correlations!J488&lt;&gt;0,Sheet1!J$4,0)</f>
        <v>0</v>
      </c>
      <c r="K455" s="35">
        <f>IF(correlations!K488&lt;&gt;0,Sheet1!K$4,0)</f>
        <v>0</v>
      </c>
      <c r="L455" s="35">
        <f>IF(correlations!L488&lt;&gt;0,Sheet1!L$4,0)</f>
        <v>0</v>
      </c>
      <c r="M455" s="35">
        <f>IF(correlations!M488&lt;&gt;0,Sheet1!M$4,0)</f>
        <v>0</v>
      </c>
      <c r="N455" s="35">
        <f>IF(correlations!N488&lt;&gt;0,Sheet1!N$4,0)</f>
        <v>0</v>
      </c>
      <c r="O455" s="35">
        <f>IF(correlations!O488&lt;&gt;0,Sheet1!O$4,0)</f>
        <v>0</v>
      </c>
      <c r="P455" s="35">
        <f>IF(correlations!P488&lt;&gt;0,Sheet1!P$4,0)</f>
        <v>0</v>
      </c>
      <c r="Q455" s="35">
        <f>IF(correlations!Q488&lt;&gt;0,Sheet1!Q$4,0)</f>
        <v>0.48860698263640312</v>
      </c>
      <c r="R455" s="35">
        <f>IF(correlations!R488&lt;&gt;0,Sheet1!R$4,0)</f>
        <v>0</v>
      </c>
      <c r="S455" s="35">
        <f>IF(correlations!S488&lt;&gt;0,Sheet1!S$4,0)</f>
        <v>0.44902524381160436</v>
      </c>
      <c r="T455" s="35">
        <f>IF(correlations!T488&lt;&gt;0,Sheet1!T$4,0)</f>
        <v>0</v>
      </c>
      <c r="U455" s="35">
        <f>IF(correlations!U488&lt;&gt;0,Sheet1!U$4,0)</f>
        <v>0.43899155441463594</v>
      </c>
      <c r="V455" s="35">
        <f>IF(correlations!V488&lt;&gt;0,Sheet1!V$4,0)</f>
        <v>0</v>
      </c>
      <c r="W455" s="35">
        <f>IF(correlations!W488&lt;&gt;0,Sheet1!W$4,0)</f>
        <v>0</v>
      </c>
      <c r="X455" s="35">
        <f>IF(correlations!X488&lt;&gt;0,Sheet1!X$4,0)</f>
        <v>0</v>
      </c>
      <c r="Y455" s="35">
        <f>IF(correlations!Y488&lt;&gt;0,Sheet1!Y$4,0)</f>
        <v>0.54219187817609293</v>
      </c>
      <c r="Z455" s="35">
        <f>IF(correlations!Z488&lt;&gt;0,Sheet1!Z$4,0)</f>
        <v>0</v>
      </c>
      <c r="AA455" s="35"/>
      <c r="AB455" s="35"/>
      <c r="AC455" s="35"/>
    </row>
    <row r="456" spans="1:29">
      <c r="A456" s="1" t="str">
        <f t="shared" si="88"/>
        <v>7443: Chicken Run (2000)</v>
      </c>
      <c r="B456" s="35">
        <f>IF(correlations!B489&lt;&gt;0,Sheet1!B$5,0)</f>
        <v>0</v>
      </c>
      <c r="C456" s="35">
        <f>IF(correlations!C489&lt;&gt;0,Sheet1!C$5,0)</f>
        <v>0.42223642660835542</v>
      </c>
      <c r="D456" s="35">
        <f>IF(correlations!D489&lt;&gt;0,Sheet1!D$5,0)</f>
        <v>0.46833329437099369</v>
      </c>
      <c r="E456" s="35">
        <f>IF(correlations!E489&lt;&gt;0,Sheet1!E$5,0)</f>
        <v>0</v>
      </c>
      <c r="F456" s="35">
        <f>IF(correlations!F489&lt;&gt;0,Sheet1!F$5,0)</f>
        <v>0.43899155441463594</v>
      </c>
      <c r="G456" s="35">
        <f>IF(correlations!G489&lt;&gt;0,Sheet1!G$5,0)</f>
        <v>0.46833329437099369</v>
      </c>
      <c r="H456" s="35">
        <f>IF(correlations!H489&lt;&gt;0,Sheet1!H$5,0)</f>
        <v>0.24769327229404767</v>
      </c>
      <c r="I456" s="35">
        <f>IF(correlations!I489&lt;&gt;0,Sheet1!I$5,0)</f>
        <v>0.26424949075041737</v>
      </c>
      <c r="J456" s="35">
        <f>IF(correlations!J489&lt;&gt;0,Sheet1!J$5,0)</f>
        <v>0</v>
      </c>
      <c r="K456" s="35">
        <f>IF(correlations!K489&lt;&gt;0,Sheet1!K$5,0)</f>
        <v>0</v>
      </c>
      <c r="L456" s="35">
        <f>IF(correlations!L489&lt;&gt;0,Sheet1!L$5,0)</f>
        <v>0</v>
      </c>
      <c r="M456" s="35">
        <f>IF(correlations!M489&lt;&gt;0,Sheet1!M$5,0)</f>
        <v>0</v>
      </c>
      <c r="N456" s="35">
        <f>IF(correlations!N489&lt;&gt;0,Sheet1!N$5,0)</f>
        <v>0</v>
      </c>
      <c r="O456" s="35">
        <f>IF(correlations!O489&lt;&gt;0,Sheet1!O$5,0)</f>
        <v>0.53906585139435703</v>
      </c>
      <c r="P456" s="35">
        <f>IF(correlations!P489&lt;&gt;0,Sheet1!P$5,0)</f>
        <v>0.29682614716644024</v>
      </c>
      <c r="Q456" s="35">
        <f>IF(correlations!Q489&lt;&gt;0,Sheet1!Q$5,0)</f>
        <v>0</v>
      </c>
      <c r="R456" s="35">
        <f>IF(correlations!R489&lt;&gt;0,Sheet1!R$5,0)</f>
        <v>0</v>
      </c>
      <c r="S456" s="35">
        <f>IF(correlations!S489&lt;&gt;0,Sheet1!S$5,0)</f>
        <v>0</v>
      </c>
      <c r="T456" s="35">
        <f>IF(correlations!T489&lt;&gt;0,Sheet1!T$5,0)</f>
        <v>0</v>
      </c>
      <c r="U456" s="35">
        <f>IF(correlations!U489&lt;&gt;0,Sheet1!U$5,0)</f>
        <v>0.40380887559327872</v>
      </c>
      <c r="V456" s="35">
        <f>IF(correlations!V489&lt;&gt;0,Sheet1!V$5,0)</f>
        <v>0.14924669844661778</v>
      </c>
      <c r="W456" s="35">
        <f>IF(correlations!W489&lt;&gt;0,Sheet1!W$5,0)</f>
        <v>0.31571202585390812</v>
      </c>
      <c r="X456" s="35">
        <f>IF(correlations!X489&lt;&gt;0,Sheet1!X$5,0)</f>
        <v>0.47497369617752921</v>
      </c>
      <c r="Y456" s="35">
        <f>IF(correlations!Y489&lt;&gt;0,Sheet1!Y$5,0)</f>
        <v>0</v>
      </c>
      <c r="Z456" s="35">
        <f>IF(correlations!Z489&lt;&gt;0,Sheet1!Z$5,0)</f>
        <v>0.37985626502293046</v>
      </c>
      <c r="AA456" s="35"/>
      <c r="AB456" s="35"/>
      <c r="AC456" s="35"/>
    </row>
    <row r="457" spans="1:29">
      <c r="A457" s="1" t="str">
        <f t="shared" si="88"/>
        <v>7443: Chicken Run (2000)</v>
      </c>
      <c r="B457" s="35">
        <f>IF(correlations!B490&lt;&gt;0,Sheet1!B$6,0)</f>
        <v>0</v>
      </c>
      <c r="C457" s="35">
        <f>IF(correlations!C490&lt;&gt;0,Sheet1!C$6,0)</f>
        <v>0</v>
      </c>
      <c r="D457" s="35">
        <f>IF(correlations!D490&lt;&gt;0,Sheet1!D$6,0)</f>
        <v>0.37322578372742299</v>
      </c>
      <c r="E457" s="35">
        <f>IF(correlations!E490&lt;&gt;0,Sheet1!E$6,0)</f>
        <v>0.28275572409412869</v>
      </c>
      <c r="F457" s="35">
        <f>IF(correlations!F490&lt;&gt;0,Sheet1!F$6,0)</f>
        <v>0.40027450425381639</v>
      </c>
      <c r="G457" s="35">
        <f>IF(correlations!G490&lt;&gt;0,Sheet1!G$6,0)</f>
        <v>0.39943642888722536</v>
      </c>
      <c r="H457" s="35">
        <f>IF(correlations!H490&lt;&gt;0,Sheet1!H$6,0)</f>
        <v>0</v>
      </c>
      <c r="I457" s="35">
        <f>IF(correlations!I490&lt;&gt;0,Sheet1!I$6,0)</f>
        <v>0</v>
      </c>
      <c r="J457" s="35">
        <f>IF(correlations!J490&lt;&gt;0,Sheet1!J$6,0)</f>
        <v>0.36756756756756787</v>
      </c>
      <c r="K457" s="35">
        <f>IF(correlations!K490&lt;&gt;0,Sheet1!K$6,0)</f>
        <v>0.25252866387786765</v>
      </c>
      <c r="L457" s="35">
        <f>IF(correlations!L490&lt;&gt;0,Sheet1!L$6,0)</f>
        <v>0.2685953793136418</v>
      </c>
      <c r="M457" s="35">
        <f>IF(correlations!M490&lt;&gt;0,Sheet1!M$6,0)</f>
        <v>0.25252866387786765</v>
      </c>
      <c r="N457" s="35">
        <f>IF(correlations!N490&lt;&gt;0,Sheet1!N$6,0)</f>
        <v>0</v>
      </c>
      <c r="O457" s="35">
        <f>IF(correlations!O490&lt;&gt;0,Sheet1!O$6,0)</f>
        <v>0.52599044278760332</v>
      </c>
      <c r="P457" s="35">
        <f>IF(correlations!P490&lt;&gt;0,Sheet1!P$6,0)</f>
        <v>0.28039233696684568</v>
      </c>
      <c r="Q457" s="35">
        <f>IF(correlations!Q490&lt;&gt;0,Sheet1!Q$6,0)</f>
        <v>0</v>
      </c>
      <c r="R457" s="35">
        <f>IF(correlations!R490&lt;&gt;0,Sheet1!R$6,0)</f>
        <v>0.39943642888722536</v>
      </c>
      <c r="S457" s="35">
        <f>IF(correlations!S490&lt;&gt;0,Sheet1!S$6,0)</f>
        <v>0</v>
      </c>
      <c r="T457" s="35">
        <f>IF(correlations!T490&lt;&gt;0,Sheet1!T$6,0)</f>
        <v>0.40704352695380308</v>
      </c>
      <c r="U457" s="35">
        <f>IF(correlations!U490&lt;&gt;0,Sheet1!U$6,0)</f>
        <v>0.30580326092025339</v>
      </c>
      <c r="V457" s="35">
        <f>IF(correlations!V490&lt;&gt;0,Sheet1!V$6,0)</f>
        <v>0</v>
      </c>
      <c r="W457" s="35">
        <f>IF(correlations!W490&lt;&gt;0,Sheet1!W$6,0)</f>
        <v>0.26252037536330569</v>
      </c>
      <c r="X457" s="35">
        <f>IF(correlations!X490&lt;&gt;0,Sheet1!X$6,0)</f>
        <v>0</v>
      </c>
      <c r="Y457" s="35">
        <f>IF(correlations!Y490&lt;&gt;0,Sheet1!Y$6,0)</f>
        <v>0.46411014776485626</v>
      </c>
      <c r="Z457" s="35">
        <f>IF(correlations!Z490&lt;&gt;0,Sheet1!Z$6,0)</f>
        <v>0</v>
      </c>
      <c r="AA457" s="35"/>
      <c r="AB457" s="35"/>
      <c r="AC457" s="35"/>
    </row>
    <row r="458" spans="1:29">
      <c r="A458" s="28" t="s">
        <v>89</v>
      </c>
      <c r="B458" s="35">
        <f>IF(correlations!B491&lt;&gt;0,Sheet1!B$7,0)</f>
        <v>0</v>
      </c>
      <c r="C458" s="35">
        <f>IF(correlations!C491&lt;&gt;0,Sheet1!C$7,0)</f>
        <v>0.41167618541813644</v>
      </c>
      <c r="D458" s="35">
        <f>IF(correlations!D491&lt;&gt;0,Sheet1!D$7,0)</f>
        <v>0</v>
      </c>
      <c r="E458" s="35">
        <f>IF(correlations!E491&lt;&gt;0,Sheet1!E$7,0)</f>
        <v>0</v>
      </c>
      <c r="F458" s="35">
        <f>IF(correlations!F491&lt;&gt;0,Sheet1!F$7,0)</f>
        <v>0</v>
      </c>
      <c r="G458" s="35">
        <f>IF(correlations!G491&lt;&gt;0,Sheet1!G$7,0)</f>
        <v>0.38713264586848378</v>
      </c>
      <c r="H458" s="35">
        <f>IF(correlations!H491&lt;&gt;0,Sheet1!H$7,0)</f>
        <v>0</v>
      </c>
      <c r="I458" s="35">
        <f>IF(correlations!I491&lt;&gt;0,Sheet1!I$7,0)</f>
        <v>0</v>
      </c>
      <c r="J458" s="35">
        <f>IF(correlations!J491&lt;&gt;0,Sheet1!J$7,0)</f>
        <v>0.36005629545020651</v>
      </c>
      <c r="K458" s="35">
        <f>IF(correlations!K491&lt;&gt;0,Sheet1!K$7,0)</f>
        <v>0.21087949693739588</v>
      </c>
      <c r="L458" s="35">
        <f>IF(correlations!L491&lt;&gt;0,Sheet1!L$7,0)</f>
        <v>0.24328325135114928</v>
      </c>
      <c r="M458" s="35">
        <f>IF(correlations!M491&lt;&gt;0,Sheet1!M$7,0)</f>
        <v>0.19710516591041297</v>
      </c>
      <c r="N458" s="35">
        <f>IF(correlations!N491&lt;&gt;0,Sheet1!N$7,0)</f>
        <v>0</v>
      </c>
      <c r="O458" s="35">
        <f>IF(correlations!O491&lt;&gt;0,Sheet1!O$7,0)</f>
        <v>0</v>
      </c>
      <c r="P458" s="35">
        <f>IF(correlations!P491&lt;&gt;0,Sheet1!P$7,0)</f>
        <v>0.26252037536330569</v>
      </c>
      <c r="Q458" s="35">
        <f>IF(correlations!Q491&lt;&gt;0,Sheet1!Q$7,0)</f>
        <v>0.37322578372742299</v>
      </c>
      <c r="R458" s="35">
        <f>IF(correlations!R491&lt;&gt;0,Sheet1!R$7,0)</f>
        <v>0</v>
      </c>
      <c r="S458" s="35">
        <f>IF(correlations!S491&lt;&gt;0,Sheet1!S$7,0)</f>
        <v>0</v>
      </c>
      <c r="T458" s="35">
        <f>IF(correlations!T491&lt;&gt;0,Sheet1!T$7,0)</f>
        <v>0</v>
      </c>
      <c r="U458" s="35">
        <f>IF(correlations!U491&lt;&gt;0,Sheet1!U$7,0)</f>
        <v>0</v>
      </c>
      <c r="V458" s="35">
        <f>IF(correlations!V491&lt;&gt;0,Sheet1!V$7,0)</f>
        <v>0</v>
      </c>
      <c r="W458" s="35">
        <f>IF(correlations!W491&lt;&gt;0,Sheet1!W$7,0)</f>
        <v>0.24072770522228643</v>
      </c>
      <c r="X458" s="35">
        <f>IF(correlations!X491&lt;&gt;0,Sheet1!X$7,0)</f>
        <v>0.44902524381160436</v>
      </c>
      <c r="Y458" s="35">
        <f>IF(correlations!Y491&lt;&gt;0,Sheet1!Y$7,0)</f>
        <v>0</v>
      </c>
      <c r="Z458" s="35">
        <f>IF(correlations!Z491&lt;&gt;0,Sheet1!Z$7,0)</f>
        <v>0</v>
      </c>
      <c r="AA458" s="35"/>
      <c r="AB458" s="35"/>
      <c r="AC458" s="35"/>
    </row>
    <row r="459" spans="1:29">
      <c r="A459" s="1" t="str">
        <f t="shared" ref="A459:A462" si="89">A458</f>
        <v>8358: Cast Away (2000)</v>
      </c>
      <c r="B459" s="35">
        <f>IF(correlations!B492&lt;&gt;0,Sheet1!B$3,0)</f>
        <v>0</v>
      </c>
      <c r="C459" s="35">
        <f>IF(correlations!C492&lt;&gt;0,Sheet1!C$3,0)</f>
        <v>0.56244873874488854</v>
      </c>
      <c r="D459" s="35">
        <f>IF(correlations!D492&lt;&gt;0,Sheet1!D$3,0)</f>
        <v>0</v>
      </c>
      <c r="E459" s="35">
        <f>IF(correlations!E492&lt;&gt;0,Sheet1!E$3,0)</f>
        <v>0</v>
      </c>
      <c r="F459" s="35">
        <f>IF(correlations!F492&lt;&gt;0,Sheet1!F$3,0)</f>
        <v>0</v>
      </c>
      <c r="G459" s="35">
        <f>IF(correlations!G492&lt;&gt;0,Sheet1!G$3,0)</f>
        <v>0</v>
      </c>
      <c r="H459" s="35">
        <f>IF(correlations!H492&lt;&gt;0,Sheet1!H$3,0)</f>
        <v>0</v>
      </c>
      <c r="I459" s="35">
        <f>IF(correlations!I492&lt;&gt;0,Sheet1!I$3,0)</f>
        <v>0.38334847991865839</v>
      </c>
      <c r="J459" s="35">
        <f>IF(correlations!J492&lt;&gt;0,Sheet1!J$3,0)</f>
        <v>0.47571090136593314</v>
      </c>
      <c r="K459" s="35">
        <f>IF(correlations!K492&lt;&gt;0,Sheet1!K$3,0)</f>
        <v>0</v>
      </c>
      <c r="L459" s="35">
        <f>IF(correlations!L492&lt;&gt;0,Sheet1!L$3,0)</f>
        <v>0</v>
      </c>
      <c r="M459" s="35">
        <f>IF(correlations!M492&lt;&gt;0,Sheet1!M$3,0)</f>
        <v>0</v>
      </c>
      <c r="N459" s="35">
        <f>IF(correlations!N492&lt;&gt;0,Sheet1!N$3,0)</f>
        <v>0</v>
      </c>
      <c r="O459" s="35">
        <f>IF(correlations!O492&lt;&gt;0,Sheet1!O$3,0)</f>
        <v>0.66851595362183669</v>
      </c>
      <c r="P459" s="35">
        <f>IF(correlations!P492&lt;&gt;0,Sheet1!P$3,0)</f>
        <v>0</v>
      </c>
      <c r="Q459" s="35">
        <f>IF(correlations!Q492&lt;&gt;0,Sheet1!Q$3,0)</f>
        <v>0.50324684492481753</v>
      </c>
      <c r="R459" s="35">
        <f>IF(correlations!R492&lt;&gt;0,Sheet1!R$3,0)</f>
        <v>0</v>
      </c>
      <c r="S459" s="35">
        <f>IF(correlations!S492&lt;&gt;0,Sheet1!S$3,0)</f>
        <v>0</v>
      </c>
      <c r="T459" s="35">
        <f>IF(correlations!T492&lt;&gt;0,Sheet1!T$3,0)</f>
        <v>0.55108883721563151</v>
      </c>
      <c r="U459" s="35">
        <f>IF(correlations!U492&lt;&gt;0,Sheet1!U$3,0)</f>
        <v>0</v>
      </c>
      <c r="V459" s="35">
        <f>IF(correlations!V492&lt;&gt;0,Sheet1!V$3,0)</f>
        <v>0.27092801416163931</v>
      </c>
      <c r="W459" s="35">
        <f>IF(correlations!W492&lt;&gt;0,Sheet1!W$3,0)</f>
        <v>0.50324684492481753</v>
      </c>
      <c r="X459" s="35">
        <f>IF(correlations!X492&lt;&gt;0,Sheet1!X$3,0)</f>
        <v>0</v>
      </c>
      <c r="Y459" s="35">
        <f>IF(correlations!Y492&lt;&gt;0,Sheet1!Y$3,0)</f>
        <v>0</v>
      </c>
      <c r="Z459" s="35">
        <f>IF(correlations!Z492&lt;&gt;0,Sheet1!Z$3,0)</f>
        <v>0.43552033876932245</v>
      </c>
      <c r="AA459" s="35"/>
      <c r="AB459" s="35"/>
      <c r="AC459" s="35"/>
    </row>
    <row r="460" spans="1:29">
      <c r="A460" s="1" t="str">
        <f t="shared" si="89"/>
        <v>8358: Cast Away (2000)</v>
      </c>
      <c r="B460" s="35">
        <f>IF(correlations!B493&lt;&gt;0,Sheet1!B$4,0)</f>
        <v>0</v>
      </c>
      <c r="C460" s="35">
        <f>IF(correlations!C493&lt;&gt;0,Sheet1!C$4,0)</f>
        <v>0</v>
      </c>
      <c r="D460" s="35">
        <f>IF(correlations!D493&lt;&gt;0,Sheet1!D$4,0)</f>
        <v>0</v>
      </c>
      <c r="E460" s="35">
        <f>IF(correlations!E493&lt;&gt;0,Sheet1!E$4,0)</f>
        <v>0</v>
      </c>
      <c r="F460" s="35">
        <f>IF(correlations!F493&lt;&gt;0,Sheet1!F$4,0)</f>
        <v>0.46411014776485626</v>
      </c>
      <c r="G460" s="35">
        <f>IF(correlations!G493&lt;&gt;0,Sheet1!G$4,0)</f>
        <v>0</v>
      </c>
      <c r="H460" s="35">
        <f>IF(correlations!H493&lt;&gt;0,Sheet1!H$4,0)</f>
        <v>0</v>
      </c>
      <c r="I460" s="35">
        <f>IF(correlations!I493&lt;&gt;0,Sheet1!I$4,0)</f>
        <v>0</v>
      </c>
      <c r="J460" s="35">
        <f>IF(correlations!J493&lt;&gt;0,Sheet1!J$4,0)</f>
        <v>0</v>
      </c>
      <c r="K460" s="35">
        <f>IF(correlations!K493&lt;&gt;0,Sheet1!K$4,0)</f>
        <v>0.26365446983714974</v>
      </c>
      <c r="L460" s="35">
        <f>IF(correlations!L493&lt;&gt;0,Sheet1!L$4,0)</f>
        <v>0.28275572409412869</v>
      </c>
      <c r="M460" s="35">
        <f>IF(correlations!M493&lt;&gt;0,Sheet1!M$4,0)</f>
        <v>0</v>
      </c>
      <c r="N460" s="35">
        <f>IF(correlations!N493&lt;&gt;0,Sheet1!N$4,0)</f>
        <v>0.31010409033155772</v>
      </c>
      <c r="O460" s="35">
        <f>IF(correlations!O493&lt;&gt;0,Sheet1!O$4,0)</f>
        <v>0</v>
      </c>
      <c r="P460" s="35">
        <f>IF(correlations!P493&lt;&gt;0,Sheet1!P$4,0)</f>
        <v>0.30413903573293405</v>
      </c>
      <c r="Q460" s="35">
        <f>IF(correlations!Q493&lt;&gt;0,Sheet1!Q$4,0)</f>
        <v>0.48860698263640312</v>
      </c>
      <c r="R460" s="35">
        <f>IF(correlations!R493&lt;&gt;0,Sheet1!R$4,0)</f>
        <v>0</v>
      </c>
      <c r="S460" s="35">
        <f>IF(correlations!S493&lt;&gt;0,Sheet1!S$4,0)</f>
        <v>0.44902524381160436</v>
      </c>
      <c r="T460" s="35">
        <f>IF(correlations!T493&lt;&gt;0,Sheet1!T$4,0)</f>
        <v>0</v>
      </c>
      <c r="U460" s="35">
        <f>IF(correlations!U493&lt;&gt;0,Sheet1!U$4,0)</f>
        <v>0</v>
      </c>
      <c r="V460" s="35">
        <f>IF(correlations!V493&lt;&gt;0,Sheet1!V$4,0)</f>
        <v>0</v>
      </c>
      <c r="W460" s="35">
        <f>IF(correlations!W493&lt;&gt;0,Sheet1!W$4,0)</f>
        <v>0</v>
      </c>
      <c r="X460" s="35">
        <f>IF(correlations!X493&lt;&gt;0,Sheet1!X$4,0)</f>
        <v>0</v>
      </c>
      <c r="Y460" s="35">
        <f>IF(correlations!Y493&lt;&gt;0,Sheet1!Y$4,0)</f>
        <v>0.54219187817609293</v>
      </c>
      <c r="Z460" s="35">
        <f>IF(correlations!Z493&lt;&gt;0,Sheet1!Z$4,0)</f>
        <v>0</v>
      </c>
      <c r="AA460" s="35"/>
      <c r="AB460" s="35"/>
      <c r="AC460" s="35"/>
    </row>
    <row r="461" spans="1:29">
      <c r="A461" s="1" t="str">
        <f t="shared" si="89"/>
        <v>8358: Cast Away (2000)</v>
      </c>
      <c r="B461" s="35">
        <f>IF(correlations!B494&lt;&gt;0,Sheet1!B$3,0)</f>
        <v>0</v>
      </c>
      <c r="C461" s="35">
        <f>IF(correlations!C494&lt;&gt;0,Sheet1!C$3,0)</f>
        <v>0.56244873874488854</v>
      </c>
      <c r="D461" s="35">
        <f>IF(correlations!D494&lt;&gt;0,Sheet1!D$3,0)</f>
        <v>0.66716825348801723</v>
      </c>
      <c r="E461" s="35">
        <f>IF(correlations!E494&lt;&gt;0,Sheet1!E$3,0)</f>
        <v>0.51761980439715483</v>
      </c>
      <c r="F461" s="35">
        <f>IF(correlations!F494&lt;&gt;0,Sheet1!F$3,0)</f>
        <v>0</v>
      </c>
      <c r="G461" s="35">
        <f>IF(correlations!G494&lt;&gt;0,Sheet1!G$3,0)</f>
        <v>0</v>
      </c>
      <c r="H461" s="35">
        <f>IF(correlations!H494&lt;&gt;0,Sheet1!H$3,0)</f>
        <v>0.46291004988627577</v>
      </c>
      <c r="I461" s="35">
        <f>IF(correlations!I494&lt;&gt;0,Sheet1!I$3,0)</f>
        <v>0.38334847991865839</v>
      </c>
      <c r="J461" s="35">
        <f>IF(correlations!J494&lt;&gt;0,Sheet1!J$3,0)</f>
        <v>0</v>
      </c>
      <c r="K461" s="35">
        <f>IF(correlations!K494&lt;&gt;0,Sheet1!K$3,0)</f>
        <v>0.31571202585390812</v>
      </c>
      <c r="L461" s="35">
        <f>IF(correlations!L494&lt;&gt;0,Sheet1!L$3,0)</f>
        <v>0</v>
      </c>
      <c r="M461" s="35">
        <f>IF(correlations!M494&lt;&gt;0,Sheet1!M$3,0)</f>
        <v>0</v>
      </c>
      <c r="N461" s="35">
        <f>IF(correlations!N494&lt;&gt;0,Sheet1!N$3,0)</f>
        <v>0</v>
      </c>
      <c r="O461" s="35">
        <f>IF(correlations!O494&lt;&gt;0,Sheet1!O$3,0)</f>
        <v>0</v>
      </c>
      <c r="P461" s="35">
        <f>IF(correlations!P494&lt;&gt;0,Sheet1!P$3,0)</f>
        <v>0.41443820151070604</v>
      </c>
      <c r="Q461" s="35">
        <f>IF(correlations!Q494&lt;&gt;0,Sheet1!Q$3,0)</f>
        <v>0</v>
      </c>
      <c r="R461" s="35">
        <f>IF(correlations!R494&lt;&gt;0,Sheet1!R$3,0)</f>
        <v>0</v>
      </c>
      <c r="S461" s="35">
        <f>IF(correlations!S494&lt;&gt;0,Sheet1!S$3,0)</f>
        <v>0.47668328054517961</v>
      </c>
      <c r="T461" s="35">
        <f>IF(correlations!T494&lt;&gt;0,Sheet1!T$3,0)</f>
        <v>0</v>
      </c>
      <c r="U461" s="35">
        <f>IF(correlations!U494&lt;&gt;0,Sheet1!U$3,0)</f>
        <v>0.47236055541883315</v>
      </c>
      <c r="V461" s="35">
        <f>IF(correlations!V494&lt;&gt;0,Sheet1!V$3,0)</f>
        <v>0</v>
      </c>
      <c r="W461" s="35">
        <f>IF(correlations!W494&lt;&gt;0,Sheet1!W$3,0)</f>
        <v>0.50324684492481753</v>
      </c>
      <c r="X461" s="35">
        <f>IF(correlations!X494&lt;&gt;0,Sheet1!X$3,0)</f>
        <v>0</v>
      </c>
      <c r="Y461" s="35">
        <f>IF(correlations!Y494&lt;&gt;0,Sheet1!Y$3,0)</f>
        <v>0</v>
      </c>
      <c r="Z461" s="35">
        <f>IF(correlations!Z494&lt;&gt;0,Sheet1!Z$3,0)</f>
        <v>0</v>
      </c>
      <c r="AA461" s="35"/>
      <c r="AB461" s="35"/>
      <c r="AC461" s="35"/>
    </row>
    <row r="462" spans="1:29">
      <c r="A462" s="1" t="str">
        <f t="shared" si="89"/>
        <v>8358: Cast Away (2000)</v>
      </c>
      <c r="B462" s="35">
        <f>IF(correlations!B495&lt;&gt;0,Sheet1!B$4,0)</f>
        <v>0.51761980439715483</v>
      </c>
      <c r="C462" s="35">
        <f>IF(correlations!C495&lt;&gt;0,Sheet1!C$4,0)</f>
        <v>0</v>
      </c>
      <c r="D462" s="35">
        <f>IF(correlations!D495&lt;&gt;0,Sheet1!D$4,0)</f>
        <v>0.47097212266638172</v>
      </c>
      <c r="E462" s="35">
        <f>IF(correlations!E495&lt;&gt;0,Sheet1!E$4,0)</f>
        <v>0</v>
      </c>
      <c r="F462" s="35">
        <f>IF(correlations!F495&lt;&gt;0,Sheet1!F$4,0)</f>
        <v>0.46411014776485626</v>
      </c>
      <c r="G462" s="35">
        <f>IF(correlations!G495&lt;&gt;0,Sheet1!G$4,0)</f>
        <v>0.48053660218278615</v>
      </c>
      <c r="H462" s="35">
        <f>IF(correlations!H495&lt;&gt;0,Sheet1!H$4,0)</f>
        <v>0</v>
      </c>
      <c r="I462" s="35">
        <f>IF(correlations!I495&lt;&gt;0,Sheet1!I$4,0)</f>
        <v>0</v>
      </c>
      <c r="J462" s="35">
        <f>IF(correlations!J495&lt;&gt;0,Sheet1!J$4,0)</f>
        <v>0.47549485227568483</v>
      </c>
      <c r="K462" s="35">
        <f>IF(correlations!K495&lt;&gt;0,Sheet1!K$4,0)</f>
        <v>0.26365446983714974</v>
      </c>
      <c r="L462" s="35">
        <f>IF(correlations!L495&lt;&gt;0,Sheet1!L$4,0)</f>
        <v>0.28275572409412869</v>
      </c>
      <c r="M462" s="35">
        <f>IF(correlations!M495&lt;&gt;0,Sheet1!M$4,0)</f>
        <v>0.28040224837668803</v>
      </c>
      <c r="N462" s="35">
        <f>IF(correlations!N495&lt;&gt;0,Sheet1!N$4,0)</f>
        <v>0</v>
      </c>
      <c r="O462" s="35">
        <f>IF(correlations!O495&lt;&gt;0,Sheet1!O$4,0)</f>
        <v>0.56244873874488854</v>
      </c>
      <c r="P462" s="35">
        <f>IF(correlations!P495&lt;&gt;0,Sheet1!P$4,0)</f>
        <v>0.30413903573293405</v>
      </c>
      <c r="Q462" s="35">
        <f>IF(correlations!Q495&lt;&gt;0,Sheet1!Q$4,0)</f>
        <v>0</v>
      </c>
      <c r="R462" s="35">
        <f>IF(correlations!R495&lt;&gt;0,Sheet1!R$4,0)</f>
        <v>0.47097212266638172</v>
      </c>
      <c r="S462" s="35">
        <f>IF(correlations!S495&lt;&gt;0,Sheet1!S$4,0)</f>
        <v>0</v>
      </c>
      <c r="T462" s="35">
        <f>IF(correlations!T495&lt;&gt;0,Sheet1!T$4,0)</f>
        <v>0.52599044278760332</v>
      </c>
      <c r="U462" s="35">
        <f>IF(correlations!U495&lt;&gt;0,Sheet1!U$4,0)</f>
        <v>0.43899155441463594</v>
      </c>
      <c r="V462" s="35">
        <f>IF(correlations!V495&lt;&gt;0,Sheet1!V$4,0)</f>
        <v>0</v>
      </c>
      <c r="W462" s="35">
        <f>IF(correlations!W495&lt;&gt;0,Sheet1!W$4,0)</f>
        <v>0.40859237613621341</v>
      </c>
      <c r="X462" s="35">
        <f>IF(correlations!X495&lt;&gt;0,Sheet1!X$4,0)</f>
        <v>0</v>
      </c>
      <c r="Y462" s="35">
        <f>IF(correlations!Y495&lt;&gt;0,Sheet1!Y$4,0)</f>
        <v>0.54219187817609293</v>
      </c>
      <c r="Z462" s="35">
        <f>IF(correlations!Z495&lt;&gt;0,Sheet1!Z$4,0)</f>
        <v>0</v>
      </c>
      <c r="AA462" s="35"/>
      <c r="AB462" s="35"/>
      <c r="AC462" s="35"/>
    </row>
    <row r="463" spans="1:29">
      <c r="A463" s="28" t="s">
        <v>90</v>
      </c>
      <c r="B463" s="35">
        <f>IF(correlations!B496&lt;&gt;0,Sheet1!B$5,0)</f>
        <v>0.49300760515325925</v>
      </c>
      <c r="C463" s="35">
        <f>IF(correlations!C496&lt;&gt;0,Sheet1!C$5,0)</f>
        <v>0</v>
      </c>
      <c r="D463" s="35">
        <f>IF(correlations!D496&lt;&gt;0,Sheet1!D$5,0)</f>
        <v>0</v>
      </c>
      <c r="E463" s="35">
        <f>IF(correlations!E496&lt;&gt;0,Sheet1!E$5,0)</f>
        <v>0</v>
      </c>
      <c r="F463" s="35">
        <f>IF(correlations!F496&lt;&gt;0,Sheet1!F$5,0)</f>
        <v>0</v>
      </c>
      <c r="G463" s="35">
        <f>IF(correlations!G496&lt;&gt;0,Sheet1!G$5,0)</f>
        <v>0</v>
      </c>
      <c r="H463" s="35">
        <f>IF(correlations!H496&lt;&gt;0,Sheet1!H$5,0)</f>
        <v>0</v>
      </c>
      <c r="I463" s="35">
        <f>IF(correlations!I496&lt;&gt;0,Sheet1!I$5,0)</f>
        <v>0</v>
      </c>
      <c r="J463" s="35">
        <f>IF(correlations!J496&lt;&gt;0,Sheet1!J$5,0)</f>
        <v>0.38713264586848378</v>
      </c>
      <c r="K463" s="35">
        <f>IF(correlations!K496&lt;&gt;0,Sheet1!K$5,0)</f>
        <v>0</v>
      </c>
      <c r="L463" s="35">
        <f>IF(correlations!L496&lt;&gt;0,Sheet1!L$5,0)</f>
        <v>0.27833468677407003</v>
      </c>
      <c r="M463" s="35">
        <f>IF(correlations!M496&lt;&gt;0,Sheet1!M$5,0)</f>
        <v>0</v>
      </c>
      <c r="N463" s="35">
        <f>IF(correlations!N496&lt;&gt;0,Sheet1!N$5,0)</f>
        <v>0.290591240789001</v>
      </c>
      <c r="O463" s="35">
        <f>IF(correlations!O496&lt;&gt;0,Sheet1!O$5,0)</f>
        <v>0</v>
      </c>
      <c r="P463" s="35">
        <f>IF(correlations!P496&lt;&gt;0,Sheet1!P$5,0)</f>
        <v>0.29682614716644024</v>
      </c>
      <c r="Q463" s="35">
        <f>IF(correlations!Q496&lt;&gt;0,Sheet1!Q$5,0)</f>
        <v>0</v>
      </c>
      <c r="R463" s="35">
        <f>IF(correlations!R496&lt;&gt;0,Sheet1!R$5,0)</f>
        <v>0</v>
      </c>
      <c r="S463" s="35">
        <f>IF(correlations!S496&lt;&gt;0,Sheet1!S$5,0)</f>
        <v>0.42223642660835542</v>
      </c>
      <c r="T463" s="35">
        <f>IF(correlations!T496&lt;&gt;0,Sheet1!T$5,0)</f>
        <v>0</v>
      </c>
      <c r="U463" s="35">
        <f>IF(correlations!U496&lt;&gt;0,Sheet1!U$5,0)</f>
        <v>0</v>
      </c>
      <c r="V463" s="35">
        <f>IF(correlations!V496&lt;&gt;0,Sheet1!V$5,0)</f>
        <v>0.14924669844661778</v>
      </c>
      <c r="W463" s="35">
        <f>IF(correlations!W496&lt;&gt;0,Sheet1!W$5,0)</f>
        <v>0.31571202585390812</v>
      </c>
      <c r="X463" s="35">
        <f>IF(correlations!X496&lt;&gt;0,Sheet1!X$5,0)</f>
        <v>0</v>
      </c>
      <c r="Y463" s="35">
        <f>IF(correlations!Y496&lt;&gt;0,Sheet1!Y$5,0)</f>
        <v>0</v>
      </c>
      <c r="Z463" s="35">
        <f>IF(correlations!Z496&lt;&gt;0,Sheet1!Z$5,0)</f>
        <v>0</v>
      </c>
      <c r="AA463" s="35"/>
      <c r="AB463" s="35"/>
      <c r="AC463" s="35"/>
    </row>
    <row r="464" spans="1:29">
      <c r="A464" s="1" t="str">
        <f t="shared" ref="A464:A467" si="90">A463</f>
        <v>8467: Dumb &amp; Dumber (1994)</v>
      </c>
      <c r="B464" s="35">
        <f>IF(correlations!B497&lt;&gt;0,Sheet1!B$6,0)</f>
        <v>0</v>
      </c>
      <c r="C464" s="35">
        <f>IF(correlations!C497&lt;&gt;0,Sheet1!C$6,0)</f>
        <v>0.41443820151070604</v>
      </c>
      <c r="D464" s="35">
        <f>IF(correlations!D497&lt;&gt;0,Sheet1!D$6,0)</f>
        <v>0.37322578372742299</v>
      </c>
      <c r="E464" s="35">
        <f>IF(correlations!E497&lt;&gt;0,Sheet1!E$6,0)</f>
        <v>0</v>
      </c>
      <c r="F464" s="35">
        <f>IF(correlations!F497&lt;&gt;0,Sheet1!F$6,0)</f>
        <v>0</v>
      </c>
      <c r="G464" s="35">
        <f>IF(correlations!G497&lt;&gt;0,Sheet1!G$6,0)</f>
        <v>0</v>
      </c>
      <c r="H464" s="35">
        <f>IF(correlations!H497&lt;&gt;0,Sheet1!H$6,0)</f>
        <v>0.2271298649307886</v>
      </c>
      <c r="I464" s="35">
        <f>IF(correlations!I497&lt;&gt;0,Sheet1!I$6,0)</f>
        <v>0</v>
      </c>
      <c r="J464" s="35">
        <f>IF(correlations!J497&lt;&gt;0,Sheet1!J$6,0)</f>
        <v>0</v>
      </c>
      <c r="K464" s="35">
        <f>IF(correlations!K497&lt;&gt;0,Sheet1!K$6,0)</f>
        <v>0.25252866387786765</v>
      </c>
      <c r="L464" s="35">
        <f>IF(correlations!L497&lt;&gt;0,Sheet1!L$6,0)</f>
        <v>0</v>
      </c>
      <c r="M464" s="35">
        <f>IF(correlations!M497&lt;&gt;0,Sheet1!M$6,0)</f>
        <v>0</v>
      </c>
      <c r="N464" s="35">
        <f>IF(correlations!N497&lt;&gt;0,Sheet1!N$6,0)</f>
        <v>0.26126836282372301</v>
      </c>
      <c r="O464" s="35">
        <f>IF(correlations!O497&lt;&gt;0,Sheet1!O$6,0)</f>
        <v>0.52599044278760332</v>
      </c>
      <c r="P464" s="35">
        <f>IF(correlations!P497&lt;&gt;0,Sheet1!P$6,0)</f>
        <v>0</v>
      </c>
      <c r="Q464" s="35">
        <f>IF(correlations!Q497&lt;&gt;0,Sheet1!Q$6,0)</f>
        <v>0.42322462884387124</v>
      </c>
      <c r="R464" s="35">
        <f>IF(correlations!R497&lt;&gt;0,Sheet1!R$6,0)</f>
        <v>0</v>
      </c>
      <c r="S464" s="35">
        <f>IF(correlations!S497&lt;&gt;0,Sheet1!S$6,0)</f>
        <v>0</v>
      </c>
      <c r="T464" s="35">
        <f>IF(correlations!T497&lt;&gt;0,Sheet1!T$6,0)</f>
        <v>0</v>
      </c>
      <c r="U464" s="35">
        <f>IF(correlations!U497&lt;&gt;0,Sheet1!U$6,0)</f>
        <v>0.30580326092025339</v>
      </c>
      <c r="V464" s="35">
        <f>IF(correlations!V497&lt;&gt;0,Sheet1!V$6,0)</f>
        <v>0</v>
      </c>
      <c r="W464" s="35">
        <f>IF(correlations!W497&lt;&gt;0,Sheet1!W$6,0)</f>
        <v>0.26252037536330569</v>
      </c>
      <c r="X464" s="35">
        <f>IF(correlations!X497&lt;&gt;0,Sheet1!X$6,0)</f>
        <v>0</v>
      </c>
      <c r="Y464" s="35">
        <f>IF(correlations!Y497&lt;&gt;0,Sheet1!Y$6,0)</f>
        <v>0</v>
      </c>
      <c r="Z464" s="35">
        <f>IF(correlations!Z497&lt;&gt;0,Sheet1!Z$6,0)</f>
        <v>0.37426379831369133</v>
      </c>
      <c r="AA464" s="35"/>
      <c r="AB464" s="35"/>
      <c r="AC464" s="35"/>
    </row>
    <row r="465" spans="1:29">
      <c r="A465" s="1" t="str">
        <f t="shared" si="90"/>
        <v>8467: Dumb &amp; Dumber (1994)</v>
      </c>
      <c r="B465" s="35">
        <f>IF(correlations!B498&lt;&gt;0,Sheet1!B$7,0)</f>
        <v>0.46460996868120108</v>
      </c>
      <c r="C465" s="35">
        <f>IF(correlations!C498&lt;&gt;0,Sheet1!C$7,0)</f>
        <v>0</v>
      </c>
      <c r="D465" s="35">
        <f>IF(correlations!D498&lt;&gt;0,Sheet1!D$7,0)</f>
        <v>0.36756756756756787</v>
      </c>
      <c r="E465" s="35">
        <f>IF(correlations!E498&lt;&gt;0,Sheet1!E$7,0)</f>
        <v>0.25965984359917371</v>
      </c>
      <c r="F465" s="35">
        <f>IF(correlations!F498&lt;&gt;0,Sheet1!F$7,0)</f>
        <v>0.37985626502293046</v>
      </c>
      <c r="G465" s="35">
        <f>IF(correlations!G498&lt;&gt;0,Sheet1!G$7,0)</f>
        <v>0</v>
      </c>
      <c r="H465" s="35">
        <f>IF(correlations!H498&lt;&gt;0,Sheet1!H$7,0)</f>
        <v>0.19365960183726966</v>
      </c>
      <c r="I465" s="35">
        <f>IF(correlations!I498&lt;&gt;0,Sheet1!I$7,0)</f>
        <v>0.21476007349626267</v>
      </c>
      <c r="J465" s="35">
        <f>IF(correlations!J498&lt;&gt;0,Sheet1!J$7,0)</f>
        <v>0.36005629545020651</v>
      </c>
      <c r="K465" s="35">
        <f>IF(correlations!K498&lt;&gt;0,Sheet1!K$7,0)</f>
        <v>0</v>
      </c>
      <c r="L465" s="35">
        <f>IF(correlations!L498&lt;&gt;0,Sheet1!L$7,0)</f>
        <v>0</v>
      </c>
      <c r="M465" s="35">
        <f>IF(correlations!M498&lt;&gt;0,Sheet1!M$7,0)</f>
        <v>0</v>
      </c>
      <c r="N465" s="35">
        <f>IF(correlations!N498&lt;&gt;0,Sheet1!N$7,0)</f>
        <v>0</v>
      </c>
      <c r="O465" s="35">
        <f>IF(correlations!O498&lt;&gt;0,Sheet1!O$7,0)</f>
        <v>0.47549485227568483</v>
      </c>
      <c r="P465" s="35">
        <f>IF(correlations!P498&lt;&gt;0,Sheet1!P$7,0)</f>
        <v>0</v>
      </c>
      <c r="Q465" s="35">
        <f>IF(correlations!Q498&lt;&gt;0,Sheet1!Q$7,0)</f>
        <v>0.37322578372742299</v>
      </c>
      <c r="R465" s="35">
        <f>IF(correlations!R498&lt;&gt;0,Sheet1!R$7,0)</f>
        <v>0</v>
      </c>
      <c r="S465" s="35">
        <f>IF(correlations!S498&lt;&gt;0,Sheet1!S$7,0)</f>
        <v>0.36064387194709613</v>
      </c>
      <c r="T465" s="35">
        <f>IF(correlations!T498&lt;&gt;0,Sheet1!T$7,0)</f>
        <v>0</v>
      </c>
      <c r="U465" s="35">
        <f>IF(correlations!U498&lt;&gt;0,Sheet1!U$7,0)</f>
        <v>0.28039233696684568</v>
      </c>
      <c r="V465" s="35">
        <f>IF(correlations!V498&lt;&gt;0,Sheet1!V$7,0)</f>
        <v>0</v>
      </c>
      <c r="W465" s="35">
        <f>IF(correlations!W498&lt;&gt;0,Sheet1!W$7,0)</f>
        <v>0.24072770522228643</v>
      </c>
      <c r="X465" s="35">
        <f>IF(correlations!X498&lt;&gt;0,Sheet1!X$7,0)</f>
        <v>0</v>
      </c>
      <c r="Y465" s="35">
        <f>IF(correlations!Y498&lt;&gt;0,Sheet1!Y$7,0)</f>
        <v>0.42322462884387124</v>
      </c>
      <c r="Z465" s="35">
        <f>IF(correlations!Z498&lt;&gt;0,Sheet1!Z$7,0)</f>
        <v>0.27967705678590876</v>
      </c>
      <c r="AA465" s="35"/>
      <c r="AB465" s="35"/>
      <c r="AC465" s="35"/>
    </row>
    <row r="466" spans="1:29">
      <c r="A466" s="1" t="str">
        <f t="shared" si="90"/>
        <v>8467: Dumb &amp; Dumber (1994)</v>
      </c>
      <c r="B466" s="35">
        <f>IF(correlations!B499&lt;&gt;0,Sheet1!B$3,0)</f>
        <v>0.55108883721563151</v>
      </c>
      <c r="C466" s="35">
        <f>IF(correlations!C499&lt;&gt;0,Sheet1!C$3,0)</f>
        <v>0</v>
      </c>
      <c r="D466" s="35">
        <f>IF(correlations!D499&lt;&gt;0,Sheet1!D$3,0)</f>
        <v>0.66716825348801723</v>
      </c>
      <c r="E466" s="35">
        <f>IF(correlations!E499&lt;&gt;0,Sheet1!E$3,0)</f>
        <v>0</v>
      </c>
      <c r="F466" s="35">
        <f>IF(correlations!F499&lt;&gt;0,Sheet1!F$3,0)</f>
        <v>0.47668328054517961</v>
      </c>
      <c r="G466" s="35">
        <f>IF(correlations!G499&lt;&gt;0,Sheet1!G$3,0)</f>
        <v>0.53906585139435703</v>
      </c>
      <c r="H466" s="35">
        <f>IF(correlations!H499&lt;&gt;0,Sheet1!H$3,0)</f>
        <v>0</v>
      </c>
      <c r="I466" s="35">
        <f>IF(correlations!I499&lt;&gt;0,Sheet1!I$3,0)</f>
        <v>0.38334847991865839</v>
      </c>
      <c r="J466" s="35">
        <f>IF(correlations!J499&lt;&gt;0,Sheet1!J$3,0)</f>
        <v>0</v>
      </c>
      <c r="K466" s="35">
        <f>IF(correlations!K499&lt;&gt;0,Sheet1!K$3,0)</f>
        <v>0.31571202585390812</v>
      </c>
      <c r="L466" s="35">
        <f>IF(correlations!L499&lt;&gt;0,Sheet1!L$3,0)</f>
        <v>0</v>
      </c>
      <c r="M466" s="35">
        <f>IF(correlations!M499&lt;&gt;0,Sheet1!M$3,0)</f>
        <v>0.40859237613621341</v>
      </c>
      <c r="N466" s="35">
        <f>IF(correlations!N499&lt;&gt;0,Sheet1!N$3,0)</f>
        <v>0</v>
      </c>
      <c r="O466" s="35">
        <f>IF(correlations!O499&lt;&gt;0,Sheet1!O$3,0)</f>
        <v>0.66851595362183669</v>
      </c>
      <c r="P466" s="35">
        <f>IF(correlations!P499&lt;&gt;0,Sheet1!P$3,0)</f>
        <v>0.41443820151070604</v>
      </c>
      <c r="Q466" s="35">
        <f>IF(correlations!Q499&lt;&gt;0,Sheet1!Q$3,0)</f>
        <v>0</v>
      </c>
      <c r="R466" s="35">
        <f>IF(correlations!R499&lt;&gt;0,Sheet1!R$3,0)</f>
        <v>0.49300760515325925</v>
      </c>
      <c r="S466" s="35">
        <f>IF(correlations!S499&lt;&gt;0,Sheet1!S$3,0)</f>
        <v>0</v>
      </c>
      <c r="T466" s="35">
        <f>IF(correlations!T499&lt;&gt;0,Sheet1!T$3,0)</f>
        <v>0</v>
      </c>
      <c r="U466" s="35">
        <f>IF(correlations!U499&lt;&gt;0,Sheet1!U$3,0)</f>
        <v>0.47236055541883315</v>
      </c>
      <c r="V466" s="35">
        <f>IF(correlations!V499&lt;&gt;0,Sheet1!V$3,0)</f>
        <v>0.27092801416163931</v>
      </c>
      <c r="W466" s="35">
        <f>IF(correlations!W499&lt;&gt;0,Sheet1!W$3,0)</f>
        <v>0</v>
      </c>
      <c r="X466" s="35">
        <f>IF(correlations!X499&lt;&gt;0,Sheet1!X$3,0)</f>
        <v>0.66851595362183669</v>
      </c>
      <c r="Y466" s="35">
        <f>IF(correlations!Y499&lt;&gt;0,Sheet1!Y$3,0)</f>
        <v>0.66716825348801723</v>
      </c>
      <c r="Z466" s="35">
        <f>IF(correlations!Z499&lt;&gt;0,Sheet1!Z$3,0)</f>
        <v>0.43552033876932245</v>
      </c>
      <c r="AA466" s="35"/>
      <c r="AB466" s="35"/>
      <c r="AC466" s="35"/>
    </row>
    <row r="467" spans="1:29">
      <c r="A467" s="1" t="str">
        <f t="shared" si="90"/>
        <v>8467: Dumb &amp; Dumber (1994)</v>
      </c>
      <c r="B467" s="35">
        <f>IF(correlations!B500&lt;&gt;0,Sheet1!B$4,0)</f>
        <v>0</v>
      </c>
      <c r="C467" s="35">
        <f>IF(correlations!C500&lt;&gt;0,Sheet1!C$4,0)</f>
        <v>0</v>
      </c>
      <c r="D467" s="35">
        <f>IF(correlations!D500&lt;&gt;0,Sheet1!D$4,0)</f>
        <v>0.47097212266638172</v>
      </c>
      <c r="E467" s="35">
        <f>IF(correlations!E500&lt;&gt;0,Sheet1!E$4,0)</f>
        <v>0.47497369617752921</v>
      </c>
      <c r="F467" s="35">
        <f>IF(correlations!F500&lt;&gt;0,Sheet1!F$4,0)</f>
        <v>0.46411014776485626</v>
      </c>
      <c r="G467" s="35">
        <f>IF(correlations!G500&lt;&gt;0,Sheet1!G$4,0)</f>
        <v>0.48053660218278615</v>
      </c>
      <c r="H467" s="35">
        <f>IF(correlations!H500&lt;&gt;0,Sheet1!H$4,0)</f>
        <v>0</v>
      </c>
      <c r="I467" s="35">
        <f>IF(correlations!I500&lt;&gt;0,Sheet1!I$4,0)</f>
        <v>0</v>
      </c>
      <c r="J467" s="35">
        <f>IF(correlations!J500&lt;&gt;0,Sheet1!J$4,0)</f>
        <v>0.47549485227568483</v>
      </c>
      <c r="K467" s="35">
        <f>IF(correlations!K500&lt;&gt;0,Sheet1!K$4,0)</f>
        <v>0.26365446983714974</v>
      </c>
      <c r="L467" s="35">
        <f>IF(correlations!L500&lt;&gt;0,Sheet1!L$4,0)</f>
        <v>0.28275572409412869</v>
      </c>
      <c r="M467" s="35">
        <f>IF(correlations!M500&lt;&gt;0,Sheet1!M$4,0)</f>
        <v>0</v>
      </c>
      <c r="N467" s="35">
        <f>IF(correlations!N500&lt;&gt;0,Sheet1!N$4,0)</f>
        <v>0</v>
      </c>
      <c r="O467" s="35">
        <f>IF(correlations!O500&lt;&gt;0,Sheet1!O$4,0)</f>
        <v>0.56244873874488854</v>
      </c>
      <c r="P467" s="35">
        <f>IF(correlations!P500&lt;&gt;0,Sheet1!P$4,0)</f>
        <v>0</v>
      </c>
      <c r="Q467" s="35">
        <f>IF(correlations!Q500&lt;&gt;0,Sheet1!Q$4,0)</f>
        <v>0</v>
      </c>
      <c r="R467" s="35">
        <f>IF(correlations!R500&lt;&gt;0,Sheet1!R$4,0)</f>
        <v>0.47097212266638172</v>
      </c>
      <c r="S467" s="35">
        <f>IF(correlations!S500&lt;&gt;0,Sheet1!S$4,0)</f>
        <v>0</v>
      </c>
      <c r="T467" s="35">
        <f>IF(correlations!T500&lt;&gt;0,Sheet1!T$4,0)</f>
        <v>0.52599044278760332</v>
      </c>
      <c r="U467" s="35">
        <f>IF(correlations!U500&lt;&gt;0,Sheet1!U$4,0)</f>
        <v>0</v>
      </c>
      <c r="V467" s="35">
        <f>IF(correlations!V500&lt;&gt;0,Sheet1!V$4,0)</f>
        <v>0</v>
      </c>
      <c r="W467" s="35">
        <f>IF(correlations!W500&lt;&gt;0,Sheet1!W$4,0)</f>
        <v>0.40859237613621341</v>
      </c>
      <c r="X467" s="35">
        <f>IF(correlations!X500&lt;&gt;0,Sheet1!X$4,0)</f>
        <v>0</v>
      </c>
      <c r="Y467" s="35">
        <f>IF(correlations!Y500&lt;&gt;0,Sheet1!Y$4,0)</f>
        <v>0.54219187817609293</v>
      </c>
      <c r="Z467" s="35">
        <f>IF(correlations!Z500&lt;&gt;0,Sheet1!Z$4,0)</f>
        <v>0.39006674934025765</v>
      </c>
      <c r="AA467" s="35"/>
      <c r="AB467" s="35"/>
      <c r="AC467" s="35"/>
    </row>
    <row r="468" spans="1:29">
      <c r="A468" s="28" t="s">
        <v>91</v>
      </c>
      <c r="B468" s="35">
        <f>IF(correlations!B501&lt;&gt;0,Sheet1!B$5,0)</f>
        <v>0</v>
      </c>
      <c r="C468" s="35">
        <f>IF(correlations!C501&lt;&gt;0,Sheet1!C$5,0)</f>
        <v>0</v>
      </c>
      <c r="D468" s="35">
        <f>IF(correlations!D501&lt;&gt;0,Sheet1!D$5,0)</f>
        <v>0</v>
      </c>
      <c r="E468" s="35">
        <f>IF(correlations!E501&lt;&gt;0,Sheet1!E$5,0)</f>
        <v>0.46291004988627577</v>
      </c>
      <c r="F468" s="35">
        <f>IF(correlations!F501&lt;&gt;0,Sheet1!F$5,0)</f>
        <v>0.43899155441463594</v>
      </c>
      <c r="G468" s="35">
        <f>IF(correlations!G501&lt;&gt;0,Sheet1!G$5,0)</f>
        <v>0</v>
      </c>
      <c r="H468" s="35">
        <f>IF(correlations!H501&lt;&gt;0,Sheet1!H$5,0)</f>
        <v>0.24769327229404767</v>
      </c>
      <c r="I468" s="35">
        <f>IF(correlations!I501&lt;&gt;0,Sheet1!I$5,0)</f>
        <v>0.26424949075041737</v>
      </c>
      <c r="J468" s="35">
        <f>IF(correlations!J501&lt;&gt;0,Sheet1!J$5,0)</f>
        <v>0.38713264586848378</v>
      </c>
      <c r="K468" s="35">
        <f>IF(correlations!K501&lt;&gt;0,Sheet1!K$5,0)</f>
        <v>0.25886569181649749</v>
      </c>
      <c r="L468" s="35">
        <f>IF(correlations!L501&lt;&gt;0,Sheet1!L$5,0)</f>
        <v>0.27833468677407003</v>
      </c>
      <c r="M468" s="35">
        <f>IF(correlations!M501&lt;&gt;0,Sheet1!M$5,0)</f>
        <v>0.26442478716072465</v>
      </c>
      <c r="N468" s="35">
        <f>IF(correlations!N501&lt;&gt;0,Sheet1!N$5,0)</f>
        <v>0.290591240789001</v>
      </c>
      <c r="O468" s="35">
        <f>IF(correlations!O501&lt;&gt;0,Sheet1!O$5,0)</f>
        <v>0.53906585139435703</v>
      </c>
      <c r="P468" s="35">
        <f>IF(correlations!P501&lt;&gt;0,Sheet1!P$5,0)</f>
        <v>0.29682614716644024</v>
      </c>
      <c r="Q468" s="35">
        <f>IF(correlations!Q501&lt;&gt;0,Sheet1!Q$5,0)</f>
        <v>0.47571090136593314</v>
      </c>
      <c r="R468" s="35">
        <f>IF(correlations!R501&lt;&gt;0,Sheet1!R$5,0)</f>
        <v>0.45527378286540937</v>
      </c>
      <c r="S468" s="35">
        <f>IF(correlations!S501&lt;&gt;0,Sheet1!S$5,0)</f>
        <v>0.42223642660835542</v>
      </c>
      <c r="T468" s="35">
        <f>IF(correlations!T501&lt;&gt;0,Sheet1!T$5,0)</f>
        <v>0.42805472768971564</v>
      </c>
      <c r="U468" s="35">
        <f>IF(correlations!U501&lt;&gt;0,Sheet1!U$5,0)</f>
        <v>0</v>
      </c>
      <c r="V468" s="35">
        <f>IF(correlations!V501&lt;&gt;0,Sheet1!V$5,0)</f>
        <v>0.14924669844661778</v>
      </c>
      <c r="W468" s="35">
        <f>IF(correlations!W501&lt;&gt;0,Sheet1!W$5,0)</f>
        <v>0.31571202585390812</v>
      </c>
      <c r="X468" s="35">
        <f>IF(correlations!X501&lt;&gt;0,Sheet1!X$5,0)</f>
        <v>0</v>
      </c>
      <c r="Y468" s="35">
        <f>IF(correlations!Y501&lt;&gt;0,Sheet1!Y$5,0)</f>
        <v>0.47236055541883315</v>
      </c>
      <c r="Z468" s="35">
        <f>IF(correlations!Z501&lt;&gt;0,Sheet1!Z$5,0)</f>
        <v>0.37985626502293046</v>
      </c>
      <c r="AA468" s="35"/>
      <c r="AB468" s="35"/>
      <c r="AC468" s="35"/>
    </row>
    <row r="469" spans="1:29">
      <c r="A469" s="1" t="str">
        <f t="shared" ref="A469:A472" si="91">A468</f>
        <v>8587: The Lion King (1994)</v>
      </c>
      <c r="B469" s="35">
        <f>IF(correlations!B502&lt;&gt;0,Sheet1!B$6,0)</f>
        <v>0.48053660218278615</v>
      </c>
      <c r="C469" s="35">
        <f>IF(correlations!C502&lt;&gt;0,Sheet1!C$6,0)</f>
        <v>0.41443820151070604</v>
      </c>
      <c r="D469" s="35">
        <f>IF(correlations!D502&lt;&gt;0,Sheet1!D$6,0)</f>
        <v>0.37322578372742299</v>
      </c>
      <c r="E469" s="35">
        <f>IF(correlations!E502&lt;&gt;0,Sheet1!E$6,0)</f>
        <v>0.28275572409412869</v>
      </c>
      <c r="F469" s="35">
        <f>IF(correlations!F502&lt;&gt;0,Sheet1!F$6,0)</f>
        <v>0</v>
      </c>
      <c r="G469" s="35">
        <f>IF(correlations!G502&lt;&gt;0,Sheet1!G$6,0)</f>
        <v>0.39943642888722536</v>
      </c>
      <c r="H469" s="35">
        <f>IF(correlations!H502&lt;&gt;0,Sheet1!H$6,0)</f>
        <v>0.2271298649307886</v>
      </c>
      <c r="I469" s="35">
        <f>IF(correlations!I502&lt;&gt;0,Sheet1!I$6,0)</f>
        <v>0.22921932957789437</v>
      </c>
      <c r="J469" s="35">
        <f>IF(correlations!J502&lt;&gt;0,Sheet1!J$6,0)</f>
        <v>0</v>
      </c>
      <c r="K469" s="35">
        <f>IF(correlations!K502&lt;&gt;0,Sheet1!K$6,0)</f>
        <v>0</v>
      </c>
      <c r="L469" s="35">
        <f>IF(correlations!L502&lt;&gt;0,Sheet1!L$6,0)</f>
        <v>0.2685953793136418</v>
      </c>
      <c r="M469" s="35">
        <f>IF(correlations!M502&lt;&gt;0,Sheet1!M$6,0)</f>
        <v>0</v>
      </c>
      <c r="N469" s="35">
        <f>IF(correlations!N502&lt;&gt;0,Sheet1!N$6,0)</f>
        <v>0.26126836282372301</v>
      </c>
      <c r="O469" s="35">
        <f>IF(correlations!O502&lt;&gt;0,Sheet1!O$6,0)</f>
        <v>0.52599044278760332</v>
      </c>
      <c r="P469" s="35">
        <f>IF(correlations!P502&lt;&gt;0,Sheet1!P$6,0)</f>
        <v>0.28039233696684568</v>
      </c>
      <c r="Q469" s="35">
        <f>IF(correlations!Q502&lt;&gt;0,Sheet1!Q$6,0)</f>
        <v>0.42322462884387124</v>
      </c>
      <c r="R469" s="35">
        <f>IF(correlations!R502&lt;&gt;0,Sheet1!R$6,0)</f>
        <v>0.39943642888722536</v>
      </c>
      <c r="S469" s="35">
        <f>IF(correlations!S502&lt;&gt;0,Sheet1!S$6,0)</f>
        <v>0.37267558897264119</v>
      </c>
      <c r="T469" s="35">
        <f>IF(correlations!T502&lt;&gt;0,Sheet1!T$6,0)</f>
        <v>0</v>
      </c>
      <c r="U469" s="35">
        <f>IF(correlations!U502&lt;&gt;0,Sheet1!U$6,0)</f>
        <v>0.30580326092025339</v>
      </c>
      <c r="V469" s="35">
        <f>IF(correlations!V502&lt;&gt;0,Sheet1!V$6,0)</f>
        <v>0</v>
      </c>
      <c r="W469" s="35">
        <f>IF(correlations!W502&lt;&gt;0,Sheet1!W$6,0)</f>
        <v>0.26252037536330569</v>
      </c>
      <c r="X469" s="35">
        <f>IF(correlations!X502&lt;&gt;0,Sheet1!X$6,0)</f>
        <v>0</v>
      </c>
      <c r="Y469" s="35">
        <f>IF(correlations!Y502&lt;&gt;0,Sheet1!Y$6,0)</f>
        <v>0.46411014776485626</v>
      </c>
      <c r="Z469" s="35">
        <f>IF(correlations!Z502&lt;&gt;0,Sheet1!Z$6,0)</f>
        <v>0.37426379831369133</v>
      </c>
      <c r="AA469" s="35"/>
      <c r="AB469" s="35"/>
      <c r="AC469" s="35"/>
    </row>
    <row r="470" spans="1:29">
      <c r="A470" s="1" t="str">
        <f t="shared" si="91"/>
        <v>8587: The Lion King (1994)</v>
      </c>
      <c r="B470" s="35">
        <f>IF(correlations!B503&lt;&gt;0,Sheet1!B$7,0)</f>
        <v>0.46460996868120108</v>
      </c>
      <c r="C470" s="35">
        <f>IF(correlations!C503&lt;&gt;0,Sheet1!C$7,0)</f>
        <v>0.41167618541813644</v>
      </c>
      <c r="D470" s="35">
        <f>IF(correlations!D503&lt;&gt;0,Sheet1!D$7,0)</f>
        <v>0.36756756756756787</v>
      </c>
      <c r="E470" s="35">
        <f>IF(correlations!E503&lt;&gt;0,Sheet1!E$7,0)</f>
        <v>0</v>
      </c>
      <c r="F470" s="35">
        <f>IF(correlations!F503&lt;&gt;0,Sheet1!F$7,0)</f>
        <v>0.37985626502293046</v>
      </c>
      <c r="G470" s="35">
        <f>IF(correlations!G503&lt;&gt;0,Sheet1!G$7,0)</f>
        <v>0.38713264586848378</v>
      </c>
      <c r="H470" s="35">
        <f>IF(correlations!H503&lt;&gt;0,Sheet1!H$7,0)</f>
        <v>0</v>
      </c>
      <c r="I470" s="35">
        <f>IF(correlations!I503&lt;&gt;0,Sheet1!I$7,0)</f>
        <v>0.21476007349626267</v>
      </c>
      <c r="J470" s="35">
        <f>IF(correlations!J503&lt;&gt;0,Sheet1!J$7,0)</f>
        <v>0.36005629545020651</v>
      </c>
      <c r="K470" s="35">
        <f>IF(correlations!K503&lt;&gt;0,Sheet1!K$7,0)</f>
        <v>0</v>
      </c>
      <c r="L470" s="35">
        <f>IF(correlations!L503&lt;&gt;0,Sheet1!L$7,0)</f>
        <v>0</v>
      </c>
      <c r="M470" s="35">
        <f>IF(correlations!M503&lt;&gt;0,Sheet1!M$7,0)</f>
        <v>0.19710516591041297</v>
      </c>
      <c r="N470" s="35">
        <f>IF(correlations!N503&lt;&gt;0,Sheet1!N$7,0)</f>
        <v>0</v>
      </c>
      <c r="O470" s="35">
        <f>IF(correlations!O503&lt;&gt;0,Sheet1!O$7,0)</f>
        <v>0.47549485227568483</v>
      </c>
      <c r="P470" s="35">
        <f>IF(correlations!P503&lt;&gt;0,Sheet1!P$7,0)</f>
        <v>0</v>
      </c>
      <c r="Q470" s="35">
        <f>IF(correlations!Q503&lt;&gt;0,Sheet1!Q$7,0)</f>
        <v>0.37322578372742299</v>
      </c>
      <c r="R470" s="35">
        <f>IF(correlations!R503&lt;&gt;0,Sheet1!R$7,0)</f>
        <v>0.37426379831369133</v>
      </c>
      <c r="S470" s="35">
        <f>IF(correlations!S503&lt;&gt;0,Sheet1!S$7,0)</f>
        <v>0.36064387194709613</v>
      </c>
      <c r="T470" s="35">
        <f>IF(correlations!T503&lt;&gt;0,Sheet1!T$7,0)</f>
        <v>0.40380887559327872</v>
      </c>
      <c r="U470" s="35">
        <f>IF(correlations!U503&lt;&gt;0,Sheet1!U$7,0)</f>
        <v>0</v>
      </c>
      <c r="V470" s="35">
        <f>IF(correlations!V503&lt;&gt;0,Sheet1!V$7,0)</f>
        <v>0.14367186460137429</v>
      </c>
      <c r="W470" s="35">
        <f>IF(correlations!W503&lt;&gt;0,Sheet1!W$7,0)</f>
        <v>0.24072770522228643</v>
      </c>
      <c r="X470" s="35">
        <f>IF(correlations!X503&lt;&gt;0,Sheet1!X$7,0)</f>
        <v>0.44902524381160436</v>
      </c>
      <c r="Y470" s="35">
        <f>IF(correlations!Y503&lt;&gt;0,Sheet1!Y$7,0)</f>
        <v>0.42322462884387124</v>
      </c>
      <c r="Z470" s="35">
        <f>IF(correlations!Z503&lt;&gt;0,Sheet1!Z$7,0)</f>
        <v>0.27967705678590876</v>
      </c>
      <c r="AA470" s="35"/>
      <c r="AB470" s="35"/>
      <c r="AC470" s="35"/>
    </row>
    <row r="471" spans="1:29">
      <c r="A471" s="1" t="str">
        <f t="shared" si="91"/>
        <v>8587: The Lion King (1994)</v>
      </c>
      <c r="B471" s="35">
        <f>IF(correlations!B504&lt;&gt;0,Sheet1!B$3,0)</f>
        <v>0.55108883721563151</v>
      </c>
      <c r="C471" s="35">
        <f>IF(correlations!C504&lt;&gt;0,Sheet1!C$3,0)</f>
        <v>0.56244873874488854</v>
      </c>
      <c r="D471" s="35">
        <f>IF(correlations!D504&lt;&gt;0,Sheet1!D$3,0)</f>
        <v>0.66716825348801723</v>
      </c>
      <c r="E471" s="35">
        <f>IF(correlations!E504&lt;&gt;0,Sheet1!E$3,0)</f>
        <v>0.51761980439715483</v>
      </c>
      <c r="F471" s="35">
        <f>IF(correlations!F504&lt;&gt;0,Sheet1!F$3,0)</f>
        <v>0</v>
      </c>
      <c r="G471" s="35">
        <f>IF(correlations!G504&lt;&gt;0,Sheet1!G$3,0)</f>
        <v>0.53906585139435703</v>
      </c>
      <c r="H471" s="35">
        <f>IF(correlations!H504&lt;&gt;0,Sheet1!H$3,0)</f>
        <v>0.46291004988627577</v>
      </c>
      <c r="I471" s="35">
        <f>IF(correlations!I504&lt;&gt;0,Sheet1!I$3,0)</f>
        <v>0</v>
      </c>
      <c r="J471" s="35">
        <f>IF(correlations!J504&lt;&gt;0,Sheet1!J$3,0)</f>
        <v>0.47571090136593314</v>
      </c>
      <c r="K471" s="35">
        <f>IF(correlations!K504&lt;&gt;0,Sheet1!K$3,0)</f>
        <v>0.31571202585390812</v>
      </c>
      <c r="L471" s="35">
        <f>IF(correlations!L504&lt;&gt;0,Sheet1!L$3,0)</f>
        <v>0.31257295249758305</v>
      </c>
      <c r="M471" s="35">
        <f>IF(correlations!M504&lt;&gt;0,Sheet1!M$3,0)</f>
        <v>0.40859237613621341</v>
      </c>
      <c r="N471" s="35">
        <f>IF(correlations!N504&lt;&gt;0,Sheet1!N$3,0)</f>
        <v>0.32349910970108381</v>
      </c>
      <c r="O471" s="35">
        <f>IF(correlations!O504&lt;&gt;0,Sheet1!O$3,0)</f>
        <v>0</v>
      </c>
      <c r="P471" s="35">
        <f>IF(correlations!P504&lt;&gt;0,Sheet1!P$3,0)</f>
        <v>0.41443820151070604</v>
      </c>
      <c r="Q471" s="35">
        <f>IF(correlations!Q504&lt;&gt;0,Sheet1!Q$3,0)</f>
        <v>0</v>
      </c>
      <c r="R471" s="35">
        <f>IF(correlations!R504&lt;&gt;0,Sheet1!R$3,0)</f>
        <v>0.49300760515325925</v>
      </c>
      <c r="S471" s="35">
        <f>IF(correlations!S504&lt;&gt;0,Sheet1!S$3,0)</f>
        <v>0</v>
      </c>
      <c r="T471" s="35">
        <f>IF(correlations!T504&lt;&gt;0,Sheet1!T$3,0)</f>
        <v>0</v>
      </c>
      <c r="U471" s="35">
        <f>IF(correlations!U504&lt;&gt;0,Sheet1!U$3,0)</f>
        <v>0.47236055541883315</v>
      </c>
      <c r="V471" s="35">
        <f>IF(correlations!V504&lt;&gt;0,Sheet1!V$3,0)</f>
        <v>0</v>
      </c>
      <c r="W471" s="35">
        <f>IF(correlations!W504&lt;&gt;0,Sheet1!W$3,0)</f>
        <v>0.50324684492481753</v>
      </c>
      <c r="X471" s="35">
        <f>IF(correlations!X504&lt;&gt;0,Sheet1!X$3,0)</f>
        <v>0.66851595362183669</v>
      </c>
      <c r="Y471" s="35">
        <f>IF(correlations!Y504&lt;&gt;0,Sheet1!Y$3,0)</f>
        <v>0.66716825348801723</v>
      </c>
      <c r="Z471" s="35">
        <f>IF(correlations!Z504&lt;&gt;0,Sheet1!Z$3,0)</f>
        <v>0.43552033876932245</v>
      </c>
      <c r="AA471" s="35"/>
      <c r="AB471" s="35"/>
      <c r="AC471" s="35"/>
    </row>
    <row r="472" spans="1:29">
      <c r="A472" s="1" t="str">
        <f t="shared" si="91"/>
        <v>8587: The Lion King (1994)</v>
      </c>
      <c r="B472" s="35">
        <f>IF(correlations!B505&lt;&gt;0,Sheet1!B$4,0)</f>
        <v>0</v>
      </c>
      <c r="C472" s="35">
        <f>IF(correlations!C505&lt;&gt;0,Sheet1!C$4,0)</f>
        <v>0.48860698263640312</v>
      </c>
      <c r="D472" s="35">
        <f>IF(correlations!D505&lt;&gt;0,Sheet1!D$4,0)</f>
        <v>0.47097212266638172</v>
      </c>
      <c r="E472" s="35">
        <f>IF(correlations!E505&lt;&gt;0,Sheet1!E$4,0)</f>
        <v>0</v>
      </c>
      <c r="F472" s="35">
        <f>IF(correlations!F505&lt;&gt;0,Sheet1!F$4,0)</f>
        <v>0</v>
      </c>
      <c r="G472" s="35">
        <f>IF(correlations!G505&lt;&gt;0,Sheet1!G$4,0)</f>
        <v>0.48053660218278615</v>
      </c>
      <c r="H472" s="35">
        <f>IF(correlations!H505&lt;&gt;0,Sheet1!H$4,0)</f>
        <v>0</v>
      </c>
      <c r="I472" s="35">
        <f>IF(correlations!I505&lt;&gt;0,Sheet1!I$4,0)</f>
        <v>0.31257295249758305</v>
      </c>
      <c r="J472" s="35">
        <f>IF(correlations!J505&lt;&gt;0,Sheet1!J$4,0)</f>
        <v>0.47549485227568483</v>
      </c>
      <c r="K472" s="35">
        <f>IF(correlations!K505&lt;&gt;0,Sheet1!K$4,0)</f>
        <v>0.26365446983714974</v>
      </c>
      <c r="L472" s="35">
        <f>IF(correlations!L505&lt;&gt;0,Sheet1!L$4,0)</f>
        <v>0.28275572409412869</v>
      </c>
      <c r="M472" s="35">
        <f>IF(correlations!M505&lt;&gt;0,Sheet1!M$4,0)</f>
        <v>0.28040224837668803</v>
      </c>
      <c r="N472" s="35">
        <f>IF(correlations!N505&lt;&gt;0,Sheet1!N$4,0)</f>
        <v>0</v>
      </c>
      <c r="O472" s="35">
        <f>IF(correlations!O505&lt;&gt;0,Sheet1!O$4,0)</f>
        <v>0.56244873874488854</v>
      </c>
      <c r="P472" s="35">
        <f>IF(correlations!P505&lt;&gt;0,Sheet1!P$4,0)</f>
        <v>0.30413903573293405</v>
      </c>
      <c r="Q472" s="35">
        <f>IF(correlations!Q505&lt;&gt;0,Sheet1!Q$4,0)</f>
        <v>0.48860698263640312</v>
      </c>
      <c r="R472" s="35">
        <f>IF(correlations!R505&lt;&gt;0,Sheet1!R$4,0)</f>
        <v>0</v>
      </c>
      <c r="S472" s="35">
        <f>IF(correlations!S505&lt;&gt;0,Sheet1!S$4,0)</f>
        <v>0.44902524381160436</v>
      </c>
      <c r="T472" s="35">
        <f>IF(correlations!T505&lt;&gt;0,Sheet1!T$4,0)</f>
        <v>0.52599044278760332</v>
      </c>
      <c r="U472" s="35">
        <f>IF(correlations!U505&lt;&gt;0,Sheet1!U$4,0)</f>
        <v>0.43899155441463594</v>
      </c>
      <c r="V472" s="35">
        <f>IF(correlations!V505&lt;&gt;0,Sheet1!V$4,0)</f>
        <v>0</v>
      </c>
      <c r="W472" s="35">
        <f>IF(correlations!W505&lt;&gt;0,Sheet1!W$4,0)</f>
        <v>0.40859237613621341</v>
      </c>
      <c r="X472" s="35">
        <f>IF(correlations!X505&lt;&gt;0,Sheet1!X$4,0)</f>
        <v>0.54219187817609293</v>
      </c>
      <c r="Y472" s="35">
        <f>IF(correlations!Y505&lt;&gt;0,Sheet1!Y$4,0)</f>
        <v>0.54219187817609293</v>
      </c>
      <c r="Z472" s="35">
        <f>IF(correlations!Z505&lt;&gt;0,Sheet1!Z$4,0)</f>
        <v>0.39006674934025765</v>
      </c>
      <c r="AA472" s="35"/>
      <c r="AB472" s="35"/>
      <c r="AC472" s="35"/>
    </row>
    <row r="473" spans="1:29">
      <c r="A473" s="28" t="s">
        <v>92</v>
      </c>
      <c r="B473" s="35">
        <f>IF(correlations!B506&lt;&gt;0,Sheet1!B$5,0)</f>
        <v>0</v>
      </c>
      <c r="C473" s="35">
        <f>IF(correlations!C506&lt;&gt;0,Sheet1!C$5,0)</f>
        <v>0</v>
      </c>
      <c r="D473" s="35">
        <f>IF(correlations!D506&lt;&gt;0,Sheet1!D$5,0)</f>
        <v>0</v>
      </c>
      <c r="E473" s="35">
        <f>IF(correlations!E506&lt;&gt;0,Sheet1!E$5,0)</f>
        <v>0</v>
      </c>
      <c r="F473" s="35">
        <f>IF(correlations!F506&lt;&gt;0,Sheet1!F$5,0)</f>
        <v>0.43899155441463594</v>
      </c>
      <c r="G473" s="35">
        <f>IF(correlations!G506&lt;&gt;0,Sheet1!G$5,0)</f>
        <v>0</v>
      </c>
      <c r="H473" s="35">
        <f>IF(correlations!H506&lt;&gt;0,Sheet1!H$5,0)</f>
        <v>0</v>
      </c>
      <c r="I473" s="35">
        <f>IF(correlations!I506&lt;&gt;0,Sheet1!I$5,0)</f>
        <v>0</v>
      </c>
      <c r="J473" s="35">
        <f>IF(correlations!J506&lt;&gt;0,Sheet1!J$5,0)</f>
        <v>0</v>
      </c>
      <c r="K473" s="35">
        <f>IF(correlations!K506&lt;&gt;0,Sheet1!K$5,0)</f>
        <v>0</v>
      </c>
      <c r="L473" s="35">
        <f>IF(correlations!L506&lt;&gt;0,Sheet1!L$5,0)</f>
        <v>0.27833468677407003</v>
      </c>
      <c r="M473" s="35">
        <f>IF(correlations!M506&lt;&gt;0,Sheet1!M$5,0)</f>
        <v>0</v>
      </c>
      <c r="N473" s="35">
        <f>IF(correlations!N506&lt;&gt;0,Sheet1!N$5,0)</f>
        <v>0</v>
      </c>
      <c r="O473" s="35">
        <f>IF(correlations!O506&lt;&gt;0,Sheet1!O$5,0)</f>
        <v>0</v>
      </c>
      <c r="P473" s="35">
        <f>IF(correlations!P506&lt;&gt;0,Sheet1!P$5,0)</f>
        <v>0</v>
      </c>
      <c r="Q473" s="35">
        <f>IF(correlations!Q506&lt;&gt;0,Sheet1!Q$5,0)</f>
        <v>0</v>
      </c>
      <c r="R473" s="35">
        <f>IF(correlations!R506&lt;&gt;0,Sheet1!R$5,0)</f>
        <v>0</v>
      </c>
      <c r="S473" s="35">
        <f>IF(correlations!S506&lt;&gt;0,Sheet1!S$5,0)</f>
        <v>0</v>
      </c>
      <c r="T473" s="35">
        <f>IF(correlations!T506&lt;&gt;0,Sheet1!T$5,0)</f>
        <v>0</v>
      </c>
      <c r="U473" s="35">
        <f>IF(correlations!U506&lt;&gt;0,Sheet1!U$5,0)</f>
        <v>0</v>
      </c>
      <c r="V473" s="35">
        <f>IF(correlations!V506&lt;&gt;0,Sheet1!V$5,0)</f>
        <v>0</v>
      </c>
      <c r="W473" s="35">
        <f>IF(correlations!W506&lt;&gt;0,Sheet1!W$5,0)</f>
        <v>0</v>
      </c>
      <c r="X473" s="35">
        <f>IF(correlations!X506&lt;&gt;0,Sheet1!X$5,0)</f>
        <v>0</v>
      </c>
      <c r="Y473" s="35">
        <f>IF(correlations!Y506&lt;&gt;0,Sheet1!Y$5,0)</f>
        <v>0</v>
      </c>
      <c r="Z473" s="35">
        <f>IF(correlations!Z506&lt;&gt;0,Sheet1!Z$5,0)</f>
        <v>0</v>
      </c>
      <c r="AA473" s="35"/>
      <c r="AB473" s="35"/>
      <c r="AC473" s="35"/>
    </row>
    <row r="474" spans="1:29">
      <c r="A474" s="1" t="str">
        <f t="shared" ref="A474:A477" si="92">A473</f>
        <v>9331: Clear and Present Danger (1994)</v>
      </c>
      <c r="B474" s="35">
        <f>IF(correlations!B507&lt;&gt;0,Sheet1!B$6,0)</f>
        <v>0</v>
      </c>
      <c r="C474" s="35">
        <f>IF(correlations!C507&lt;&gt;0,Sheet1!C$6,0)</f>
        <v>0</v>
      </c>
      <c r="D474" s="35">
        <f>IF(correlations!D507&lt;&gt;0,Sheet1!D$6,0)</f>
        <v>0</v>
      </c>
      <c r="E474" s="35">
        <f>IF(correlations!E507&lt;&gt;0,Sheet1!E$6,0)</f>
        <v>0</v>
      </c>
      <c r="F474" s="35">
        <f>IF(correlations!F507&lt;&gt;0,Sheet1!F$6,0)</f>
        <v>0</v>
      </c>
      <c r="G474" s="35">
        <f>IF(correlations!G507&lt;&gt;0,Sheet1!G$6,0)</f>
        <v>0</v>
      </c>
      <c r="H474" s="35">
        <f>IF(correlations!H507&lt;&gt;0,Sheet1!H$6,0)</f>
        <v>0</v>
      </c>
      <c r="I474" s="35">
        <f>IF(correlations!I507&lt;&gt;0,Sheet1!I$6,0)</f>
        <v>0</v>
      </c>
      <c r="J474" s="35">
        <f>IF(correlations!J507&lt;&gt;0,Sheet1!J$6,0)</f>
        <v>0</v>
      </c>
      <c r="K474" s="35">
        <f>IF(correlations!K507&lt;&gt;0,Sheet1!K$6,0)</f>
        <v>0</v>
      </c>
      <c r="L474" s="35">
        <f>IF(correlations!L507&lt;&gt;0,Sheet1!L$6,0)</f>
        <v>0</v>
      </c>
      <c r="M474" s="35">
        <f>IF(correlations!M507&lt;&gt;0,Sheet1!M$6,0)</f>
        <v>0</v>
      </c>
      <c r="N474" s="35">
        <f>IF(correlations!N507&lt;&gt;0,Sheet1!N$6,0)</f>
        <v>0</v>
      </c>
      <c r="O474" s="35">
        <f>IF(correlations!O507&lt;&gt;0,Sheet1!O$6,0)</f>
        <v>0</v>
      </c>
      <c r="P474" s="35">
        <f>IF(correlations!P507&lt;&gt;0,Sheet1!P$6,0)</f>
        <v>0</v>
      </c>
      <c r="Q474" s="35">
        <f>IF(correlations!Q507&lt;&gt;0,Sheet1!Q$6,0)</f>
        <v>0</v>
      </c>
      <c r="R474" s="35">
        <f>IF(correlations!R507&lt;&gt;0,Sheet1!R$6,0)</f>
        <v>0</v>
      </c>
      <c r="S474" s="35">
        <f>IF(correlations!S507&lt;&gt;0,Sheet1!S$6,0)</f>
        <v>0</v>
      </c>
      <c r="T474" s="35">
        <f>IF(correlations!T507&lt;&gt;0,Sheet1!T$6,0)</f>
        <v>0</v>
      </c>
      <c r="U474" s="35">
        <f>IF(correlations!U507&lt;&gt;0,Sheet1!U$6,0)</f>
        <v>0</v>
      </c>
      <c r="V474" s="35">
        <f>IF(correlations!V507&lt;&gt;0,Sheet1!V$6,0)</f>
        <v>0</v>
      </c>
      <c r="W474" s="35">
        <f>IF(correlations!W507&lt;&gt;0,Sheet1!W$6,0)</f>
        <v>0</v>
      </c>
      <c r="X474" s="35">
        <f>IF(correlations!X507&lt;&gt;0,Sheet1!X$6,0)</f>
        <v>0</v>
      </c>
      <c r="Y474" s="35">
        <f>IF(correlations!Y507&lt;&gt;0,Sheet1!Y$6,0)</f>
        <v>0</v>
      </c>
      <c r="Z474" s="35">
        <f>IF(correlations!Z507&lt;&gt;0,Sheet1!Z$6,0)</f>
        <v>0</v>
      </c>
      <c r="AA474" s="35"/>
      <c r="AB474" s="35"/>
      <c r="AC474" s="35"/>
    </row>
    <row r="475" spans="1:29">
      <c r="A475" s="1" t="str">
        <f t="shared" si="92"/>
        <v>9331: Clear and Present Danger (1994)</v>
      </c>
      <c r="B475" s="35">
        <f>IF(correlations!B508&lt;&gt;0,Sheet1!B$7,0)</f>
        <v>0</v>
      </c>
      <c r="C475" s="35">
        <f>IF(correlations!C508&lt;&gt;0,Sheet1!C$7,0)</f>
        <v>0.41167618541813644</v>
      </c>
      <c r="D475" s="35">
        <f>IF(correlations!D508&lt;&gt;0,Sheet1!D$7,0)</f>
        <v>0</v>
      </c>
      <c r="E475" s="35">
        <f>IF(correlations!E508&lt;&gt;0,Sheet1!E$7,0)</f>
        <v>0</v>
      </c>
      <c r="F475" s="35">
        <f>IF(correlations!F508&lt;&gt;0,Sheet1!F$7,0)</f>
        <v>0.37985626502293046</v>
      </c>
      <c r="G475" s="35">
        <f>IF(correlations!G508&lt;&gt;0,Sheet1!G$7,0)</f>
        <v>0</v>
      </c>
      <c r="H475" s="35">
        <f>IF(correlations!H508&lt;&gt;0,Sheet1!H$7,0)</f>
        <v>0</v>
      </c>
      <c r="I475" s="35">
        <f>IF(correlations!I508&lt;&gt;0,Sheet1!I$7,0)</f>
        <v>0</v>
      </c>
      <c r="J475" s="35">
        <f>IF(correlations!J508&lt;&gt;0,Sheet1!J$7,0)</f>
        <v>0</v>
      </c>
      <c r="K475" s="35">
        <f>IF(correlations!K508&lt;&gt;0,Sheet1!K$7,0)</f>
        <v>0</v>
      </c>
      <c r="L475" s="35">
        <f>IF(correlations!L508&lt;&gt;0,Sheet1!L$7,0)</f>
        <v>0</v>
      </c>
      <c r="M475" s="35">
        <f>IF(correlations!M508&lt;&gt;0,Sheet1!M$7,0)</f>
        <v>0</v>
      </c>
      <c r="N475" s="35">
        <f>IF(correlations!N508&lt;&gt;0,Sheet1!N$7,0)</f>
        <v>0</v>
      </c>
      <c r="O475" s="35">
        <f>IF(correlations!O508&lt;&gt;0,Sheet1!O$7,0)</f>
        <v>0</v>
      </c>
      <c r="P475" s="35">
        <f>IF(correlations!P508&lt;&gt;0,Sheet1!P$7,0)</f>
        <v>0</v>
      </c>
      <c r="Q475" s="35">
        <f>IF(correlations!Q508&lt;&gt;0,Sheet1!Q$7,0)</f>
        <v>0.37322578372742299</v>
      </c>
      <c r="R475" s="35">
        <f>IF(correlations!R508&lt;&gt;0,Sheet1!R$7,0)</f>
        <v>0</v>
      </c>
      <c r="S475" s="35">
        <f>IF(correlations!S508&lt;&gt;0,Sheet1!S$7,0)</f>
        <v>0</v>
      </c>
      <c r="T475" s="35">
        <f>IF(correlations!T508&lt;&gt;0,Sheet1!T$7,0)</f>
        <v>0</v>
      </c>
      <c r="U475" s="35">
        <f>IF(correlations!U508&lt;&gt;0,Sheet1!U$7,0)</f>
        <v>0</v>
      </c>
      <c r="V475" s="35">
        <f>IF(correlations!V508&lt;&gt;0,Sheet1!V$7,0)</f>
        <v>0</v>
      </c>
      <c r="W475" s="35">
        <f>IF(correlations!W508&lt;&gt;0,Sheet1!W$7,0)</f>
        <v>0.24072770522228643</v>
      </c>
      <c r="X475" s="35">
        <f>IF(correlations!X508&lt;&gt;0,Sheet1!X$7,0)</f>
        <v>0</v>
      </c>
      <c r="Y475" s="35">
        <f>IF(correlations!Y508&lt;&gt;0,Sheet1!Y$7,0)</f>
        <v>0.42322462884387124</v>
      </c>
      <c r="Z475" s="35">
        <f>IF(correlations!Z508&lt;&gt;0,Sheet1!Z$7,0)</f>
        <v>0</v>
      </c>
      <c r="AA475" s="35"/>
      <c r="AB475" s="35"/>
      <c r="AC475" s="35"/>
    </row>
    <row r="476" spans="1:29">
      <c r="A476" s="1" t="str">
        <f t="shared" si="92"/>
        <v>9331: Clear and Present Danger (1994)</v>
      </c>
      <c r="B476" s="35">
        <f>IF(correlations!B509&lt;&gt;0,Sheet1!B$3,0)</f>
        <v>0</v>
      </c>
      <c r="C476" s="35">
        <f>IF(correlations!C509&lt;&gt;0,Sheet1!C$3,0)</f>
        <v>0</v>
      </c>
      <c r="D476" s="35">
        <f>IF(correlations!D509&lt;&gt;0,Sheet1!D$3,0)</f>
        <v>0</v>
      </c>
      <c r="E476" s="35">
        <f>IF(correlations!E509&lt;&gt;0,Sheet1!E$3,0)</f>
        <v>0</v>
      </c>
      <c r="F476" s="35">
        <f>IF(correlations!F509&lt;&gt;0,Sheet1!F$3,0)</f>
        <v>0</v>
      </c>
      <c r="G476" s="35">
        <f>IF(correlations!G509&lt;&gt;0,Sheet1!G$3,0)</f>
        <v>0</v>
      </c>
      <c r="H476" s="35">
        <f>IF(correlations!H509&lt;&gt;0,Sheet1!H$3,0)</f>
        <v>0</v>
      </c>
      <c r="I476" s="35">
        <f>IF(correlations!I509&lt;&gt;0,Sheet1!I$3,0)</f>
        <v>0</v>
      </c>
      <c r="J476" s="35">
        <f>IF(correlations!J509&lt;&gt;0,Sheet1!J$3,0)</f>
        <v>0</v>
      </c>
      <c r="K476" s="35">
        <f>IF(correlations!K509&lt;&gt;0,Sheet1!K$3,0)</f>
        <v>0</v>
      </c>
      <c r="L476" s="35">
        <f>IF(correlations!L509&lt;&gt;0,Sheet1!L$3,0)</f>
        <v>0</v>
      </c>
      <c r="M476" s="35">
        <f>IF(correlations!M509&lt;&gt;0,Sheet1!M$3,0)</f>
        <v>0.40859237613621341</v>
      </c>
      <c r="N476" s="35">
        <f>IF(correlations!N509&lt;&gt;0,Sheet1!N$3,0)</f>
        <v>0</v>
      </c>
      <c r="O476" s="35">
        <f>IF(correlations!O509&lt;&gt;0,Sheet1!O$3,0)</f>
        <v>0</v>
      </c>
      <c r="P476" s="35">
        <f>IF(correlations!P509&lt;&gt;0,Sheet1!P$3,0)</f>
        <v>0.41443820151070604</v>
      </c>
      <c r="Q476" s="35">
        <f>IF(correlations!Q509&lt;&gt;0,Sheet1!Q$3,0)</f>
        <v>0</v>
      </c>
      <c r="R476" s="35">
        <f>IF(correlations!R509&lt;&gt;0,Sheet1!R$3,0)</f>
        <v>0</v>
      </c>
      <c r="S476" s="35">
        <f>IF(correlations!S509&lt;&gt;0,Sheet1!S$3,0)</f>
        <v>0</v>
      </c>
      <c r="T476" s="35">
        <f>IF(correlations!T509&lt;&gt;0,Sheet1!T$3,0)</f>
        <v>0</v>
      </c>
      <c r="U476" s="35">
        <f>IF(correlations!U509&lt;&gt;0,Sheet1!U$3,0)</f>
        <v>0</v>
      </c>
      <c r="V476" s="35">
        <f>IF(correlations!V509&lt;&gt;0,Sheet1!V$3,0)</f>
        <v>0</v>
      </c>
      <c r="W476" s="35">
        <f>IF(correlations!W509&lt;&gt;0,Sheet1!W$3,0)</f>
        <v>0</v>
      </c>
      <c r="X476" s="35">
        <f>IF(correlations!X509&lt;&gt;0,Sheet1!X$3,0)</f>
        <v>0</v>
      </c>
      <c r="Y476" s="35">
        <f>IF(correlations!Y509&lt;&gt;0,Sheet1!Y$3,0)</f>
        <v>0</v>
      </c>
      <c r="Z476" s="35">
        <f>IF(correlations!Z509&lt;&gt;0,Sheet1!Z$3,0)</f>
        <v>0</v>
      </c>
      <c r="AA476" s="35"/>
      <c r="AB476" s="35"/>
      <c r="AC476" s="35"/>
    </row>
    <row r="477" spans="1:29">
      <c r="A477" s="1" t="str">
        <f t="shared" si="92"/>
        <v>9331: Clear and Present Danger (1994)</v>
      </c>
      <c r="B477" s="35">
        <f>IF(correlations!B510&lt;&gt;0,Sheet1!B$4,0)</f>
        <v>0</v>
      </c>
      <c r="C477" s="35">
        <f>IF(correlations!C510&lt;&gt;0,Sheet1!C$4,0)</f>
        <v>0</v>
      </c>
      <c r="D477" s="35">
        <f>IF(correlations!D510&lt;&gt;0,Sheet1!D$4,0)</f>
        <v>0.47097212266638172</v>
      </c>
      <c r="E477" s="35">
        <f>IF(correlations!E510&lt;&gt;0,Sheet1!E$4,0)</f>
        <v>0</v>
      </c>
      <c r="F477" s="35">
        <f>IF(correlations!F510&lt;&gt;0,Sheet1!F$4,0)</f>
        <v>0</v>
      </c>
      <c r="G477" s="35">
        <f>IF(correlations!G510&lt;&gt;0,Sheet1!G$4,0)</f>
        <v>0.48053660218278615</v>
      </c>
      <c r="H477" s="35">
        <f>IF(correlations!H510&lt;&gt;0,Sheet1!H$4,0)</f>
        <v>0</v>
      </c>
      <c r="I477" s="35">
        <f>IF(correlations!I510&lt;&gt;0,Sheet1!I$4,0)</f>
        <v>0</v>
      </c>
      <c r="J477" s="35">
        <f>IF(correlations!J510&lt;&gt;0,Sheet1!J$4,0)</f>
        <v>0</v>
      </c>
      <c r="K477" s="35">
        <f>IF(correlations!K510&lt;&gt;0,Sheet1!K$4,0)</f>
        <v>0.26365446983714974</v>
      </c>
      <c r="L477" s="35">
        <f>IF(correlations!L510&lt;&gt;0,Sheet1!L$4,0)</f>
        <v>0.28275572409412869</v>
      </c>
      <c r="M477" s="35">
        <f>IF(correlations!M510&lt;&gt;0,Sheet1!M$4,0)</f>
        <v>0</v>
      </c>
      <c r="N477" s="35">
        <f>IF(correlations!N510&lt;&gt;0,Sheet1!N$4,0)</f>
        <v>0</v>
      </c>
      <c r="O477" s="35">
        <f>IF(correlations!O510&lt;&gt;0,Sheet1!O$4,0)</f>
        <v>0.56244873874488854</v>
      </c>
      <c r="P477" s="35">
        <f>IF(correlations!P510&lt;&gt;0,Sheet1!P$4,0)</f>
        <v>0</v>
      </c>
      <c r="Q477" s="35">
        <f>IF(correlations!Q510&lt;&gt;0,Sheet1!Q$4,0)</f>
        <v>0</v>
      </c>
      <c r="R477" s="35">
        <f>IF(correlations!R510&lt;&gt;0,Sheet1!R$4,0)</f>
        <v>0</v>
      </c>
      <c r="S477" s="35">
        <f>IF(correlations!S510&lt;&gt;0,Sheet1!S$4,0)</f>
        <v>0</v>
      </c>
      <c r="T477" s="35">
        <f>IF(correlations!T510&lt;&gt;0,Sheet1!T$4,0)</f>
        <v>0.52599044278760332</v>
      </c>
      <c r="U477" s="35">
        <f>IF(correlations!U510&lt;&gt;0,Sheet1!U$4,0)</f>
        <v>0</v>
      </c>
      <c r="V477" s="35">
        <f>IF(correlations!V510&lt;&gt;0,Sheet1!V$4,0)</f>
        <v>0</v>
      </c>
      <c r="W477" s="35">
        <f>IF(correlations!W510&lt;&gt;0,Sheet1!W$4,0)</f>
        <v>0</v>
      </c>
      <c r="X477" s="35">
        <f>IF(correlations!X510&lt;&gt;0,Sheet1!X$4,0)</f>
        <v>0.54219187817609293</v>
      </c>
      <c r="Y477" s="35">
        <f>IF(correlations!Y510&lt;&gt;0,Sheet1!Y$4,0)</f>
        <v>0</v>
      </c>
      <c r="Z477" s="35">
        <f>IF(correlations!Z510&lt;&gt;0,Sheet1!Z$4,0)</f>
        <v>0</v>
      </c>
      <c r="AA477" s="35"/>
      <c r="AB477" s="35"/>
      <c r="AC477" s="35"/>
    </row>
    <row r="478" spans="1:29">
      <c r="A478" s="28" t="s">
        <v>93</v>
      </c>
      <c r="B478" s="35">
        <f>IF(correlations!B511&lt;&gt;0,Sheet1!B$5,0)</f>
        <v>0</v>
      </c>
      <c r="C478" s="35">
        <f>IF(correlations!C511&lt;&gt;0,Sheet1!C$5,0)</f>
        <v>0</v>
      </c>
      <c r="D478" s="35">
        <f>IF(correlations!D511&lt;&gt;0,Sheet1!D$5,0)</f>
        <v>0</v>
      </c>
      <c r="E478" s="35">
        <f>IF(correlations!E511&lt;&gt;0,Sheet1!E$5,0)</f>
        <v>0</v>
      </c>
      <c r="F478" s="35">
        <f>IF(correlations!F511&lt;&gt;0,Sheet1!F$5,0)</f>
        <v>0</v>
      </c>
      <c r="G478" s="35">
        <f>IF(correlations!G511&lt;&gt;0,Sheet1!G$5,0)</f>
        <v>0</v>
      </c>
      <c r="H478" s="35">
        <f>IF(correlations!H511&lt;&gt;0,Sheet1!H$5,0)</f>
        <v>0</v>
      </c>
      <c r="I478" s="35">
        <f>IF(correlations!I511&lt;&gt;0,Sheet1!I$5,0)</f>
        <v>0</v>
      </c>
      <c r="J478" s="35">
        <f>IF(correlations!J511&lt;&gt;0,Sheet1!J$5,0)</f>
        <v>0</v>
      </c>
      <c r="K478" s="35">
        <f>IF(correlations!K511&lt;&gt;0,Sheet1!K$5,0)</f>
        <v>0</v>
      </c>
      <c r="L478" s="35">
        <f>IF(correlations!L511&lt;&gt;0,Sheet1!L$5,0)</f>
        <v>0.27833468677407003</v>
      </c>
      <c r="M478" s="35">
        <f>IF(correlations!M511&lt;&gt;0,Sheet1!M$5,0)</f>
        <v>0</v>
      </c>
      <c r="N478" s="35">
        <f>IF(correlations!N511&lt;&gt;0,Sheet1!N$5,0)</f>
        <v>0</v>
      </c>
      <c r="O478" s="35">
        <f>IF(correlations!O511&lt;&gt;0,Sheet1!O$5,0)</f>
        <v>0</v>
      </c>
      <c r="P478" s="35">
        <f>IF(correlations!P511&lt;&gt;0,Sheet1!P$5,0)</f>
        <v>0</v>
      </c>
      <c r="Q478" s="35">
        <f>IF(correlations!Q511&lt;&gt;0,Sheet1!Q$5,0)</f>
        <v>0</v>
      </c>
      <c r="R478" s="35">
        <f>IF(correlations!R511&lt;&gt;0,Sheet1!R$5,0)</f>
        <v>0</v>
      </c>
      <c r="S478" s="35">
        <f>IF(correlations!S511&lt;&gt;0,Sheet1!S$5,0)</f>
        <v>0</v>
      </c>
      <c r="T478" s="35">
        <f>IF(correlations!T511&lt;&gt;0,Sheet1!T$5,0)</f>
        <v>0</v>
      </c>
      <c r="U478" s="35">
        <f>IF(correlations!U511&lt;&gt;0,Sheet1!U$5,0)</f>
        <v>0</v>
      </c>
      <c r="V478" s="35">
        <f>IF(correlations!V511&lt;&gt;0,Sheet1!V$5,0)</f>
        <v>0</v>
      </c>
      <c r="W478" s="35">
        <f>IF(correlations!W511&lt;&gt;0,Sheet1!W$5,0)</f>
        <v>0</v>
      </c>
      <c r="X478" s="35">
        <f>IF(correlations!X511&lt;&gt;0,Sheet1!X$5,0)</f>
        <v>0</v>
      </c>
      <c r="Y478" s="35">
        <f>IF(correlations!Y511&lt;&gt;0,Sheet1!Y$5,0)</f>
        <v>0</v>
      </c>
      <c r="Z478" s="35">
        <f>IF(correlations!Z511&lt;&gt;0,Sheet1!Z$5,0)</f>
        <v>0</v>
      </c>
      <c r="AA478" s="35"/>
      <c r="AB478" s="35"/>
      <c r="AC478" s="35"/>
    </row>
    <row r="479" spans="1:29">
      <c r="A479" s="1" t="str">
        <f t="shared" ref="A479:A482" si="93">A478</f>
        <v>9741: Unbreakable (2000)</v>
      </c>
      <c r="B479" s="35">
        <f>IF(correlations!B512&lt;&gt;0,Sheet1!B$6,0)</f>
        <v>0</v>
      </c>
      <c r="C479" s="35">
        <f>IF(correlations!C512&lt;&gt;0,Sheet1!C$6,0)</f>
        <v>0</v>
      </c>
      <c r="D479" s="35">
        <f>IF(correlations!D512&lt;&gt;0,Sheet1!D$6,0)</f>
        <v>0</v>
      </c>
      <c r="E479" s="35">
        <f>IF(correlations!E512&lt;&gt;0,Sheet1!E$6,0)</f>
        <v>0</v>
      </c>
      <c r="F479" s="35">
        <f>IF(correlations!F512&lt;&gt;0,Sheet1!F$6,0)</f>
        <v>0</v>
      </c>
      <c r="G479" s="35">
        <f>IF(correlations!G512&lt;&gt;0,Sheet1!G$6,0)</f>
        <v>0</v>
      </c>
      <c r="H479" s="35">
        <f>IF(correlations!H512&lt;&gt;0,Sheet1!H$6,0)</f>
        <v>0</v>
      </c>
      <c r="I479" s="35">
        <f>IF(correlations!I512&lt;&gt;0,Sheet1!I$6,0)</f>
        <v>0</v>
      </c>
      <c r="J479" s="35">
        <f>IF(correlations!J512&lt;&gt;0,Sheet1!J$6,0)</f>
        <v>0</v>
      </c>
      <c r="K479" s="35">
        <f>IF(correlations!K512&lt;&gt;0,Sheet1!K$6,0)</f>
        <v>0</v>
      </c>
      <c r="L479" s="35">
        <f>IF(correlations!L512&lt;&gt;0,Sheet1!L$6,0)</f>
        <v>0</v>
      </c>
      <c r="M479" s="35">
        <f>IF(correlations!M512&lt;&gt;0,Sheet1!M$6,0)</f>
        <v>0</v>
      </c>
      <c r="N479" s="35">
        <f>IF(correlations!N512&lt;&gt;0,Sheet1!N$6,0)</f>
        <v>0</v>
      </c>
      <c r="O479" s="35">
        <f>IF(correlations!O512&lt;&gt;0,Sheet1!O$6,0)</f>
        <v>0</v>
      </c>
      <c r="P479" s="35">
        <f>IF(correlations!P512&lt;&gt;0,Sheet1!P$6,0)</f>
        <v>0</v>
      </c>
      <c r="Q479" s="35">
        <f>IF(correlations!Q512&lt;&gt;0,Sheet1!Q$6,0)</f>
        <v>0</v>
      </c>
      <c r="R479" s="35">
        <f>IF(correlations!R512&lt;&gt;0,Sheet1!R$6,0)</f>
        <v>0</v>
      </c>
      <c r="S479" s="35">
        <f>IF(correlations!S512&lt;&gt;0,Sheet1!S$6,0)</f>
        <v>0</v>
      </c>
      <c r="T479" s="35">
        <f>IF(correlations!T512&lt;&gt;0,Sheet1!T$6,0)</f>
        <v>0</v>
      </c>
      <c r="U479" s="35">
        <f>IF(correlations!U512&lt;&gt;0,Sheet1!U$6,0)</f>
        <v>0</v>
      </c>
      <c r="V479" s="35">
        <f>IF(correlations!V512&lt;&gt;0,Sheet1!V$6,0)</f>
        <v>0</v>
      </c>
      <c r="W479" s="35">
        <f>IF(correlations!W512&lt;&gt;0,Sheet1!W$6,0)</f>
        <v>0</v>
      </c>
      <c r="X479" s="35">
        <f>IF(correlations!X512&lt;&gt;0,Sheet1!X$6,0)</f>
        <v>0</v>
      </c>
      <c r="Y479" s="35">
        <f>IF(correlations!Y512&lt;&gt;0,Sheet1!Y$6,0)</f>
        <v>0</v>
      </c>
      <c r="Z479" s="35">
        <f>IF(correlations!Z512&lt;&gt;0,Sheet1!Z$6,0)</f>
        <v>0</v>
      </c>
      <c r="AA479" s="35"/>
      <c r="AB479" s="35"/>
      <c r="AC479" s="35"/>
    </row>
    <row r="480" spans="1:29">
      <c r="A480" s="1" t="str">
        <f t="shared" si="93"/>
        <v>9741: Unbreakable (2000)</v>
      </c>
      <c r="B480" s="35">
        <f>IF(correlations!B513&lt;&gt;0,Sheet1!B$7,0)</f>
        <v>0</v>
      </c>
      <c r="C480" s="35">
        <f>IF(correlations!C513&lt;&gt;0,Sheet1!C$7,0)</f>
        <v>0</v>
      </c>
      <c r="D480" s="35">
        <f>IF(correlations!D513&lt;&gt;0,Sheet1!D$7,0)</f>
        <v>0</v>
      </c>
      <c r="E480" s="35">
        <f>IF(correlations!E513&lt;&gt;0,Sheet1!E$7,0)</f>
        <v>0</v>
      </c>
      <c r="F480" s="35">
        <f>IF(correlations!F513&lt;&gt;0,Sheet1!F$7,0)</f>
        <v>0.37985626502293046</v>
      </c>
      <c r="G480" s="35">
        <f>IF(correlations!G513&lt;&gt;0,Sheet1!G$7,0)</f>
        <v>0</v>
      </c>
      <c r="H480" s="35">
        <f>IF(correlations!H513&lt;&gt;0,Sheet1!H$7,0)</f>
        <v>0</v>
      </c>
      <c r="I480" s="35">
        <f>IF(correlations!I513&lt;&gt;0,Sheet1!I$7,0)</f>
        <v>0</v>
      </c>
      <c r="J480" s="35">
        <f>IF(correlations!J513&lt;&gt;0,Sheet1!J$7,0)</f>
        <v>0</v>
      </c>
      <c r="K480" s="35">
        <f>IF(correlations!K513&lt;&gt;0,Sheet1!K$7,0)</f>
        <v>0</v>
      </c>
      <c r="L480" s="35">
        <f>IF(correlations!L513&lt;&gt;0,Sheet1!L$7,0)</f>
        <v>0</v>
      </c>
      <c r="M480" s="35">
        <f>IF(correlations!M513&lt;&gt;0,Sheet1!M$7,0)</f>
        <v>0</v>
      </c>
      <c r="N480" s="35">
        <f>IF(correlations!N513&lt;&gt;0,Sheet1!N$7,0)</f>
        <v>0</v>
      </c>
      <c r="O480" s="35">
        <f>IF(correlations!O513&lt;&gt;0,Sheet1!O$7,0)</f>
        <v>0</v>
      </c>
      <c r="P480" s="35">
        <f>IF(correlations!P513&lt;&gt;0,Sheet1!P$7,0)</f>
        <v>0</v>
      </c>
      <c r="Q480" s="35">
        <f>IF(correlations!Q513&lt;&gt;0,Sheet1!Q$7,0)</f>
        <v>0.37322578372742299</v>
      </c>
      <c r="R480" s="35">
        <f>IF(correlations!R513&lt;&gt;0,Sheet1!R$7,0)</f>
        <v>0</v>
      </c>
      <c r="S480" s="35">
        <f>IF(correlations!S513&lt;&gt;0,Sheet1!S$7,0)</f>
        <v>0</v>
      </c>
      <c r="T480" s="35">
        <f>IF(correlations!T513&lt;&gt;0,Sheet1!T$7,0)</f>
        <v>0</v>
      </c>
      <c r="U480" s="35">
        <f>IF(correlations!U513&lt;&gt;0,Sheet1!U$7,0)</f>
        <v>0</v>
      </c>
      <c r="V480" s="35">
        <f>IF(correlations!V513&lt;&gt;0,Sheet1!V$7,0)</f>
        <v>0</v>
      </c>
      <c r="W480" s="35">
        <f>IF(correlations!W513&lt;&gt;0,Sheet1!W$7,0)</f>
        <v>0</v>
      </c>
      <c r="X480" s="35">
        <f>IF(correlations!X513&lt;&gt;0,Sheet1!X$7,0)</f>
        <v>0</v>
      </c>
      <c r="Y480" s="35">
        <f>IF(correlations!Y513&lt;&gt;0,Sheet1!Y$7,0)</f>
        <v>0.42322462884387124</v>
      </c>
      <c r="Z480" s="35">
        <f>IF(correlations!Z513&lt;&gt;0,Sheet1!Z$7,0)</f>
        <v>0</v>
      </c>
      <c r="AA480" s="35"/>
      <c r="AB480" s="35"/>
      <c r="AC480" s="35"/>
    </row>
    <row r="481" spans="1:29">
      <c r="A481" s="1" t="str">
        <f t="shared" si="93"/>
        <v>9741: Unbreakable (2000)</v>
      </c>
      <c r="B481" s="35">
        <f>IF(correlations!B514&lt;&gt;0,Sheet1!B$3,0)</f>
        <v>0</v>
      </c>
      <c r="C481" s="35">
        <f>IF(correlations!C514&lt;&gt;0,Sheet1!C$3,0)</f>
        <v>0</v>
      </c>
      <c r="D481" s="35">
        <f>IF(correlations!D514&lt;&gt;0,Sheet1!D$3,0)</f>
        <v>0</v>
      </c>
      <c r="E481" s="35">
        <f>IF(correlations!E514&lt;&gt;0,Sheet1!E$3,0)</f>
        <v>0</v>
      </c>
      <c r="F481" s="35">
        <f>IF(correlations!F514&lt;&gt;0,Sheet1!F$3,0)</f>
        <v>0</v>
      </c>
      <c r="G481" s="35">
        <f>IF(correlations!G514&lt;&gt;0,Sheet1!G$3,0)</f>
        <v>0</v>
      </c>
      <c r="H481" s="35">
        <f>IF(correlations!H514&lt;&gt;0,Sheet1!H$3,0)</f>
        <v>0</v>
      </c>
      <c r="I481" s="35">
        <f>IF(correlations!I514&lt;&gt;0,Sheet1!I$3,0)</f>
        <v>0</v>
      </c>
      <c r="J481" s="35">
        <f>IF(correlations!J514&lt;&gt;0,Sheet1!J$3,0)</f>
        <v>0</v>
      </c>
      <c r="K481" s="35">
        <f>IF(correlations!K514&lt;&gt;0,Sheet1!K$3,0)</f>
        <v>0</v>
      </c>
      <c r="L481" s="35">
        <f>IF(correlations!L514&lt;&gt;0,Sheet1!L$3,0)</f>
        <v>0</v>
      </c>
      <c r="M481" s="35">
        <f>IF(correlations!M514&lt;&gt;0,Sheet1!M$3,0)</f>
        <v>0</v>
      </c>
      <c r="N481" s="35">
        <f>IF(correlations!N514&lt;&gt;0,Sheet1!N$3,0)</f>
        <v>0</v>
      </c>
      <c r="O481" s="35">
        <f>IF(correlations!O514&lt;&gt;0,Sheet1!O$3,0)</f>
        <v>0</v>
      </c>
      <c r="P481" s="35">
        <f>IF(correlations!P514&lt;&gt;0,Sheet1!P$3,0)</f>
        <v>0.41443820151070604</v>
      </c>
      <c r="Q481" s="35">
        <f>IF(correlations!Q514&lt;&gt;0,Sheet1!Q$3,0)</f>
        <v>0</v>
      </c>
      <c r="R481" s="35">
        <f>IF(correlations!R514&lt;&gt;0,Sheet1!R$3,0)</f>
        <v>0</v>
      </c>
      <c r="S481" s="35">
        <f>IF(correlations!S514&lt;&gt;0,Sheet1!S$3,0)</f>
        <v>0</v>
      </c>
      <c r="T481" s="35">
        <f>IF(correlations!T514&lt;&gt;0,Sheet1!T$3,0)</f>
        <v>0</v>
      </c>
      <c r="U481" s="35">
        <f>IF(correlations!U514&lt;&gt;0,Sheet1!U$3,0)</f>
        <v>0</v>
      </c>
      <c r="V481" s="35">
        <f>IF(correlations!V514&lt;&gt;0,Sheet1!V$3,0)</f>
        <v>0</v>
      </c>
      <c r="W481" s="35">
        <f>IF(correlations!W514&lt;&gt;0,Sheet1!W$3,0)</f>
        <v>0</v>
      </c>
      <c r="X481" s="35">
        <f>IF(correlations!X514&lt;&gt;0,Sheet1!X$3,0)</f>
        <v>0</v>
      </c>
      <c r="Y481" s="35">
        <f>IF(correlations!Y514&lt;&gt;0,Sheet1!Y$3,0)</f>
        <v>0</v>
      </c>
      <c r="Z481" s="35">
        <f>IF(correlations!Z514&lt;&gt;0,Sheet1!Z$3,0)</f>
        <v>0</v>
      </c>
      <c r="AA481" s="35"/>
      <c r="AB481" s="35"/>
      <c r="AC481" s="35"/>
    </row>
    <row r="482" spans="1:29">
      <c r="A482" s="1" t="str">
        <f t="shared" si="93"/>
        <v>9741: Unbreakable (2000)</v>
      </c>
      <c r="B482" s="35">
        <f>IF(correlations!B515&lt;&gt;0,Sheet1!B$4,0)</f>
        <v>0</v>
      </c>
      <c r="C482" s="35">
        <f>IF(correlations!C515&lt;&gt;0,Sheet1!C$4,0)</f>
        <v>0</v>
      </c>
      <c r="D482" s="35">
        <f>IF(correlations!D515&lt;&gt;0,Sheet1!D$4,0)</f>
        <v>0.47097212266638172</v>
      </c>
      <c r="E482" s="35">
        <f>IF(correlations!E515&lt;&gt;0,Sheet1!E$4,0)</f>
        <v>0</v>
      </c>
      <c r="F482" s="35">
        <f>IF(correlations!F515&lt;&gt;0,Sheet1!F$4,0)</f>
        <v>0</v>
      </c>
      <c r="G482" s="35">
        <f>IF(correlations!G515&lt;&gt;0,Sheet1!G$4,0)</f>
        <v>0.48053660218278615</v>
      </c>
      <c r="H482" s="35">
        <f>IF(correlations!H515&lt;&gt;0,Sheet1!H$4,0)</f>
        <v>0</v>
      </c>
      <c r="I482" s="35">
        <f>IF(correlations!I515&lt;&gt;0,Sheet1!I$4,0)</f>
        <v>0</v>
      </c>
      <c r="J482" s="35">
        <f>IF(correlations!J515&lt;&gt;0,Sheet1!J$4,0)</f>
        <v>0</v>
      </c>
      <c r="K482" s="35">
        <f>IF(correlations!K515&lt;&gt;0,Sheet1!K$4,0)</f>
        <v>0.26365446983714974</v>
      </c>
      <c r="L482" s="35">
        <f>IF(correlations!L515&lt;&gt;0,Sheet1!L$4,0)</f>
        <v>0.28275572409412869</v>
      </c>
      <c r="M482" s="35">
        <f>IF(correlations!M515&lt;&gt;0,Sheet1!M$4,0)</f>
        <v>0</v>
      </c>
      <c r="N482" s="35">
        <f>IF(correlations!N515&lt;&gt;0,Sheet1!N$4,0)</f>
        <v>0</v>
      </c>
      <c r="O482" s="35">
        <f>IF(correlations!O515&lt;&gt;0,Sheet1!O$4,0)</f>
        <v>0.56244873874488854</v>
      </c>
      <c r="P482" s="35">
        <f>IF(correlations!P515&lt;&gt;0,Sheet1!P$4,0)</f>
        <v>0</v>
      </c>
      <c r="Q482" s="35">
        <f>IF(correlations!Q515&lt;&gt;0,Sheet1!Q$4,0)</f>
        <v>0</v>
      </c>
      <c r="R482" s="35">
        <f>IF(correlations!R515&lt;&gt;0,Sheet1!R$4,0)</f>
        <v>0</v>
      </c>
      <c r="S482" s="35">
        <f>IF(correlations!S515&lt;&gt;0,Sheet1!S$4,0)</f>
        <v>0</v>
      </c>
      <c r="T482" s="35">
        <f>IF(correlations!T515&lt;&gt;0,Sheet1!T$4,0)</f>
        <v>0.52599044278760332</v>
      </c>
      <c r="U482" s="35">
        <f>IF(correlations!U515&lt;&gt;0,Sheet1!U$4,0)</f>
        <v>0</v>
      </c>
      <c r="V482" s="35">
        <f>IF(correlations!V515&lt;&gt;0,Sheet1!V$4,0)</f>
        <v>0</v>
      </c>
      <c r="W482" s="35">
        <f>IF(correlations!W515&lt;&gt;0,Sheet1!W$4,0)</f>
        <v>0</v>
      </c>
      <c r="X482" s="35">
        <f>IF(correlations!X515&lt;&gt;0,Sheet1!X$4,0)</f>
        <v>0</v>
      </c>
      <c r="Y482" s="35">
        <f>IF(correlations!Y515&lt;&gt;0,Sheet1!Y$4,0)</f>
        <v>0</v>
      </c>
      <c r="Z482" s="35">
        <f>IF(correlations!Z515&lt;&gt;0,Sheet1!Z$4,0)</f>
        <v>0</v>
      </c>
      <c r="AA482" s="35"/>
      <c r="AB482" s="35"/>
      <c r="AC482" s="35"/>
    </row>
    <row r="483" spans="1:29">
      <c r="A483" s="28" t="s">
        <v>94</v>
      </c>
      <c r="B483" s="35">
        <f>IF(correlations!B516&lt;&gt;0,Sheet1!B$5,0)</f>
        <v>0</v>
      </c>
      <c r="C483" s="35">
        <f>IF(correlations!C516&lt;&gt;0,Sheet1!C$5,0)</f>
        <v>0</v>
      </c>
      <c r="D483" s="35">
        <f>IF(correlations!D516&lt;&gt;0,Sheet1!D$5,0)</f>
        <v>0</v>
      </c>
      <c r="E483" s="35">
        <f>IF(correlations!E516&lt;&gt;0,Sheet1!E$5,0)</f>
        <v>0.46291004988627577</v>
      </c>
      <c r="F483" s="35">
        <f>IF(correlations!F516&lt;&gt;0,Sheet1!F$5,0)</f>
        <v>0.43899155441463594</v>
      </c>
      <c r="G483" s="35">
        <f>IF(correlations!G516&lt;&gt;0,Sheet1!G$5,0)</f>
        <v>0</v>
      </c>
      <c r="H483" s="35">
        <f>IF(correlations!H516&lt;&gt;0,Sheet1!H$5,0)</f>
        <v>0</v>
      </c>
      <c r="I483" s="35">
        <f>IF(correlations!I516&lt;&gt;0,Sheet1!I$5,0)</f>
        <v>0.26424949075041737</v>
      </c>
      <c r="J483" s="35">
        <f>IF(correlations!J516&lt;&gt;0,Sheet1!J$5,0)</f>
        <v>0.38713264586848378</v>
      </c>
      <c r="K483" s="35">
        <f>IF(correlations!K516&lt;&gt;0,Sheet1!K$5,0)</f>
        <v>0</v>
      </c>
      <c r="L483" s="35">
        <f>IF(correlations!L516&lt;&gt;0,Sheet1!L$5,0)</f>
        <v>0.27833468677407003</v>
      </c>
      <c r="M483" s="35">
        <f>IF(correlations!M516&lt;&gt;0,Sheet1!M$5,0)</f>
        <v>0</v>
      </c>
      <c r="N483" s="35">
        <f>IF(correlations!N516&lt;&gt;0,Sheet1!N$5,0)</f>
        <v>0.290591240789001</v>
      </c>
      <c r="O483" s="35">
        <f>IF(correlations!O516&lt;&gt;0,Sheet1!O$5,0)</f>
        <v>0</v>
      </c>
      <c r="P483" s="35">
        <f>IF(correlations!P516&lt;&gt;0,Sheet1!P$5,0)</f>
        <v>0</v>
      </c>
      <c r="Q483" s="35">
        <f>IF(correlations!Q516&lt;&gt;0,Sheet1!Q$5,0)</f>
        <v>0</v>
      </c>
      <c r="R483" s="35">
        <f>IF(correlations!R516&lt;&gt;0,Sheet1!R$5,0)</f>
        <v>0.45527378286540937</v>
      </c>
      <c r="S483" s="35">
        <f>IF(correlations!S516&lt;&gt;0,Sheet1!S$5,0)</f>
        <v>0</v>
      </c>
      <c r="T483" s="35">
        <f>IF(correlations!T516&lt;&gt;0,Sheet1!T$5,0)</f>
        <v>0.42805472768971564</v>
      </c>
      <c r="U483" s="35">
        <f>IF(correlations!U516&lt;&gt;0,Sheet1!U$5,0)</f>
        <v>0</v>
      </c>
      <c r="V483" s="35">
        <f>IF(correlations!V516&lt;&gt;0,Sheet1!V$5,0)</f>
        <v>0</v>
      </c>
      <c r="W483" s="35">
        <f>IF(correlations!W516&lt;&gt;0,Sheet1!W$5,0)</f>
        <v>0.31571202585390812</v>
      </c>
      <c r="X483" s="35">
        <f>IF(correlations!X516&lt;&gt;0,Sheet1!X$5,0)</f>
        <v>0</v>
      </c>
      <c r="Y483" s="35">
        <f>IF(correlations!Y516&lt;&gt;0,Sheet1!Y$5,0)</f>
        <v>0</v>
      </c>
      <c r="Z483" s="35">
        <f>IF(correlations!Z516&lt;&gt;0,Sheet1!Z$5,0)</f>
        <v>0</v>
      </c>
      <c r="AA483" s="35"/>
      <c r="AB483" s="35"/>
      <c r="AC483" s="35"/>
    </row>
    <row r="484" spans="1:29">
      <c r="A484" s="1" t="str">
        <f t="shared" ref="A484:A487" si="94">A483</f>
        <v>9802: The Rock (1996)</v>
      </c>
      <c r="B484" s="35">
        <f>IF(correlations!B517&lt;&gt;0,Sheet1!B$6,0)</f>
        <v>0</v>
      </c>
      <c r="C484" s="35">
        <f>IF(correlations!C517&lt;&gt;0,Sheet1!C$6,0)</f>
        <v>0.41443820151070604</v>
      </c>
      <c r="D484" s="35">
        <f>IF(correlations!D517&lt;&gt;0,Sheet1!D$6,0)</f>
        <v>0</v>
      </c>
      <c r="E484" s="35">
        <f>IF(correlations!E517&lt;&gt;0,Sheet1!E$6,0)</f>
        <v>0</v>
      </c>
      <c r="F484" s="35">
        <f>IF(correlations!F517&lt;&gt;0,Sheet1!F$6,0)</f>
        <v>0</v>
      </c>
      <c r="G484" s="35">
        <f>IF(correlations!G517&lt;&gt;0,Sheet1!G$6,0)</f>
        <v>0.39943642888722536</v>
      </c>
      <c r="H484" s="35">
        <f>IF(correlations!H517&lt;&gt;0,Sheet1!H$6,0)</f>
        <v>0</v>
      </c>
      <c r="I484" s="35">
        <f>IF(correlations!I517&lt;&gt;0,Sheet1!I$6,0)</f>
        <v>0.22921932957789437</v>
      </c>
      <c r="J484" s="35">
        <f>IF(correlations!J517&lt;&gt;0,Sheet1!J$6,0)</f>
        <v>0</v>
      </c>
      <c r="K484" s="35">
        <f>IF(correlations!K517&lt;&gt;0,Sheet1!K$6,0)</f>
        <v>0</v>
      </c>
      <c r="L484" s="35">
        <f>IF(correlations!L517&lt;&gt;0,Sheet1!L$6,0)</f>
        <v>0</v>
      </c>
      <c r="M484" s="35">
        <f>IF(correlations!M517&lt;&gt;0,Sheet1!M$6,0)</f>
        <v>0</v>
      </c>
      <c r="N484" s="35">
        <f>IF(correlations!N517&lt;&gt;0,Sheet1!N$6,0)</f>
        <v>0</v>
      </c>
      <c r="O484" s="35">
        <f>IF(correlations!O517&lt;&gt;0,Sheet1!O$6,0)</f>
        <v>0</v>
      </c>
      <c r="P484" s="35">
        <f>IF(correlations!P517&lt;&gt;0,Sheet1!P$6,0)</f>
        <v>0</v>
      </c>
      <c r="Q484" s="35">
        <f>IF(correlations!Q517&lt;&gt;0,Sheet1!Q$6,0)</f>
        <v>0</v>
      </c>
      <c r="R484" s="35">
        <f>IF(correlations!R517&lt;&gt;0,Sheet1!R$6,0)</f>
        <v>0</v>
      </c>
      <c r="S484" s="35">
        <f>IF(correlations!S517&lt;&gt;0,Sheet1!S$6,0)</f>
        <v>0</v>
      </c>
      <c r="T484" s="35">
        <f>IF(correlations!T517&lt;&gt;0,Sheet1!T$6,0)</f>
        <v>0</v>
      </c>
      <c r="U484" s="35">
        <f>IF(correlations!U517&lt;&gt;0,Sheet1!U$6,0)</f>
        <v>0</v>
      </c>
      <c r="V484" s="35">
        <f>IF(correlations!V517&lt;&gt;0,Sheet1!V$6,0)</f>
        <v>0</v>
      </c>
      <c r="W484" s="35">
        <f>IF(correlations!W517&lt;&gt;0,Sheet1!W$6,0)</f>
        <v>0</v>
      </c>
      <c r="X484" s="35">
        <f>IF(correlations!X517&lt;&gt;0,Sheet1!X$6,0)</f>
        <v>0</v>
      </c>
      <c r="Y484" s="35">
        <f>IF(correlations!Y517&lt;&gt;0,Sheet1!Y$6,0)</f>
        <v>0</v>
      </c>
      <c r="Z484" s="35">
        <f>IF(correlations!Z517&lt;&gt;0,Sheet1!Z$6,0)</f>
        <v>0</v>
      </c>
      <c r="AA484" s="35"/>
      <c r="AB484" s="35"/>
      <c r="AC484" s="35"/>
    </row>
    <row r="485" spans="1:29">
      <c r="A485" s="1" t="str">
        <f t="shared" si="94"/>
        <v>9802: The Rock (1996)</v>
      </c>
      <c r="B485" s="35">
        <f>IF(correlations!B518&lt;&gt;0,Sheet1!B$7,0)</f>
        <v>0</v>
      </c>
      <c r="C485" s="35">
        <f>IF(correlations!C518&lt;&gt;0,Sheet1!C$7,0)</f>
        <v>0.41167618541813644</v>
      </c>
      <c r="D485" s="35">
        <f>IF(correlations!D518&lt;&gt;0,Sheet1!D$7,0)</f>
        <v>0.36756756756756787</v>
      </c>
      <c r="E485" s="35">
        <f>IF(correlations!E518&lt;&gt;0,Sheet1!E$7,0)</f>
        <v>0.25965984359917371</v>
      </c>
      <c r="F485" s="35">
        <f>IF(correlations!F518&lt;&gt;0,Sheet1!F$7,0)</f>
        <v>0.37985626502293046</v>
      </c>
      <c r="G485" s="35">
        <f>IF(correlations!G518&lt;&gt;0,Sheet1!G$7,0)</f>
        <v>0</v>
      </c>
      <c r="H485" s="35">
        <f>IF(correlations!H518&lt;&gt;0,Sheet1!H$7,0)</f>
        <v>0</v>
      </c>
      <c r="I485" s="35">
        <f>IF(correlations!I518&lt;&gt;0,Sheet1!I$7,0)</f>
        <v>0</v>
      </c>
      <c r="J485" s="35">
        <f>IF(correlations!J518&lt;&gt;0,Sheet1!J$7,0)</f>
        <v>0.36005629545020651</v>
      </c>
      <c r="K485" s="35">
        <f>IF(correlations!K518&lt;&gt;0,Sheet1!K$7,0)</f>
        <v>0</v>
      </c>
      <c r="L485" s="35">
        <f>IF(correlations!L518&lt;&gt;0,Sheet1!L$7,0)</f>
        <v>0</v>
      </c>
      <c r="M485" s="35">
        <f>IF(correlations!M518&lt;&gt;0,Sheet1!M$7,0)</f>
        <v>0.19710516591041297</v>
      </c>
      <c r="N485" s="35">
        <f>IF(correlations!N518&lt;&gt;0,Sheet1!N$7,0)</f>
        <v>0</v>
      </c>
      <c r="O485" s="35">
        <f>IF(correlations!O518&lt;&gt;0,Sheet1!O$7,0)</f>
        <v>0.47549485227568483</v>
      </c>
      <c r="P485" s="35">
        <f>IF(correlations!P518&lt;&gt;0,Sheet1!P$7,0)</f>
        <v>0</v>
      </c>
      <c r="Q485" s="35">
        <f>IF(correlations!Q518&lt;&gt;0,Sheet1!Q$7,0)</f>
        <v>0.37322578372742299</v>
      </c>
      <c r="R485" s="35">
        <f>IF(correlations!R518&lt;&gt;0,Sheet1!R$7,0)</f>
        <v>0</v>
      </c>
      <c r="S485" s="35">
        <f>IF(correlations!S518&lt;&gt;0,Sheet1!S$7,0)</f>
        <v>0</v>
      </c>
      <c r="T485" s="35">
        <f>IF(correlations!T518&lt;&gt;0,Sheet1!T$7,0)</f>
        <v>0</v>
      </c>
      <c r="U485" s="35">
        <f>IF(correlations!U518&lt;&gt;0,Sheet1!U$7,0)</f>
        <v>0</v>
      </c>
      <c r="V485" s="35">
        <f>IF(correlations!V518&lt;&gt;0,Sheet1!V$7,0)</f>
        <v>0</v>
      </c>
      <c r="W485" s="35">
        <f>IF(correlations!W518&lt;&gt;0,Sheet1!W$7,0)</f>
        <v>0.24072770522228643</v>
      </c>
      <c r="X485" s="35">
        <f>IF(correlations!X518&lt;&gt;0,Sheet1!X$7,0)</f>
        <v>0</v>
      </c>
      <c r="Y485" s="35">
        <f>IF(correlations!Y518&lt;&gt;0,Sheet1!Y$7,0)</f>
        <v>0.42322462884387124</v>
      </c>
      <c r="Z485" s="35">
        <f>IF(correlations!Z518&lt;&gt;0,Sheet1!Z$7,0)</f>
        <v>0</v>
      </c>
      <c r="AA485" s="35"/>
      <c r="AB485" s="35"/>
      <c r="AC485" s="35"/>
    </row>
    <row r="486" spans="1:29">
      <c r="A486" s="1" t="str">
        <f t="shared" si="94"/>
        <v>9802: The Rock (1996)</v>
      </c>
      <c r="B486" s="35">
        <f>IF(correlations!B519&lt;&gt;0,Sheet1!B$3,0)</f>
        <v>0.55108883721563151</v>
      </c>
      <c r="C486" s="35">
        <f>IF(correlations!C519&lt;&gt;0,Sheet1!C$3,0)</f>
        <v>0.56244873874488854</v>
      </c>
      <c r="D486" s="35">
        <f>IF(correlations!D519&lt;&gt;0,Sheet1!D$3,0)</f>
        <v>0.66716825348801723</v>
      </c>
      <c r="E486" s="35">
        <f>IF(correlations!E519&lt;&gt;0,Sheet1!E$3,0)</f>
        <v>0.51761980439715483</v>
      </c>
      <c r="F486" s="35">
        <f>IF(correlations!F519&lt;&gt;0,Sheet1!F$3,0)</f>
        <v>0.47668328054517961</v>
      </c>
      <c r="G486" s="35">
        <f>IF(correlations!G519&lt;&gt;0,Sheet1!G$3,0)</f>
        <v>0</v>
      </c>
      <c r="H486" s="35">
        <f>IF(correlations!H519&lt;&gt;0,Sheet1!H$3,0)</f>
        <v>0.46291004988627577</v>
      </c>
      <c r="I486" s="35">
        <f>IF(correlations!I519&lt;&gt;0,Sheet1!I$3,0)</f>
        <v>0.38334847991865839</v>
      </c>
      <c r="J486" s="35">
        <f>IF(correlations!J519&lt;&gt;0,Sheet1!J$3,0)</f>
        <v>0</v>
      </c>
      <c r="K486" s="35">
        <f>IF(correlations!K519&lt;&gt;0,Sheet1!K$3,0)</f>
        <v>0</v>
      </c>
      <c r="L486" s="35">
        <f>IF(correlations!L519&lt;&gt;0,Sheet1!L$3,0)</f>
        <v>0</v>
      </c>
      <c r="M486" s="35">
        <f>IF(correlations!M519&lt;&gt;0,Sheet1!M$3,0)</f>
        <v>0.40859237613621341</v>
      </c>
      <c r="N486" s="35">
        <f>IF(correlations!N519&lt;&gt;0,Sheet1!N$3,0)</f>
        <v>0.32349910970108381</v>
      </c>
      <c r="O486" s="35">
        <f>IF(correlations!O519&lt;&gt;0,Sheet1!O$3,0)</f>
        <v>0</v>
      </c>
      <c r="P486" s="35">
        <f>IF(correlations!P519&lt;&gt;0,Sheet1!P$3,0)</f>
        <v>0.41443820151070604</v>
      </c>
      <c r="Q486" s="35">
        <f>IF(correlations!Q519&lt;&gt;0,Sheet1!Q$3,0)</f>
        <v>0</v>
      </c>
      <c r="R486" s="35">
        <f>IF(correlations!R519&lt;&gt;0,Sheet1!R$3,0)</f>
        <v>0.49300760515325925</v>
      </c>
      <c r="S486" s="35">
        <f>IF(correlations!S519&lt;&gt;0,Sheet1!S$3,0)</f>
        <v>0</v>
      </c>
      <c r="T486" s="35">
        <f>IF(correlations!T519&lt;&gt;0,Sheet1!T$3,0)</f>
        <v>0</v>
      </c>
      <c r="U486" s="35">
        <f>IF(correlations!U519&lt;&gt;0,Sheet1!U$3,0)</f>
        <v>0</v>
      </c>
      <c r="V486" s="35">
        <f>IF(correlations!V519&lt;&gt;0,Sheet1!V$3,0)</f>
        <v>0.27092801416163931</v>
      </c>
      <c r="W486" s="35">
        <f>IF(correlations!W519&lt;&gt;0,Sheet1!W$3,0)</f>
        <v>0.50324684492481753</v>
      </c>
      <c r="X486" s="35">
        <f>IF(correlations!X519&lt;&gt;0,Sheet1!X$3,0)</f>
        <v>0</v>
      </c>
      <c r="Y486" s="35">
        <f>IF(correlations!Y519&lt;&gt;0,Sheet1!Y$3,0)</f>
        <v>0</v>
      </c>
      <c r="Z486" s="35">
        <f>IF(correlations!Z519&lt;&gt;0,Sheet1!Z$3,0)</f>
        <v>0</v>
      </c>
      <c r="AA486" s="35"/>
      <c r="AB486" s="35"/>
      <c r="AC486" s="35"/>
    </row>
    <row r="487" spans="1:29">
      <c r="A487" s="1" t="str">
        <f t="shared" si="94"/>
        <v>9802: The Rock (1996)</v>
      </c>
      <c r="B487" s="35">
        <f>IF(correlations!B520&lt;&gt;0,Sheet1!B$4,0)</f>
        <v>0</v>
      </c>
      <c r="C487" s="35">
        <f>IF(correlations!C520&lt;&gt;0,Sheet1!C$4,0)</f>
        <v>0</v>
      </c>
      <c r="D487" s="35">
        <f>IF(correlations!D520&lt;&gt;0,Sheet1!D$4,0)</f>
        <v>0.47097212266638172</v>
      </c>
      <c r="E487" s="35">
        <f>IF(correlations!E520&lt;&gt;0,Sheet1!E$4,0)</f>
        <v>0</v>
      </c>
      <c r="F487" s="35">
        <f>IF(correlations!F520&lt;&gt;0,Sheet1!F$4,0)</f>
        <v>0.46411014776485626</v>
      </c>
      <c r="G487" s="35">
        <f>IF(correlations!G520&lt;&gt;0,Sheet1!G$4,0)</f>
        <v>0.48053660218278615</v>
      </c>
      <c r="H487" s="35">
        <f>IF(correlations!H520&lt;&gt;0,Sheet1!H$4,0)</f>
        <v>0</v>
      </c>
      <c r="I487" s="35">
        <f>IF(correlations!I520&lt;&gt;0,Sheet1!I$4,0)</f>
        <v>0</v>
      </c>
      <c r="J487" s="35">
        <f>IF(correlations!J520&lt;&gt;0,Sheet1!J$4,0)</f>
        <v>0</v>
      </c>
      <c r="K487" s="35">
        <f>IF(correlations!K520&lt;&gt;0,Sheet1!K$4,0)</f>
        <v>0.26365446983714974</v>
      </c>
      <c r="L487" s="35">
        <f>IF(correlations!L520&lt;&gt;0,Sheet1!L$4,0)</f>
        <v>0.28275572409412869</v>
      </c>
      <c r="M487" s="35">
        <f>IF(correlations!M520&lt;&gt;0,Sheet1!M$4,0)</f>
        <v>0.28040224837668803</v>
      </c>
      <c r="N487" s="35">
        <f>IF(correlations!N520&lt;&gt;0,Sheet1!N$4,0)</f>
        <v>0</v>
      </c>
      <c r="O487" s="35">
        <f>IF(correlations!O520&lt;&gt;0,Sheet1!O$4,0)</f>
        <v>0.56244873874488854</v>
      </c>
      <c r="P487" s="35">
        <f>IF(correlations!P520&lt;&gt;0,Sheet1!P$4,0)</f>
        <v>0</v>
      </c>
      <c r="Q487" s="35">
        <f>IF(correlations!Q520&lt;&gt;0,Sheet1!Q$4,0)</f>
        <v>0</v>
      </c>
      <c r="R487" s="35">
        <f>IF(correlations!R520&lt;&gt;0,Sheet1!R$4,0)</f>
        <v>0.47097212266638172</v>
      </c>
      <c r="S487" s="35">
        <f>IF(correlations!S520&lt;&gt;0,Sheet1!S$4,0)</f>
        <v>0.44902524381160436</v>
      </c>
      <c r="T487" s="35">
        <f>IF(correlations!T520&lt;&gt;0,Sheet1!T$4,0)</f>
        <v>0.52599044278760332</v>
      </c>
      <c r="U487" s="35">
        <f>IF(correlations!U520&lt;&gt;0,Sheet1!U$4,0)</f>
        <v>0.43899155441463594</v>
      </c>
      <c r="V487" s="35">
        <f>IF(correlations!V520&lt;&gt;0,Sheet1!V$4,0)</f>
        <v>0</v>
      </c>
      <c r="W487" s="35">
        <f>IF(correlations!W520&lt;&gt;0,Sheet1!W$4,0)</f>
        <v>0</v>
      </c>
      <c r="X487" s="35">
        <f>IF(correlations!X520&lt;&gt;0,Sheet1!X$4,0)</f>
        <v>0.54219187817609293</v>
      </c>
      <c r="Y487" s="35">
        <f>IF(correlations!Y520&lt;&gt;0,Sheet1!Y$4,0)</f>
        <v>0.54219187817609293</v>
      </c>
      <c r="Z487" s="35">
        <f>IF(correlations!Z520&lt;&gt;0,Sheet1!Z$4,0)</f>
        <v>0.39006674934025765</v>
      </c>
      <c r="AA487" s="35"/>
      <c r="AB487" s="35"/>
      <c r="AC487" s="35"/>
    </row>
    <row r="488" spans="1:29">
      <c r="A488" s="28" t="s">
        <v>95</v>
      </c>
      <c r="B488" s="35">
        <f>IF(correlations!B521&lt;&gt;0,Sheet1!B$5,0)</f>
        <v>0.49300760515325925</v>
      </c>
      <c r="C488" s="35">
        <f>IF(correlations!C521&lt;&gt;0,Sheet1!C$5,0)</f>
        <v>0</v>
      </c>
      <c r="D488" s="35">
        <f>IF(correlations!D521&lt;&gt;0,Sheet1!D$5,0)</f>
        <v>0</v>
      </c>
      <c r="E488" s="35">
        <f>IF(correlations!E521&lt;&gt;0,Sheet1!E$5,0)</f>
        <v>0.46291004988627577</v>
      </c>
      <c r="F488" s="35">
        <f>IF(correlations!F521&lt;&gt;0,Sheet1!F$5,0)</f>
        <v>0.43899155441463594</v>
      </c>
      <c r="G488" s="35">
        <f>IF(correlations!G521&lt;&gt;0,Sheet1!G$5,0)</f>
        <v>0</v>
      </c>
      <c r="H488" s="35">
        <f>IF(correlations!H521&lt;&gt;0,Sheet1!H$5,0)</f>
        <v>0</v>
      </c>
      <c r="I488" s="35">
        <f>IF(correlations!I521&lt;&gt;0,Sheet1!I$5,0)</f>
        <v>0.26424949075041737</v>
      </c>
      <c r="J488" s="35">
        <f>IF(correlations!J521&lt;&gt;0,Sheet1!J$5,0)</f>
        <v>0.38713264586848378</v>
      </c>
      <c r="K488" s="35">
        <f>IF(correlations!K521&lt;&gt;0,Sheet1!K$5,0)</f>
        <v>0</v>
      </c>
      <c r="L488" s="35">
        <f>IF(correlations!L521&lt;&gt;0,Sheet1!L$5,0)</f>
        <v>0.27833468677407003</v>
      </c>
      <c r="M488" s="35">
        <f>IF(correlations!M521&lt;&gt;0,Sheet1!M$5,0)</f>
        <v>0</v>
      </c>
      <c r="N488" s="35">
        <f>IF(correlations!N521&lt;&gt;0,Sheet1!N$5,0)</f>
        <v>0.290591240789001</v>
      </c>
      <c r="O488" s="35">
        <f>IF(correlations!O521&lt;&gt;0,Sheet1!O$5,0)</f>
        <v>0.53906585139435703</v>
      </c>
      <c r="P488" s="35">
        <f>IF(correlations!P521&lt;&gt;0,Sheet1!P$5,0)</f>
        <v>0.29682614716644024</v>
      </c>
      <c r="Q488" s="35">
        <f>IF(correlations!Q521&lt;&gt;0,Sheet1!Q$5,0)</f>
        <v>0</v>
      </c>
      <c r="R488" s="35">
        <f>IF(correlations!R521&lt;&gt;0,Sheet1!R$5,0)</f>
        <v>0.45527378286540937</v>
      </c>
      <c r="S488" s="35">
        <f>IF(correlations!S521&lt;&gt;0,Sheet1!S$5,0)</f>
        <v>0.42223642660835542</v>
      </c>
      <c r="T488" s="35">
        <f>IF(correlations!T521&lt;&gt;0,Sheet1!T$5,0)</f>
        <v>0.42805472768971564</v>
      </c>
      <c r="U488" s="35">
        <f>IF(correlations!U521&lt;&gt;0,Sheet1!U$5,0)</f>
        <v>0</v>
      </c>
      <c r="V488" s="35">
        <f>IF(correlations!V521&lt;&gt;0,Sheet1!V$5,0)</f>
        <v>0.14924669844661778</v>
      </c>
      <c r="W488" s="35">
        <f>IF(correlations!W521&lt;&gt;0,Sheet1!W$5,0)</f>
        <v>0.31571202585390812</v>
      </c>
      <c r="X488" s="35">
        <f>IF(correlations!X521&lt;&gt;0,Sheet1!X$5,0)</f>
        <v>0</v>
      </c>
      <c r="Y488" s="35">
        <f>IF(correlations!Y521&lt;&gt;0,Sheet1!Y$5,0)</f>
        <v>0.47236055541883315</v>
      </c>
      <c r="Z488" s="35">
        <f>IF(correlations!Z521&lt;&gt;0,Sheet1!Z$5,0)</f>
        <v>0.37985626502293046</v>
      </c>
      <c r="AA488" s="35"/>
      <c r="AB488" s="35"/>
      <c r="AC488" s="35"/>
    </row>
    <row r="489" spans="1:29">
      <c r="A489" s="1" t="str">
        <f t="shared" ref="A489:A492" si="95">A488</f>
        <v>9806: The Incredibles (2004)</v>
      </c>
      <c r="B489" s="35">
        <f>IF(correlations!B522&lt;&gt;0,Sheet1!B$6,0)</f>
        <v>0</v>
      </c>
      <c r="C489" s="35">
        <f>IF(correlations!C522&lt;&gt;0,Sheet1!C$6,0)</f>
        <v>0.41443820151070604</v>
      </c>
      <c r="D489" s="35">
        <f>IF(correlations!D522&lt;&gt;0,Sheet1!D$6,0)</f>
        <v>0.37322578372742299</v>
      </c>
      <c r="E489" s="35">
        <f>IF(correlations!E522&lt;&gt;0,Sheet1!E$6,0)</f>
        <v>0.28275572409412869</v>
      </c>
      <c r="F489" s="35">
        <f>IF(correlations!F522&lt;&gt;0,Sheet1!F$6,0)</f>
        <v>0</v>
      </c>
      <c r="G489" s="35">
        <f>IF(correlations!G522&lt;&gt;0,Sheet1!G$6,0)</f>
        <v>0.39943642888722536</v>
      </c>
      <c r="H489" s="35">
        <f>IF(correlations!H522&lt;&gt;0,Sheet1!H$6,0)</f>
        <v>0.2271298649307886</v>
      </c>
      <c r="I489" s="35">
        <f>IF(correlations!I522&lt;&gt;0,Sheet1!I$6,0)</f>
        <v>0</v>
      </c>
      <c r="J489" s="35">
        <f>IF(correlations!J522&lt;&gt;0,Sheet1!J$6,0)</f>
        <v>0</v>
      </c>
      <c r="K489" s="35">
        <f>IF(correlations!K522&lt;&gt;0,Sheet1!K$6,0)</f>
        <v>0.25252866387786765</v>
      </c>
      <c r="L489" s="35">
        <f>IF(correlations!L522&lt;&gt;0,Sheet1!L$6,0)</f>
        <v>0</v>
      </c>
      <c r="M489" s="35">
        <f>IF(correlations!M522&lt;&gt;0,Sheet1!M$6,0)</f>
        <v>0</v>
      </c>
      <c r="N489" s="35">
        <f>IF(correlations!N522&lt;&gt;0,Sheet1!N$6,0)</f>
        <v>0.26126836282372301</v>
      </c>
      <c r="O489" s="35">
        <f>IF(correlations!O522&lt;&gt;0,Sheet1!O$6,0)</f>
        <v>0.52599044278760332</v>
      </c>
      <c r="P489" s="35">
        <f>IF(correlations!P522&lt;&gt;0,Sheet1!P$6,0)</f>
        <v>0.28039233696684568</v>
      </c>
      <c r="Q489" s="35">
        <f>IF(correlations!Q522&lt;&gt;0,Sheet1!Q$6,0)</f>
        <v>0.42322462884387124</v>
      </c>
      <c r="R489" s="35">
        <f>IF(correlations!R522&lt;&gt;0,Sheet1!R$6,0)</f>
        <v>0.39943642888722536</v>
      </c>
      <c r="S489" s="35">
        <f>IF(correlations!S522&lt;&gt;0,Sheet1!S$6,0)</f>
        <v>0.37267558897264119</v>
      </c>
      <c r="T489" s="35">
        <f>IF(correlations!T522&lt;&gt;0,Sheet1!T$6,0)</f>
        <v>0</v>
      </c>
      <c r="U489" s="35">
        <f>IF(correlations!U522&lt;&gt;0,Sheet1!U$6,0)</f>
        <v>0.30580326092025339</v>
      </c>
      <c r="V489" s="35">
        <f>IF(correlations!V522&lt;&gt;0,Sheet1!V$6,0)</f>
        <v>0</v>
      </c>
      <c r="W489" s="35">
        <f>IF(correlations!W522&lt;&gt;0,Sheet1!W$6,0)</f>
        <v>0.26252037536330569</v>
      </c>
      <c r="X489" s="35">
        <f>IF(correlations!X522&lt;&gt;0,Sheet1!X$6,0)</f>
        <v>0</v>
      </c>
      <c r="Y489" s="35">
        <f>IF(correlations!Y522&lt;&gt;0,Sheet1!Y$6,0)</f>
        <v>0.46411014776485626</v>
      </c>
      <c r="Z489" s="35">
        <f>IF(correlations!Z522&lt;&gt;0,Sheet1!Z$6,0)</f>
        <v>0.37426379831369133</v>
      </c>
      <c r="AA489" s="35"/>
      <c r="AB489" s="35"/>
      <c r="AC489" s="35"/>
    </row>
    <row r="490" spans="1:29">
      <c r="A490" s="1" t="str">
        <f t="shared" si="95"/>
        <v>9806: The Incredibles (2004)</v>
      </c>
      <c r="B490" s="35">
        <f>IF(correlations!B523&lt;&gt;0,Sheet1!B$7,0)</f>
        <v>0.46460996868120108</v>
      </c>
      <c r="C490" s="35">
        <f>IF(correlations!C523&lt;&gt;0,Sheet1!C$7,0)</f>
        <v>0.41167618541813644</v>
      </c>
      <c r="D490" s="35">
        <f>IF(correlations!D523&lt;&gt;0,Sheet1!D$7,0)</f>
        <v>0.36756756756756787</v>
      </c>
      <c r="E490" s="35">
        <f>IF(correlations!E523&lt;&gt;0,Sheet1!E$7,0)</f>
        <v>0.25965984359917371</v>
      </c>
      <c r="F490" s="35">
        <f>IF(correlations!F523&lt;&gt;0,Sheet1!F$7,0)</f>
        <v>0.37985626502293046</v>
      </c>
      <c r="G490" s="35">
        <f>IF(correlations!G523&lt;&gt;0,Sheet1!G$7,0)</f>
        <v>0.38713264586848378</v>
      </c>
      <c r="H490" s="35">
        <f>IF(correlations!H523&lt;&gt;0,Sheet1!H$7,0)</f>
        <v>0.19365960183726966</v>
      </c>
      <c r="I490" s="35">
        <f>IF(correlations!I523&lt;&gt;0,Sheet1!I$7,0)</f>
        <v>0.21476007349626267</v>
      </c>
      <c r="J490" s="35">
        <f>IF(correlations!J523&lt;&gt;0,Sheet1!J$7,0)</f>
        <v>0.36005629545020651</v>
      </c>
      <c r="K490" s="35">
        <f>IF(correlations!K523&lt;&gt;0,Sheet1!K$7,0)</f>
        <v>0</v>
      </c>
      <c r="L490" s="35">
        <f>IF(correlations!L523&lt;&gt;0,Sheet1!L$7,0)</f>
        <v>0</v>
      </c>
      <c r="M490" s="35">
        <f>IF(correlations!M523&lt;&gt;0,Sheet1!M$7,0)</f>
        <v>0.19710516591041297</v>
      </c>
      <c r="N490" s="35">
        <f>IF(correlations!N523&lt;&gt;0,Sheet1!N$7,0)</f>
        <v>0</v>
      </c>
      <c r="O490" s="35">
        <f>IF(correlations!O523&lt;&gt;0,Sheet1!O$7,0)</f>
        <v>0.47549485227568483</v>
      </c>
      <c r="P490" s="35">
        <f>IF(correlations!P523&lt;&gt;0,Sheet1!P$7,0)</f>
        <v>0</v>
      </c>
      <c r="Q490" s="35">
        <f>IF(correlations!Q523&lt;&gt;0,Sheet1!Q$7,0)</f>
        <v>0.37322578372742299</v>
      </c>
      <c r="R490" s="35">
        <f>IF(correlations!R523&lt;&gt;0,Sheet1!R$7,0)</f>
        <v>0.37426379831369133</v>
      </c>
      <c r="S490" s="35">
        <f>IF(correlations!S523&lt;&gt;0,Sheet1!S$7,0)</f>
        <v>0.36064387194709613</v>
      </c>
      <c r="T490" s="35">
        <f>IF(correlations!T523&lt;&gt;0,Sheet1!T$7,0)</f>
        <v>0.40380887559327872</v>
      </c>
      <c r="U490" s="35">
        <f>IF(correlations!U523&lt;&gt;0,Sheet1!U$7,0)</f>
        <v>0.28039233696684568</v>
      </c>
      <c r="V490" s="35">
        <f>IF(correlations!V523&lt;&gt;0,Sheet1!V$7,0)</f>
        <v>0</v>
      </c>
      <c r="W490" s="35">
        <f>IF(correlations!W523&lt;&gt;0,Sheet1!W$7,0)</f>
        <v>0.24072770522228643</v>
      </c>
      <c r="X490" s="35">
        <f>IF(correlations!X523&lt;&gt;0,Sheet1!X$7,0)</f>
        <v>0</v>
      </c>
      <c r="Y490" s="35">
        <f>IF(correlations!Y523&lt;&gt;0,Sheet1!Y$7,0)</f>
        <v>0.42322462884387124</v>
      </c>
      <c r="Z490" s="35">
        <f>IF(correlations!Z523&lt;&gt;0,Sheet1!Z$7,0)</f>
        <v>0.27967705678590876</v>
      </c>
      <c r="AA490" s="35"/>
      <c r="AB490" s="35"/>
      <c r="AC490" s="35"/>
    </row>
    <row r="491" spans="1:29">
      <c r="A491" s="1" t="str">
        <f t="shared" si="95"/>
        <v>9806: The Incredibles (2004)</v>
      </c>
      <c r="B491" s="35">
        <f>IF(correlations!B524&lt;&gt;0,Sheet1!B$3,0)</f>
        <v>0.55108883721563151</v>
      </c>
      <c r="C491" s="35">
        <f>IF(correlations!C524&lt;&gt;0,Sheet1!C$3,0)</f>
        <v>0</v>
      </c>
      <c r="D491" s="35">
        <f>IF(correlations!D524&lt;&gt;0,Sheet1!D$3,0)</f>
        <v>0.66716825348801723</v>
      </c>
      <c r="E491" s="35">
        <f>IF(correlations!E524&lt;&gt;0,Sheet1!E$3,0)</f>
        <v>0</v>
      </c>
      <c r="F491" s="35">
        <f>IF(correlations!F524&lt;&gt;0,Sheet1!F$3,0)</f>
        <v>0.47668328054517961</v>
      </c>
      <c r="G491" s="35">
        <f>IF(correlations!G524&lt;&gt;0,Sheet1!G$3,0)</f>
        <v>0.53906585139435703</v>
      </c>
      <c r="H491" s="35">
        <f>IF(correlations!H524&lt;&gt;0,Sheet1!H$3,0)</f>
        <v>0</v>
      </c>
      <c r="I491" s="35">
        <f>IF(correlations!I524&lt;&gt;0,Sheet1!I$3,0)</f>
        <v>0.38334847991865839</v>
      </c>
      <c r="J491" s="35">
        <f>IF(correlations!J524&lt;&gt;0,Sheet1!J$3,0)</f>
        <v>0.47571090136593314</v>
      </c>
      <c r="K491" s="35">
        <f>IF(correlations!K524&lt;&gt;0,Sheet1!K$3,0)</f>
        <v>0.31571202585390812</v>
      </c>
      <c r="L491" s="35">
        <f>IF(correlations!L524&lt;&gt;0,Sheet1!L$3,0)</f>
        <v>0.31257295249758305</v>
      </c>
      <c r="M491" s="35">
        <f>IF(correlations!M524&lt;&gt;0,Sheet1!M$3,0)</f>
        <v>0.40859237613621341</v>
      </c>
      <c r="N491" s="35">
        <f>IF(correlations!N524&lt;&gt;0,Sheet1!N$3,0)</f>
        <v>0.32349910970108381</v>
      </c>
      <c r="O491" s="35">
        <f>IF(correlations!O524&lt;&gt;0,Sheet1!O$3,0)</f>
        <v>0.66851595362183669</v>
      </c>
      <c r="P491" s="35">
        <f>IF(correlations!P524&lt;&gt;0,Sheet1!P$3,0)</f>
        <v>0.41443820151070604</v>
      </c>
      <c r="Q491" s="35">
        <f>IF(correlations!Q524&lt;&gt;0,Sheet1!Q$3,0)</f>
        <v>0</v>
      </c>
      <c r="R491" s="35">
        <f>IF(correlations!R524&lt;&gt;0,Sheet1!R$3,0)</f>
        <v>0.49300760515325925</v>
      </c>
      <c r="S491" s="35">
        <f>IF(correlations!S524&lt;&gt;0,Sheet1!S$3,0)</f>
        <v>0</v>
      </c>
      <c r="T491" s="35">
        <f>IF(correlations!T524&lt;&gt;0,Sheet1!T$3,0)</f>
        <v>0</v>
      </c>
      <c r="U491" s="35">
        <f>IF(correlations!U524&lt;&gt;0,Sheet1!U$3,0)</f>
        <v>0.47236055541883315</v>
      </c>
      <c r="V491" s="35">
        <f>IF(correlations!V524&lt;&gt;0,Sheet1!V$3,0)</f>
        <v>0.27092801416163931</v>
      </c>
      <c r="W491" s="35">
        <f>IF(correlations!W524&lt;&gt;0,Sheet1!W$3,0)</f>
        <v>0</v>
      </c>
      <c r="X491" s="35">
        <f>IF(correlations!X524&lt;&gt;0,Sheet1!X$3,0)</f>
        <v>0.66851595362183669</v>
      </c>
      <c r="Y491" s="35">
        <f>IF(correlations!Y524&lt;&gt;0,Sheet1!Y$3,0)</f>
        <v>0.66716825348801723</v>
      </c>
      <c r="Z491" s="35">
        <f>IF(correlations!Z524&lt;&gt;0,Sheet1!Z$3,0)</f>
        <v>0.43552033876932245</v>
      </c>
      <c r="AA491" s="35"/>
      <c r="AB491" s="35"/>
      <c r="AC491" s="35"/>
    </row>
    <row r="492" spans="1:29">
      <c r="A492" s="1" t="str">
        <f t="shared" si="95"/>
        <v>9806: The Incredibles (2004)</v>
      </c>
      <c r="B492" s="35">
        <f>IF(correlations!B525&lt;&gt;0,Sheet1!B$4,0)</f>
        <v>0</v>
      </c>
      <c r="C492" s="35">
        <f>IF(correlations!C525&lt;&gt;0,Sheet1!C$4,0)</f>
        <v>0.48860698263640312</v>
      </c>
      <c r="D492" s="35">
        <f>IF(correlations!D525&lt;&gt;0,Sheet1!D$4,0)</f>
        <v>0.47097212266638172</v>
      </c>
      <c r="E492" s="35">
        <f>IF(correlations!E525&lt;&gt;0,Sheet1!E$4,0)</f>
        <v>0.47497369617752921</v>
      </c>
      <c r="F492" s="35">
        <f>IF(correlations!F525&lt;&gt;0,Sheet1!F$4,0)</f>
        <v>0.46411014776485626</v>
      </c>
      <c r="G492" s="35">
        <f>IF(correlations!G525&lt;&gt;0,Sheet1!G$4,0)</f>
        <v>0.48053660218278615</v>
      </c>
      <c r="H492" s="35">
        <f>IF(correlations!H525&lt;&gt;0,Sheet1!H$4,0)</f>
        <v>0</v>
      </c>
      <c r="I492" s="35">
        <f>IF(correlations!I525&lt;&gt;0,Sheet1!I$4,0)</f>
        <v>0</v>
      </c>
      <c r="J492" s="35">
        <f>IF(correlations!J525&lt;&gt;0,Sheet1!J$4,0)</f>
        <v>0.47549485227568483</v>
      </c>
      <c r="K492" s="35">
        <f>IF(correlations!K525&lt;&gt;0,Sheet1!K$4,0)</f>
        <v>0.26365446983714974</v>
      </c>
      <c r="L492" s="35">
        <f>IF(correlations!L525&lt;&gt;0,Sheet1!L$4,0)</f>
        <v>0.28275572409412869</v>
      </c>
      <c r="M492" s="35">
        <f>IF(correlations!M525&lt;&gt;0,Sheet1!M$4,0)</f>
        <v>0</v>
      </c>
      <c r="N492" s="35">
        <f>IF(correlations!N525&lt;&gt;0,Sheet1!N$4,0)</f>
        <v>0</v>
      </c>
      <c r="O492" s="35">
        <f>IF(correlations!O525&lt;&gt;0,Sheet1!O$4,0)</f>
        <v>0.56244873874488854</v>
      </c>
      <c r="P492" s="35">
        <f>IF(correlations!P525&lt;&gt;0,Sheet1!P$4,0)</f>
        <v>0</v>
      </c>
      <c r="Q492" s="35">
        <f>IF(correlations!Q525&lt;&gt;0,Sheet1!Q$4,0)</f>
        <v>0.48860698263640312</v>
      </c>
      <c r="R492" s="35">
        <f>IF(correlations!R525&lt;&gt;0,Sheet1!R$4,0)</f>
        <v>0.47097212266638172</v>
      </c>
      <c r="S492" s="35">
        <f>IF(correlations!S525&lt;&gt;0,Sheet1!S$4,0)</f>
        <v>0.44902524381160436</v>
      </c>
      <c r="T492" s="35">
        <f>IF(correlations!T525&lt;&gt;0,Sheet1!T$4,0)</f>
        <v>0.52599044278760332</v>
      </c>
      <c r="U492" s="35">
        <f>IF(correlations!U525&lt;&gt;0,Sheet1!U$4,0)</f>
        <v>0</v>
      </c>
      <c r="V492" s="35">
        <f>IF(correlations!V525&lt;&gt;0,Sheet1!V$4,0)</f>
        <v>0</v>
      </c>
      <c r="W492" s="35">
        <f>IF(correlations!W525&lt;&gt;0,Sheet1!W$4,0)</f>
        <v>0.40859237613621341</v>
      </c>
      <c r="X492" s="35">
        <f>IF(correlations!X525&lt;&gt;0,Sheet1!X$4,0)</f>
        <v>0.54219187817609293</v>
      </c>
      <c r="Y492" s="35">
        <f>IF(correlations!Y525&lt;&gt;0,Sheet1!Y$4,0)</f>
        <v>0.54219187817609293</v>
      </c>
      <c r="Z492" s="35">
        <f>IF(correlations!Z525&lt;&gt;0,Sheet1!Z$4,0)</f>
        <v>0.39006674934025765</v>
      </c>
      <c r="AA492" s="35"/>
      <c r="AB492" s="35"/>
      <c r="AC492" s="35"/>
    </row>
    <row r="493" spans="1:29">
      <c r="A493" s="28" t="s">
        <v>96</v>
      </c>
      <c r="B493" s="35">
        <f>IF(correlations!B526&lt;&gt;0,Sheet1!B$3,0)</f>
        <v>0.55108883721563151</v>
      </c>
      <c r="C493" s="35">
        <f>IF(correlations!C526&lt;&gt;0,Sheet1!C$3,0)</f>
        <v>0</v>
      </c>
      <c r="D493" s="35">
        <f>IF(correlations!D526&lt;&gt;0,Sheet1!D$3,0)</f>
        <v>0</v>
      </c>
      <c r="E493" s="35">
        <f>IF(correlations!E526&lt;&gt;0,Sheet1!E$3,0)</f>
        <v>0.51761980439715483</v>
      </c>
      <c r="F493" s="35">
        <f>IF(correlations!F526&lt;&gt;0,Sheet1!F$3,0)</f>
        <v>0.47668328054517961</v>
      </c>
      <c r="G493" s="35">
        <f>IF(correlations!G526&lt;&gt;0,Sheet1!G$3,0)</f>
        <v>0</v>
      </c>
      <c r="H493" s="35">
        <f>IF(correlations!H526&lt;&gt;0,Sheet1!H$3,0)</f>
        <v>0</v>
      </c>
      <c r="I493" s="35">
        <f>IF(correlations!I526&lt;&gt;0,Sheet1!I$3,0)</f>
        <v>0.38334847991865839</v>
      </c>
      <c r="J493" s="35">
        <f>IF(correlations!J526&lt;&gt;0,Sheet1!J$3,0)</f>
        <v>0.47571090136593314</v>
      </c>
      <c r="K493" s="35">
        <f>IF(correlations!K526&lt;&gt;0,Sheet1!K$3,0)</f>
        <v>0</v>
      </c>
      <c r="L493" s="35">
        <f>IF(correlations!L526&lt;&gt;0,Sheet1!L$3,0)</f>
        <v>0.31257295249758305</v>
      </c>
      <c r="M493" s="35">
        <f>IF(correlations!M526&lt;&gt;0,Sheet1!M$3,0)</f>
        <v>0</v>
      </c>
      <c r="N493" s="35">
        <f>IF(correlations!N526&lt;&gt;0,Sheet1!N$3,0)</f>
        <v>0.32349910970108381</v>
      </c>
      <c r="O493" s="35">
        <f>IF(correlations!O526&lt;&gt;0,Sheet1!O$3,0)</f>
        <v>0.66851595362183669</v>
      </c>
      <c r="P493" s="35">
        <f>IF(correlations!P526&lt;&gt;0,Sheet1!P$3,0)</f>
        <v>0.41443820151070604</v>
      </c>
      <c r="Q493" s="35">
        <f>IF(correlations!Q526&lt;&gt;0,Sheet1!Q$3,0)</f>
        <v>0</v>
      </c>
      <c r="R493" s="35">
        <f>IF(correlations!R526&lt;&gt;0,Sheet1!R$3,0)</f>
        <v>0.49300760515325925</v>
      </c>
      <c r="S493" s="35">
        <f>IF(correlations!S526&lt;&gt;0,Sheet1!S$3,0)</f>
        <v>0.47668328054517961</v>
      </c>
      <c r="T493" s="35">
        <f>IF(correlations!T526&lt;&gt;0,Sheet1!T$3,0)</f>
        <v>0.55108883721563151</v>
      </c>
      <c r="U493" s="35">
        <f>IF(correlations!U526&lt;&gt;0,Sheet1!U$3,0)</f>
        <v>0</v>
      </c>
      <c r="V493" s="35">
        <f>IF(correlations!V526&lt;&gt;0,Sheet1!V$3,0)</f>
        <v>0</v>
      </c>
      <c r="W493" s="35">
        <f>IF(correlations!W526&lt;&gt;0,Sheet1!W$3,0)</f>
        <v>0.50324684492481753</v>
      </c>
      <c r="X493" s="35">
        <f>IF(correlations!X526&lt;&gt;0,Sheet1!X$3,0)</f>
        <v>0</v>
      </c>
      <c r="Y493" s="35">
        <f>IF(correlations!Y526&lt;&gt;0,Sheet1!Y$3,0)</f>
        <v>0</v>
      </c>
      <c r="Z493" s="35">
        <f>IF(correlations!Z526&lt;&gt;0,Sheet1!Z$3,0)</f>
        <v>0.43552033876932245</v>
      </c>
      <c r="AA493" s="35"/>
      <c r="AB493" s="35"/>
      <c r="AC493" s="35"/>
    </row>
    <row r="494" spans="1:29">
      <c r="A494" s="1" t="str">
        <f t="shared" ref="A494:A497" si="96">A493</f>
        <v>10020: Beauty and the Beast (1991)</v>
      </c>
      <c r="B494" s="35">
        <f>IF(correlations!B527&lt;&gt;0,Sheet1!B$4,0)</f>
        <v>0</v>
      </c>
      <c r="C494" s="35">
        <f>IF(correlations!C527&lt;&gt;0,Sheet1!C$4,0)</f>
        <v>0.48860698263640312</v>
      </c>
      <c r="D494" s="35">
        <f>IF(correlations!D527&lt;&gt;0,Sheet1!D$4,0)</f>
        <v>0</v>
      </c>
      <c r="E494" s="35">
        <f>IF(correlations!E527&lt;&gt;0,Sheet1!E$4,0)</f>
        <v>0.47497369617752921</v>
      </c>
      <c r="F494" s="35">
        <f>IF(correlations!F527&lt;&gt;0,Sheet1!F$4,0)</f>
        <v>0</v>
      </c>
      <c r="G494" s="35">
        <f>IF(correlations!G527&lt;&gt;0,Sheet1!G$4,0)</f>
        <v>0.48053660218278615</v>
      </c>
      <c r="H494" s="35">
        <f>IF(correlations!H527&lt;&gt;0,Sheet1!H$4,0)</f>
        <v>0.40027450425381639</v>
      </c>
      <c r="I494" s="35">
        <f>IF(correlations!I527&lt;&gt;0,Sheet1!I$4,0)</f>
        <v>0</v>
      </c>
      <c r="J494" s="35">
        <f>IF(correlations!J527&lt;&gt;0,Sheet1!J$4,0)</f>
        <v>0</v>
      </c>
      <c r="K494" s="35">
        <f>IF(correlations!K527&lt;&gt;0,Sheet1!K$4,0)</f>
        <v>0.26365446983714974</v>
      </c>
      <c r="L494" s="35">
        <f>IF(correlations!L527&lt;&gt;0,Sheet1!L$4,0)</f>
        <v>0</v>
      </c>
      <c r="M494" s="35">
        <f>IF(correlations!M527&lt;&gt;0,Sheet1!M$4,0)</f>
        <v>0</v>
      </c>
      <c r="N494" s="35">
        <f>IF(correlations!N527&lt;&gt;0,Sheet1!N$4,0)</f>
        <v>0.31010409033155772</v>
      </c>
      <c r="O494" s="35">
        <f>IF(correlations!O527&lt;&gt;0,Sheet1!O$4,0)</f>
        <v>0.56244873874488854</v>
      </c>
      <c r="P494" s="35">
        <f>IF(correlations!P527&lt;&gt;0,Sheet1!P$4,0)</f>
        <v>0</v>
      </c>
      <c r="Q494" s="35">
        <f>IF(correlations!Q527&lt;&gt;0,Sheet1!Q$4,0)</f>
        <v>0.48860698263640312</v>
      </c>
      <c r="R494" s="35">
        <f>IF(correlations!R527&lt;&gt;0,Sheet1!R$4,0)</f>
        <v>0</v>
      </c>
      <c r="S494" s="35">
        <f>IF(correlations!S527&lt;&gt;0,Sheet1!S$4,0)</f>
        <v>0.44902524381160436</v>
      </c>
      <c r="T494" s="35">
        <f>IF(correlations!T527&lt;&gt;0,Sheet1!T$4,0)</f>
        <v>0</v>
      </c>
      <c r="U494" s="35">
        <f>IF(correlations!U527&lt;&gt;0,Sheet1!U$4,0)</f>
        <v>0.43899155441463594</v>
      </c>
      <c r="V494" s="35">
        <f>IF(correlations!V527&lt;&gt;0,Sheet1!V$4,0)</f>
        <v>0</v>
      </c>
      <c r="W494" s="35">
        <f>IF(correlations!W527&lt;&gt;0,Sheet1!W$4,0)</f>
        <v>0.40859237613621341</v>
      </c>
      <c r="X494" s="35">
        <f>IF(correlations!X527&lt;&gt;0,Sheet1!X$4,0)</f>
        <v>0</v>
      </c>
      <c r="Y494" s="35">
        <f>IF(correlations!Y527&lt;&gt;0,Sheet1!Y$4,0)</f>
        <v>0.54219187817609293</v>
      </c>
      <c r="Z494" s="35">
        <f>IF(correlations!Z527&lt;&gt;0,Sheet1!Z$4,0)</f>
        <v>0.39006674934025765</v>
      </c>
      <c r="AA494" s="35"/>
      <c r="AB494" s="35"/>
      <c r="AC494" s="35"/>
    </row>
    <row r="495" spans="1:29">
      <c r="A495" s="1" t="str">
        <f t="shared" si="96"/>
        <v>10020: Beauty and the Beast (1991)</v>
      </c>
      <c r="B495" s="35">
        <f>IF(correlations!B528&lt;&gt;0,Sheet1!B$5,0)</f>
        <v>0</v>
      </c>
      <c r="C495" s="35">
        <f>IF(correlations!C528&lt;&gt;0,Sheet1!C$5,0)</f>
        <v>0.42223642660835542</v>
      </c>
      <c r="D495" s="35">
        <f>IF(correlations!D528&lt;&gt;0,Sheet1!D$5,0)</f>
        <v>0.46833329437099369</v>
      </c>
      <c r="E495" s="35">
        <f>IF(correlations!E528&lt;&gt;0,Sheet1!E$5,0)</f>
        <v>0</v>
      </c>
      <c r="F495" s="35">
        <f>IF(correlations!F528&lt;&gt;0,Sheet1!F$5,0)</f>
        <v>0.43899155441463594</v>
      </c>
      <c r="G495" s="35">
        <f>IF(correlations!G528&lt;&gt;0,Sheet1!G$5,0)</f>
        <v>0</v>
      </c>
      <c r="H495" s="35">
        <f>IF(correlations!H528&lt;&gt;0,Sheet1!H$5,0)</f>
        <v>0.24769327229404767</v>
      </c>
      <c r="I495" s="35">
        <f>IF(correlations!I528&lt;&gt;0,Sheet1!I$5,0)</f>
        <v>0.26424949075041737</v>
      </c>
      <c r="J495" s="35">
        <f>IF(correlations!J528&lt;&gt;0,Sheet1!J$5,0)</f>
        <v>0.38713264586848378</v>
      </c>
      <c r="K495" s="35">
        <f>IF(correlations!K528&lt;&gt;0,Sheet1!K$5,0)</f>
        <v>0</v>
      </c>
      <c r="L495" s="35">
        <f>IF(correlations!L528&lt;&gt;0,Sheet1!L$5,0)</f>
        <v>0</v>
      </c>
      <c r="M495" s="35">
        <f>IF(correlations!M528&lt;&gt;0,Sheet1!M$5,0)</f>
        <v>0.26442478716072465</v>
      </c>
      <c r="N495" s="35">
        <f>IF(correlations!N528&lt;&gt;0,Sheet1!N$5,0)</f>
        <v>0</v>
      </c>
      <c r="O495" s="35">
        <f>IF(correlations!O528&lt;&gt;0,Sheet1!O$5,0)</f>
        <v>0.53906585139435703</v>
      </c>
      <c r="P495" s="35">
        <f>IF(correlations!P528&lt;&gt;0,Sheet1!P$5,0)</f>
        <v>0</v>
      </c>
      <c r="Q495" s="35">
        <f>IF(correlations!Q528&lt;&gt;0,Sheet1!Q$5,0)</f>
        <v>0.47571090136593314</v>
      </c>
      <c r="R495" s="35">
        <f>IF(correlations!R528&lt;&gt;0,Sheet1!R$5,0)</f>
        <v>0.45527378286540937</v>
      </c>
      <c r="S495" s="35">
        <f>IF(correlations!S528&lt;&gt;0,Sheet1!S$5,0)</f>
        <v>0.42223642660835542</v>
      </c>
      <c r="T495" s="35">
        <f>IF(correlations!T528&lt;&gt;0,Sheet1!T$5,0)</f>
        <v>0.42805472768971564</v>
      </c>
      <c r="U495" s="35">
        <f>IF(correlations!U528&lt;&gt;0,Sheet1!U$5,0)</f>
        <v>0.40380887559327872</v>
      </c>
      <c r="V495" s="35">
        <f>IF(correlations!V528&lt;&gt;0,Sheet1!V$5,0)</f>
        <v>0</v>
      </c>
      <c r="W495" s="35">
        <f>IF(correlations!W528&lt;&gt;0,Sheet1!W$5,0)</f>
        <v>0.31571202585390812</v>
      </c>
      <c r="X495" s="35">
        <f>IF(correlations!X528&lt;&gt;0,Sheet1!X$5,0)</f>
        <v>0</v>
      </c>
      <c r="Y495" s="35">
        <f>IF(correlations!Y528&lt;&gt;0,Sheet1!Y$5,0)</f>
        <v>0.47236055541883315</v>
      </c>
      <c r="Z495" s="35">
        <f>IF(correlations!Z528&lt;&gt;0,Sheet1!Z$5,0)</f>
        <v>0.37985626502293046</v>
      </c>
      <c r="AA495" s="35"/>
      <c r="AB495" s="35"/>
      <c r="AC495" s="35"/>
    </row>
    <row r="496" spans="1:29">
      <c r="A496" s="1" t="str">
        <f t="shared" si="96"/>
        <v>10020: Beauty and the Beast (1991)</v>
      </c>
      <c r="B496" s="35">
        <f>IF(correlations!B529&lt;&gt;0,Sheet1!B$6,0)</f>
        <v>0.48053660218278615</v>
      </c>
      <c r="C496" s="35">
        <f>IF(correlations!C529&lt;&gt;0,Sheet1!C$6,0)</f>
        <v>0</v>
      </c>
      <c r="D496" s="35">
        <f>IF(correlations!D529&lt;&gt;0,Sheet1!D$6,0)</f>
        <v>0.37322578372742299</v>
      </c>
      <c r="E496" s="35">
        <f>IF(correlations!E529&lt;&gt;0,Sheet1!E$6,0)</f>
        <v>0</v>
      </c>
      <c r="F496" s="35">
        <f>IF(correlations!F529&lt;&gt;0,Sheet1!F$6,0)</f>
        <v>0</v>
      </c>
      <c r="G496" s="35">
        <f>IF(correlations!G529&lt;&gt;0,Sheet1!G$6,0)</f>
        <v>0</v>
      </c>
      <c r="H496" s="35">
        <f>IF(correlations!H529&lt;&gt;0,Sheet1!H$6,0)</f>
        <v>0</v>
      </c>
      <c r="I496" s="35">
        <f>IF(correlations!I529&lt;&gt;0,Sheet1!I$6,0)</f>
        <v>0</v>
      </c>
      <c r="J496" s="35">
        <f>IF(correlations!J529&lt;&gt;0,Sheet1!J$6,0)</f>
        <v>0</v>
      </c>
      <c r="K496" s="35">
        <f>IF(correlations!K529&lt;&gt;0,Sheet1!K$6,0)</f>
        <v>0.25252866387786765</v>
      </c>
      <c r="L496" s="35">
        <f>IF(correlations!L529&lt;&gt;0,Sheet1!L$6,0)</f>
        <v>0.2685953793136418</v>
      </c>
      <c r="M496" s="35">
        <f>IF(correlations!M529&lt;&gt;0,Sheet1!M$6,0)</f>
        <v>0.25252866387786765</v>
      </c>
      <c r="N496" s="35">
        <f>IF(correlations!N529&lt;&gt;0,Sheet1!N$6,0)</f>
        <v>0.26126836282372301</v>
      </c>
      <c r="O496" s="35">
        <f>IF(correlations!O529&lt;&gt;0,Sheet1!O$6,0)</f>
        <v>0.52599044278760332</v>
      </c>
      <c r="P496" s="35">
        <f>IF(correlations!P529&lt;&gt;0,Sheet1!P$6,0)</f>
        <v>0.28039233696684568</v>
      </c>
      <c r="Q496" s="35">
        <f>IF(correlations!Q529&lt;&gt;0,Sheet1!Q$6,0)</f>
        <v>0</v>
      </c>
      <c r="R496" s="35">
        <f>IF(correlations!R529&lt;&gt;0,Sheet1!R$6,0)</f>
        <v>0.39943642888722536</v>
      </c>
      <c r="S496" s="35">
        <f>IF(correlations!S529&lt;&gt;0,Sheet1!S$6,0)</f>
        <v>0</v>
      </c>
      <c r="T496" s="35">
        <f>IF(correlations!T529&lt;&gt;0,Sheet1!T$6,0)</f>
        <v>0</v>
      </c>
      <c r="U496" s="35">
        <f>IF(correlations!U529&lt;&gt;0,Sheet1!U$6,0)</f>
        <v>0.30580326092025339</v>
      </c>
      <c r="V496" s="35">
        <f>IF(correlations!V529&lt;&gt;0,Sheet1!V$6,0)</f>
        <v>0</v>
      </c>
      <c r="W496" s="35">
        <f>IF(correlations!W529&lt;&gt;0,Sheet1!W$6,0)</f>
        <v>0</v>
      </c>
      <c r="X496" s="35">
        <f>IF(correlations!X529&lt;&gt;0,Sheet1!X$6,0)</f>
        <v>0</v>
      </c>
      <c r="Y496" s="35">
        <f>IF(correlations!Y529&lt;&gt;0,Sheet1!Y$6,0)</f>
        <v>0.46411014776485626</v>
      </c>
      <c r="Z496" s="35">
        <f>IF(correlations!Z529&lt;&gt;0,Sheet1!Z$6,0)</f>
        <v>0</v>
      </c>
      <c r="AA496" s="35"/>
      <c r="AB496" s="35"/>
      <c r="AC496" s="35"/>
    </row>
    <row r="497" spans="1:29">
      <c r="A497" s="1" t="str">
        <f t="shared" si="96"/>
        <v>10020: Beauty and the Beast (1991)</v>
      </c>
      <c r="B497" s="35">
        <f>IF(correlations!B530&lt;&gt;0,Sheet1!B$7,0)</f>
        <v>0</v>
      </c>
      <c r="C497" s="35">
        <f>IF(correlations!C530&lt;&gt;0,Sheet1!C$7,0)</f>
        <v>0.41167618541813644</v>
      </c>
      <c r="D497" s="35">
        <f>IF(correlations!D530&lt;&gt;0,Sheet1!D$7,0)</f>
        <v>0.36756756756756787</v>
      </c>
      <c r="E497" s="35">
        <f>IF(correlations!E530&lt;&gt;0,Sheet1!E$7,0)</f>
        <v>0.25965984359917371</v>
      </c>
      <c r="F497" s="35">
        <f>IF(correlations!F530&lt;&gt;0,Sheet1!F$7,0)</f>
        <v>0</v>
      </c>
      <c r="G497" s="35">
        <f>IF(correlations!G530&lt;&gt;0,Sheet1!G$7,0)</f>
        <v>0.38713264586848378</v>
      </c>
      <c r="H497" s="35">
        <f>IF(correlations!H530&lt;&gt;0,Sheet1!H$7,0)</f>
        <v>0</v>
      </c>
      <c r="I497" s="35">
        <f>IF(correlations!I530&lt;&gt;0,Sheet1!I$7,0)</f>
        <v>0</v>
      </c>
      <c r="J497" s="35">
        <f>IF(correlations!J530&lt;&gt;0,Sheet1!J$7,0)</f>
        <v>0.36005629545020651</v>
      </c>
      <c r="K497" s="35">
        <f>IF(correlations!K530&lt;&gt;0,Sheet1!K$7,0)</f>
        <v>0.21087949693739588</v>
      </c>
      <c r="L497" s="35">
        <f>IF(correlations!L530&lt;&gt;0,Sheet1!L$7,0)</f>
        <v>0.24328325135114928</v>
      </c>
      <c r="M497" s="35">
        <f>IF(correlations!M530&lt;&gt;0,Sheet1!M$7,0)</f>
        <v>0</v>
      </c>
      <c r="N497" s="35">
        <f>IF(correlations!N530&lt;&gt;0,Sheet1!N$7,0)</f>
        <v>0</v>
      </c>
      <c r="O497" s="35">
        <f>IF(correlations!O530&lt;&gt;0,Sheet1!O$7,0)</f>
        <v>0.47549485227568483</v>
      </c>
      <c r="P497" s="35">
        <f>IF(correlations!P530&lt;&gt;0,Sheet1!P$7,0)</f>
        <v>0</v>
      </c>
      <c r="Q497" s="35">
        <f>IF(correlations!Q530&lt;&gt;0,Sheet1!Q$7,0)</f>
        <v>0</v>
      </c>
      <c r="R497" s="35">
        <f>IF(correlations!R530&lt;&gt;0,Sheet1!R$7,0)</f>
        <v>0</v>
      </c>
      <c r="S497" s="35">
        <f>IF(correlations!S530&lt;&gt;0,Sheet1!S$7,0)</f>
        <v>0.36064387194709613</v>
      </c>
      <c r="T497" s="35">
        <f>IF(correlations!T530&lt;&gt;0,Sheet1!T$7,0)</f>
        <v>0.40380887559327872</v>
      </c>
      <c r="U497" s="35">
        <f>IF(correlations!U530&lt;&gt;0,Sheet1!U$7,0)</f>
        <v>0</v>
      </c>
      <c r="V497" s="35">
        <f>IF(correlations!V530&lt;&gt;0,Sheet1!V$7,0)</f>
        <v>0</v>
      </c>
      <c r="W497" s="35">
        <f>IF(correlations!W530&lt;&gt;0,Sheet1!W$7,0)</f>
        <v>0.24072770522228643</v>
      </c>
      <c r="X497" s="35">
        <f>IF(correlations!X530&lt;&gt;0,Sheet1!X$7,0)</f>
        <v>0.44902524381160436</v>
      </c>
      <c r="Y497" s="35">
        <f>IF(correlations!Y530&lt;&gt;0,Sheet1!Y$7,0)</f>
        <v>0.42322462884387124</v>
      </c>
      <c r="Z497" s="35">
        <f>IF(correlations!Z530&lt;&gt;0,Sheet1!Z$7,0)</f>
        <v>0.27967705678590876</v>
      </c>
      <c r="AA497" s="35"/>
      <c r="AB497" s="35"/>
      <c r="AC497" s="35"/>
    </row>
    <row r="498" spans="1:29">
      <c r="A498" s="28" t="s">
        <v>97</v>
      </c>
      <c r="B498" s="35">
        <f>IF(correlations!B531&lt;&gt;0,Sheet1!B$3,0)</f>
        <v>0.55108883721563151</v>
      </c>
      <c r="C498" s="35">
        <f>IF(correlations!C531&lt;&gt;0,Sheet1!C$3,0)</f>
        <v>0</v>
      </c>
      <c r="D498" s="35">
        <f>IF(correlations!D531&lt;&gt;0,Sheet1!D$3,0)</f>
        <v>0.66716825348801723</v>
      </c>
      <c r="E498" s="35">
        <f>IF(correlations!E531&lt;&gt;0,Sheet1!E$3,0)</f>
        <v>0</v>
      </c>
      <c r="F498" s="35">
        <f>IF(correlations!F531&lt;&gt;0,Sheet1!F$3,0)</f>
        <v>0.47668328054517961</v>
      </c>
      <c r="G498" s="35">
        <f>IF(correlations!G531&lt;&gt;0,Sheet1!G$3,0)</f>
        <v>0</v>
      </c>
      <c r="H498" s="35">
        <f>IF(correlations!H531&lt;&gt;0,Sheet1!H$3,0)</f>
        <v>0</v>
      </c>
      <c r="I498" s="35">
        <f>IF(correlations!I531&lt;&gt;0,Sheet1!I$3,0)</f>
        <v>0</v>
      </c>
      <c r="J498" s="35">
        <f>IF(correlations!J531&lt;&gt;0,Sheet1!J$3,0)</f>
        <v>0.47571090136593314</v>
      </c>
      <c r="K498" s="35">
        <f>IF(correlations!K531&lt;&gt;0,Sheet1!K$3,0)</f>
        <v>0</v>
      </c>
      <c r="L498" s="35">
        <f>IF(correlations!L531&lt;&gt;0,Sheet1!L$3,0)</f>
        <v>0.31257295249758305</v>
      </c>
      <c r="M498" s="35">
        <f>IF(correlations!M531&lt;&gt;0,Sheet1!M$3,0)</f>
        <v>0</v>
      </c>
      <c r="N498" s="35">
        <f>IF(correlations!N531&lt;&gt;0,Sheet1!N$3,0)</f>
        <v>0</v>
      </c>
      <c r="O498" s="35">
        <f>IF(correlations!O531&lt;&gt;0,Sheet1!O$3,0)</f>
        <v>0</v>
      </c>
      <c r="P498" s="35">
        <f>IF(correlations!P531&lt;&gt;0,Sheet1!P$3,0)</f>
        <v>0.41443820151070604</v>
      </c>
      <c r="Q498" s="35">
        <f>IF(correlations!Q531&lt;&gt;0,Sheet1!Q$3,0)</f>
        <v>0</v>
      </c>
      <c r="R498" s="35">
        <f>IF(correlations!R531&lt;&gt;0,Sheet1!R$3,0)</f>
        <v>0</v>
      </c>
      <c r="S498" s="35">
        <f>IF(correlations!S531&lt;&gt;0,Sheet1!S$3,0)</f>
        <v>0.47668328054517961</v>
      </c>
      <c r="T498" s="35">
        <f>IF(correlations!T531&lt;&gt;0,Sheet1!T$3,0)</f>
        <v>0</v>
      </c>
      <c r="U498" s="35">
        <f>IF(correlations!U531&lt;&gt;0,Sheet1!U$3,0)</f>
        <v>0.47236055541883315</v>
      </c>
      <c r="V498" s="35">
        <f>IF(correlations!V531&lt;&gt;0,Sheet1!V$3,0)</f>
        <v>0</v>
      </c>
      <c r="W498" s="35">
        <f>IF(correlations!W531&lt;&gt;0,Sheet1!W$3,0)</f>
        <v>0.50324684492481753</v>
      </c>
      <c r="X498" s="35">
        <f>IF(correlations!X531&lt;&gt;0,Sheet1!X$3,0)</f>
        <v>0</v>
      </c>
      <c r="Y498" s="35">
        <f>IF(correlations!Y531&lt;&gt;0,Sheet1!Y$3,0)</f>
        <v>0</v>
      </c>
      <c r="Z498" s="35">
        <f>IF(correlations!Z531&lt;&gt;0,Sheet1!Z$3,0)</f>
        <v>0</v>
      </c>
      <c r="AA498" s="35"/>
      <c r="AB498" s="35"/>
      <c r="AC498" s="35"/>
    </row>
    <row r="499" spans="1:29">
      <c r="A499" s="1" t="str">
        <f t="shared" ref="A499:A502" si="97">A498</f>
        <v>36657: X-Men (2000)</v>
      </c>
      <c r="B499" s="35">
        <f>IF(correlations!B532&lt;&gt;0,Sheet1!B$4,0)</f>
        <v>0</v>
      </c>
      <c r="C499" s="35">
        <f>IF(correlations!C532&lt;&gt;0,Sheet1!C$4,0)</f>
        <v>0.48860698263640312</v>
      </c>
      <c r="D499" s="35">
        <f>IF(correlations!D532&lt;&gt;0,Sheet1!D$4,0)</f>
        <v>0</v>
      </c>
      <c r="E499" s="35">
        <f>IF(correlations!E532&lt;&gt;0,Sheet1!E$4,0)</f>
        <v>0</v>
      </c>
      <c r="F499" s="35">
        <f>IF(correlations!F532&lt;&gt;0,Sheet1!F$4,0)</f>
        <v>0.46411014776485626</v>
      </c>
      <c r="G499" s="35">
        <f>IF(correlations!G532&lt;&gt;0,Sheet1!G$4,0)</f>
        <v>0</v>
      </c>
      <c r="H499" s="35">
        <f>IF(correlations!H532&lt;&gt;0,Sheet1!H$4,0)</f>
        <v>0.40027450425381639</v>
      </c>
      <c r="I499" s="35">
        <f>IF(correlations!I532&lt;&gt;0,Sheet1!I$4,0)</f>
        <v>0</v>
      </c>
      <c r="J499" s="35">
        <f>IF(correlations!J532&lt;&gt;0,Sheet1!J$4,0)</f>
        <v>0</v>
      </c>
      <c r="K499" s="35">
        <f>IF(correlations!K532&lt;&gt;0,Sheet1!K$4,0)</f>
        <v>0.26365446983714974</v>
      </c>
      <c r="L499" s="35">
        <f>IF(correlations!L532&lt;&gt;0,Sheet1!L$4,0)</f>
        <v>0</v>
      </c>
      <c r="M499" s="35">
        <f>IF(correlations!M532&lt;&gt;0,Sheet1!M$4,0)</f>
        <v>0.28040224837668803</v>
      </c>
      <c r="N499" s="35">
        <f>IF(correlations!N532&lt;&gt;0,Sheet1!N$4,0)</f>
        <v>0.31010409033155772</v>
      </c>
      <c r="O499" s="35">
        <f>IF(correlations!O532&lt;&gt;0,Sheet1!O$4,0)</f>
        <v>0.56244873874488854</v>
      </c>
      <c r="P499" s="35">
        <f>IF(correlations!P532&lt;&gt;0,Sheet1!P$4,0)</f>
        <v>0</v>
      </c>
      <c r="Q499" s="35">
        <f>IF(correlations!Q532&lt;&gt;0,Sheet1!Q$4,0)</f>
        <v>0.48860698263640312</v>
      </c>
      <c r="R499" s="35">
        <f>IF(correlations!R532&lt;&gt;0,Sheet1!R$4,0)</f>
        <v>0</v>
      </c>
      <c r="S499" s="35">
        <f>IF(correlations!S532&lt;&gt;0,Sheet1!S$4,0)</f>
        <v>0</v>
      </c>
      <c r="T499" s="35">
        <f>IF(correlations!T532&lt;&gt;0,Sheet1!T$4,0)</f>
        <v>0</v>
      </c>
      <c r="U499" s="35">
        <f>IF(correlations!U532&lt;&gt;0,Sheet1!U$4,0)</f>
        <v>0.43899155441463594</v>
      </c>
      <c r="V499" s="35">
        <f>IF(correlations!V532&lt;&gt;0,Sheet1!V$4,0)</f>
        <v>0</v>
      </c>
      <c r="W499" s="35">
        <f>IF(correlations!W532&lt;&gt;0,Sheet1!W$4,0)</f>
        <v>0.40859237613621341</v>
      </c>
      <c r="X499" s="35">
        <f>IF(correlations!X532&lt;&gt;0,Sheet1!X$4,0)</f>
        <v>0.54219187817609293</v>
      </c>
      <c r="Y499" s="35">
        <f>IF(correlations!Y532&lt;&gt;0,Sheet1!Y$4,0)</f>
        <v>0</v>
      </c>
      <c r="Z499" s="35">
        <f>IF(correlations!Z532&lt;&gt;0,Sheet1!Z$4,0)</f>
        <v>0.39006674934025765</v>
      </c>
      <c r="AA499" s="35"/>
      <c r="AB499" s="35"/>
      <c r="AC499" s="35"/>
    </row>
    <row r="500" spans="1:29">
      <c r="A500" s="1" t="str">
        <f t="shared" si="97"/>
        <v>36657: X-Men (2000)</v>
      </c>
      <c r="B500" s="35">
        <f>IF(correlations!B533&lt;&gt;0,Sheet1!B$5,0)</f>
        <v>0</v>
      </c>
      <c r="C500" s="35">
        <f>IF(correlations!C533&lt;&gt;0,Sheet1!C$5,0)</f>
        <v>0.42223642660835542</v>
      </c>
      <c r="D500" s="35">
        <f>IF(correlations!D533&lt;&gt;0,Sheet1!D$5,0)</f>
        <v>0</v>
      </c>
      <c r="E500" s="35">
        <f>IF(correlations!E533&lt;&gt;0,Sheet1!E$5,0)</f>
        <v>0.46291004988627577</v>
      </c>
      <c r="F500" s="35">
        <f>IF(correlations!F533&lt;&gt;0,Sheet1!F$5,0)</f>
        <v>0.43899155441463594</v>
      </c>
      <c r="G500" s="35">
        <f>IF(correlations!G533&lt;&gt;0,Sheet1!G$5,0)</f>
        <v>0</v>
      </c>
      <c r="H500" s="35">
        <f>IF(correlations!H533&lt;&gt;0,Sheet1!H$5,0)</f>
        <v>0.24769327229404767</v>
      </c>
      <c r="I500" s="35">
        <f>IF(correlations!I533&lt;&gt;0,Sheet1!I$5,0)</f>
        <v>0.26424949075041737</v>
      </c>
      <c r="J500" s="35">
        <f>IF(correlations!J533&lt;&gt;0,Sheet1!J$5,0)</f>
        <v>0</v>
      </c>
      <c r="K500" s="35">
        <f>IF(correlations!K533&lt;&gt;0,Sheet1!K$5,0)</f>
        <v>0</v>
      </c>
      <c r="L500" s="35">
        <f>IF(correlations!L533&lt;&gt;0,Sheet1!L$5,0)</f>
        <v>0</v>
      </c>
      <c r="M500" s="35">
        <f>IF(correlations!M533&lt;&gt;0,Sheet1!M$5,0)</f>
        <v>0</v>
      </c>
      <c r="N500" s="35">
        <f>IF(correlations!N533&lt;&gt;0,Sheet1!N$5,0)</f>
        <v>0</v>
      </c>
      <c r="O500" s="35">
        <f>IF(correlations!O533&lt;&gt;0,Sheet1!O$5,0)</f>
        <v>0</v>
      </c>
      <c r="P500" s="35">
        <f>IF(correlations!P533&lt;&gt;0,Sheet1!P$5,0)</f>
        <v>0</v>
      </c>
      <c r="Q500" s="35">
        <f>IF(correlations!Q533&lt;&gt;0,Sheet1!Q$5,0)</f>
        <v>0.47571090136593314</v>
      </c>
      <c r="R500" s="35">
        <f>IF(correlations!R533&lt;&gt;0,Sheet1!R$5,0)</f>
        <v>0</v>
      </c>
      <c r="S500" s="35">
        <f>IF(correlations!S533&lt;&gt;0,Sheet1!S$5,0)</f>
        <v>0.42223642660835542</v>
      </c>
      <c r="T500" s="35">
        <f>IF(correlations!T533&lt;&gt;0,Sheet1!T$5,0)</f>
        <v>0</v>
      </c>
      <c r="U500" s="35">
        <f>IF(correlations!U533&lt;&gt;0,Sheet1!U$5,0)</f>
        <v>0.40380887559327872</v>
      </c>
      <c r="V500" s="35">
        <f>IF(correlations!V533&lt;&gt;0,Sheet1!V$5,0)</f>
        <v>0</v>
      </c>
      <c r="W500" s="35">
        <f>IF(correlations!W533&lt;&gt;0,Sheet1!W$5,0)</f>
        <v>0.31571202585390812</v>
      </c>
      <c r="X500" s="35">
        <f>IF(correlations!X533&lt;&gt;0,Sheet1!X$5,0)</f>
        <v>0</v>
      </c>
      <c r="Y500" s="35">
        <f>IF(correlations!Y533&lt;&gt;0,Sheet1!Y$5,0)</f>
        <v>0.47236055541883315</v>
      </c>
      <c r="Z500" s="35">
        <f>IF(correlations!Z533&lt;&gt;0,Sheet1!Z$5,0)</f>
        <v>0.37985626502293046</v>
      </c>
      <c r="AA500" s="35"/>
      <c r="AB500" s="35"/>
      <c r="AC500" s="35"/>
    </row>
    <row r="501" spans="1:29">
      <c r="A501" s="1" t="str">
        <f t="shared" si="97"/>
        <v>36657: X-Men (2000)</v>
      </c>
      <c r="B501" s="35">
        <f>IF(correlations!B534&lt;&gt;0,Sheet1!B$6,0)</f>
        <v>0</v>
      </c>
      <c r="C501" s="35">
        <f>IF(correlations!C534&lt;&gt;0,Sheet1!C$6,0)</f>
        <v>0.41443820151070604</v>
      </c>
      <c r="D501" s="35">
        <f>IF(correlations!D534&lt;&gt;0,Sheet1!D$6,0)</f>
        <v>0.37322578372742299</v>
      </c>
      <c r="E501" s="35">
        <f>IF(correlations!E534&lt;&gt;0,Sheet1!E$6,0)</f>
        <v>0</v>
      </c>
      <c r="F501" s="35">
        <f>IF(correlations!F534&lt;&gt;0,Sheet1!F$6,0)</f>
        <v>0.40027450425381639</v>
      </c>
      <c r="G501" s="35">
        <f>IF(correlations!G534&lt;&gt;0,Sheet1!G$6,0)</f>
        <v>0</v>
      </c>
      <c r="H501" s="35">
        <f>IF(correlations!H534&lt;&gt;0,Sheet1!H$6,0)</f>
        <v>0.2271298649307886</v>
      </c>
      <c r="I501" s="35">
        <f>IF(correlations!I534&lt;&gt;0,Sheet1!I$6,0)</f>
        <v>0.22921932957789437</v>
      </c>
      <c r="J501" s="35">
        <f>IF(correlations!J534&lt;&gt;0,Sheet1!J$6,0)</f>
        <v>0</v>
      </c>
      <c r="K501" s="35">
        <f>IF(correlations!K534&lt;&gt;0,Sheet1!K$6,0)</f>
        <v>0.25252866387786765</v>
      </c>
      <c r="L501" s="35">
        <f>IF(correlations!L534&lt;&gt;0,Sheet1!L$6,0)</f>
        <v>0</v>
      </c>
      <c r="M501" s="35">
        <f>IF(correlations!M534&lt;&gt;0,Sheet1!M$6,0)</f>
        <v>0.25252866387786765</v>
      </c>
      <c r="N501" s="35">
        <f>IF(correlations!N534&lt;&gt;0,Sheet1!N$6,0)</f>
        <v>0</v>
      </c>
      <c r="O501" s="35">
        <f>IF(correlations!O534&lt;&gt;0,Sheet1!O$6,0)</f>
        <v>0.52599044278760332</v>
      </c>
      <c r="P501" s="35">
        <f>IF(correlations!P534&lt;&gt;0,Sheet1!P$6,0)</f>
        <v>0.28039233696684568</v>
      </c>
      <c r="Q501" s="35">
        <f>IF(correlations!Q534&lt;&gt;0,Sheet1!Q$6,0)</f>
        <v>0.42322462884387124</v>
      </c>
      <c r="R501" s="35">
        <f>IF(correlations!R534&lt;&gt;0,Sheet1!R$6,0)</f>
        <v>0</v>
      </c>
      <c r="S501" s="35">
        <f>IF(correlations!S534&lt;&gt;0,Sheet1!S$6,0)</f>
        <v>0</v>
      </c>
      <c r="T501" s="35">
        <f>IF(correlations!T534&lt;&gt;0,Sheet1!T$6,0)</f>
        <v>0.40704352695380308</v>
      </c>
      <c r="U501" s="35">
        <f>IF(correlations!U534&lt;&gt;0,Sheet1!U$6,0)</f>
        <v>0.30580326092025339</v>
      </c>
      <c r="V501" s="35">
        <f>IF(correlations!V534&lt;&gt;0,Sheet1!V$6,0)</f>
        <v>0.14601110225769576</v>
      </c>
      <c r="W501" s="35">
        <f>IF(correlations!W534&lt;&gt;0,Sheet1!W$6,0)</f>
        <v>0.26252037536330569</v>
      </c>
      <c r="X501" s="35">
        <f>IF(correlations!X534&lt;&gt;0,Sheet1!X$6,0)</f>
        <v>0</v>
      </c>
      <c r="Y501" s="35">
        <f>IF(correlations!Y534&lt;&gt;0,Sheet1!Y$6,0)</f>
        <v>0.46411014776485626</v>
      </c>
      <c r="Z501" s="35">
        <f>IF(correlations!Z534&lt;&gt;0,Sheet1!Z$6,0)</f>
        <v>0</v>
      </c>
      <c r="AA501" s="35"/>
      <c r="AB501" s="35"/>
      <c r="AC501" s="35"/>
    </row>
    <row r="502" spans="1:29">
      <c r="A502" s="1" t="str">
        <f t="shared" si="97"/>
        <v>36657: X-Men (2000)</v>
      </c>
      <c r="B502" s="35">
        <f>IF(correlations!B535&lt;&gt;0,Sheet1!B$7,0)</f>
        <v>0</v>
      </c>
      <c r="C502" s="35">
        <f>IF(correlations!C535&lt;&gt;0,Sheet1!C$7,0)</f>
        <v>0</v>
      </c>
      <c r="D502" s="35">
        <f>IF(correlations!D535&lt;&gt;0,Sheet1!D$7,0)</f>
        <v>0.36756756756756787</v>
      </c>
      <c r="E502" s="35">
        <f>IF(correlations!E535&lt;&gt;0,Sheet1!E$7,0)</f>
        <v>0.25965984359917371</v>
      </c>
      <c r="F502" s="35">
        <f>IF(correlations!F535&lt;&gt;0,Sheet1!F$7,0)</f>
        <v>0.37985626502293046</v>
      </c>
      <c r="G502" s="35">
        <f>IF(correlations!G535&lt;&gt;0,Sheet1!G$7,0)</f>
        <v>0.38713264586848378</v>
      </c>
      <c r="H502" s="35">
        <f>IF(correlations!H535&lt;&gt;0,Sheet1!H$7,0)</f>
        <v>0.19365960183726966</v>
      </c>
      <c r="I502" s="35">
        <f>IF(correlations!I535&lt;&gt;0,Sheet1!I$7,0)</f>
        <v>0</v>
      </c>
      <c r="J502" s="35">
        <f>IF(correlations!J535&lt;&gt;0,Sheet1!J$7,0)</f>
        <v>0.36005629545020651</v>
      </c>
      <c r="K502" s="35">
        <f>IF(correlations!K535&lt;&gt;0,Sheet1!K$7,0)</f>
        <v>0.21087949693739588</v>
      </c>
      <c r="L502" s="35">
        <f>IF(correlations!L535&lt;&gt;0,Sheet1!L$7,0)</f>
        <v>0.24328325135114928</v>
      </c>
      <c r="M502" s="35">
        <f>IF(correlations!M535&lt;&gt;0,Sheet1!M$7,0)</f>
        <v>0.19710516591041297</v>
      </c>
      <c r="N502" s="35">
        <f>IF(correlations!N535&lt;&gt;0,Sheet1!N$7,0)</f>
        <v>0.18121021790485745</v>
      </c>
      <c r="O502" s="35">
        <f>IF(correlations!O535&lt;&gt;0,Sheet1!O$7,0)</f>
        <v>0.47549485227568483</v>
      </c>
      <c r="P502" s="35">
        <f>IF(correlations!P535&lt;&gt;0,Sheet1!P$7,0)</f>
        <v>0</v>
      </c>
      <c r="Q502" s="35">
        <f>IF(correlations!Q535&lt;&gt;0,Sheet1!Q$7,0)</f>
        <v>0</v>
      </c>
      <c r="R502" s="35">
        <f>IF(correlations!R535&lt;&gt;0,Sheet1!R$7,0)</f>
        <v>0.37426379831369133</v>
      </c>
      <c r="S502" s="35">
        <f>IF(correlations!S535&lt;&gt;0,Sheet1!S$7,0)</f>
        <v>0</v>
      </c>
      <c r="T502" s="35">
        <f>IF(correlations!T535&lt;&gt;0,Sheet1!T$7,0)</f>
        <v>0.40380887559327872</v>
      </c>
      <c r="U502" s="35">
        <f>IF(correlations!U535&lt;&gt;0,Sheet1!U$7,0)</f>
        <v>0.28039233696684568</v>
      </c>
      <c r="V502" s="35">
        <f>IF(correlations!V535&lt;&gt;0,Sheet1!V$7,0)</f>
        <v>0.14367186460137429</v>
      </c>
      <c r="W502" s="35">
        <f>IF(correlations!W535&lt;&gt;0,Sheet1!W$7,0)</f>
        <v>0.24072770522228643</v>
      </c>
      <c r="X502" s="35">
        <f>IF(correlations!X535&lt;&gt;0,Sheet1!X$7,0)</f>
        <v>0.44902524381160436</v>
      </c>
      <c r="Y502" s="35">
        <f>IF(correlations!Y535&lt;&gt;0,Sheet1!Y$7,0)</f>
        <v>0.42322462884387124</v>
      </c>
      <c r="Z502" s="35">
        <f>IF(correlations!Z535&lt;&gt;0,Sheet1!Z$7,0)</f>
        <v>0</v>
      </c>
      <c r="AA502" s="35"/>
      <c r="AB502" s="35"/>
      <c r="AC502" s="35"/>
    </row>
    <row r="503" spans="1:29">
      <c r="A503" s="28" t="s">
        <v>98</v>
      </c>
      <c r="B503" s="35">
        <f>IF(correlations!B536&lt;&gt;0,Sheet1!B$3,0)</f>
        <v>0</v>
      </c>
      <c r="C503" s="35">
        <f>IF(correlations!C536&lt;&gt;0,Sheet1!C$3,0)</f>
        <v>0</v>
      </c>
      <c r="D503" s="35">
        <f>IF(correlations!D536&lt;&gt;0,Sheet1!D$3,0)</f>
        <v>0</v>
      </c>
      <c r="E503" s="35">
        <f>IF(correlations!E536&lt;&gt;0,Sheet1!E$3,0)</f>
        <v>0.51761980439715483</v>
      </c>
      <c r="F503" s="35">
        <f>IF(correlations!F536&lt;&gt;0,Sheet1!F$3,0)</f>
        <v>0.47668328054517961</v>
      </c>
      <c r="G503" s="35">
        <f>IF(correlations!G536&lt;&gt;0,Sheet1!G$3,0)</f>
        <v>0</v>
      </c>
      <c r="H503" s="35">
        <f>IF(correlations!H536&lt;&gt;0,Sheet1!H$3,0)</f>
        <v>0</v>
      </c>
      <c r="I503" s="35">
        <f>IF(correlations!I536&lt;&gt;0,Sheet1!I$3,0)</f>
        <v>0.38334847991865839</v>
      </c>
      <c r="J503" s="35">
        <f>IF(correlations!J536&lt;&gt;0,Sheet1!J$3,0)</f>
        <v>0.47571090136593314</v>
      </c>
      <c r="K503" s="35">
        <f>IF(correlations!K536&lt;&gt;0,Sheet1!K$3,0)</f>
        <v>0</v>
      </c>
      <c r="L503" s="35">
        <f>IF(correlations!L536&lt;&gt;0,Sheet1!L$3,0)</f>
        <v>0.31257295249758305</v>
      </c>
      <c r="M503" s="35">
        <f>IF(correlations!M536&lt;&gt;0,Sheet1!M$3,0)</f>
        <v>0</v>
      </c>
      <c r="N503" s="35">
        <f>IF(correlations!N536&lt;&gt;0,Sheet1!N$3,0)</f>
        <v>0</v>
      </c>
      <c r="O503" s="35">
        <f>IF(correlations!O536&lt;&gt;0,Sheet1!O$3,0)</f>
        <v>0.66851595362183669</v>
      </c>
      <c r="P503" s="35">
        <f>IF(correlations!P536&lt;&gt;0,Sheet1!P$3,0)</f>
        <v>0.41443820151070604</v>
      </c>
      <c r="Q503" s="35">
        <f>IF(correlations!Q536&lt;&gt;0,Sheet1!Q$3,0)</f>
        <v>0</v>
      </c>
      <c r="R503" s="35">
        <f>IF(correlations!R536&lt;&gt;0,Sheet1!R$3,0)</f>
        <v>0.49300760515325925</v>
      </c>
      <c r="S503" s="35">
        <f>IF(correlations!S536&lt;&gt;0,Sheet1!S$3,0)</f>
        <v>0.47668328054517961</v>
      </c>
      <c r="T503" s="35">
        <f>IF(correlations!T536&lt;&gt;0,Sheet1!T$3,0)</f>
        <v>0.55108883721563151</v>
      </c>
      <c r="U503" s="35">
        <f>IF(correlations!U536&lt;&gt;0,Sheet1!U$3,0)</f>
        <v>0</v>
      </c>
      <c r="V503" s="35">
        <f>IF(correlations!V536&lt;&gt;0,Sheet1!V$3,0)</f>
        <v>0</v>
      </c>
      <c r="W503" s="35">
        <f>IF(correlations!W536&lt;&gt;0,Sheet1!W$3,0)</f>
        <v>0.50324684492481753</v>
      </c>
      <c r="X503" s="35">
        <f>IF(correlations!X536&lt;&gt;0,Sheet1!X$3,0)</f>
        <v>0</v>
      </c>
      <c r="Y503" s="35">
        <f>IF(correlations!Y536&lt;&gt;0,Sheet1!Y$3,0)</f>
        <v>0</v>
      </c>
      <c r="Z503" s="35">
        <f>IF(correlations!Z536&lt;&gt;0,Sheet1!Z$3,0)</f>
        <v>0.43552033876932245</v>
      </c>
      <c r="AA503" s="35"/>
      <c r="AB503" s="35"/>
      <c r="AC503" s="35"/>
    </row>
    <row r="504" spans="1:29">
      <c r="A504" s="1" t="str">
        <f t="shared" ref="A504:A507" si="98">A503</f>
        <v>36658: X2: X-Men United (2003)</v>
      </c>
      <c r="B504" s="35">
        <f>IF(correlations!B537&lt;&gt;0,Sheet1!B$4,0)</f>
        <v>0</v>
      </c>
      <c r="C504" s="35">
        <f>IF(correlations!C537&lt;&gt;0,Sheet1!C$4,0)</f>
        <v>0.48860698263640312</v>
      </c>
      <c r="D504" s="35">
        <f>IF(correlations!D537&lt;&gt;0,Sheet1!D$4,0)</f>
        <v>0</v>
      </c>
      <c r="E504" s="35">
        <f>IF(correlations!E537&lt;&gt;0,Sheet1!E$4,0)</f>
        <v>0.47497369617752921</v>
      </c>
      <c r="F504" s="35">
        <f>IF(correlations!F537&lt;&gt;0,Sheet1!F$4,0)</f>
        <v>0</v>
      </c>
      <c r="G504" s="35">
        <f>IF(correlations!G537&lt;&gt;0,Sheet1!G$4,0)</f>
        <v>0.48053660218278615</v>
      </c>
      <c r="H504" s="35">
        <f>IF(correlations!H537&lt;&gt;0,Sheet1!H$4,0)</f>
        <v>0.40027450425381639</v>
      </c>
      <c r="I504" s="35">
        <f>IF(correlations!I537&lt;&gt;0,Sheet1!I$4,0)</f>
        <v>0</v>
      </c>
      <c r="J504" s="35">
        <f>IF(correlations!J537&lt;&gt;0,Sheet1!J$4,0)</f>
        <v>0</v>
      </c>
      <c r="K504" s="35">
        <f>IF(correlations!K537&lt;&gt;0,Sheet1!K$4,0)</f>
        <v>0</v>
      </c>
      <c r="L504" s="35">
        <f>IF(correlations!L537&lt;&gt;0,Sheet1!L$4,0)</f>
        <v>0</v>
      </c>
      <c r="M504" s="35">
        <f>IF(correlations!M537&lt;&gt;0,Sheet1!M$4,0)</f>
        <v>0</v>
      </c>
      <c r="N504" s="35">
        <f>IF(correlations!N537&lt;&gt;0,Sheet1!N$4,0)</f>
        <v>0.31010409033155772</v>
      </c>
      <c r="O504" s="35">
        <f>IF(correlations!O537&lt;&gt;0,Sheet1!O$4,0)</f>
        <v>0.56244873874488854</v>
      </c>
      <c r="P504" s="35">
        <f>IF(correlations!P537&lt;&gt;0,Sheet1!P$4,0)</f>
        <v>0</v>
      </c>
      <c r="Q504" s="35">
        <f>IF(correlations!Q537&lt;&gt;0,Sheet1!Q$4,0)</f>
        <v>0.48860698263640312</v>
      </c>
      <c r="R504" s="35">
        <f>IF(correlations!R537&lt;&gt;0,Sheet1!R$4,0)</f>
        <v>0</v>
      </c>
      <c r="S504" s="35">
        <f>IF(correlations!S537&lt;&gt;0,Sheet1!S$4,0)</f>
        <v>0.44902524381160436</v>
      </c>
      <c r="T504" s="35">
        <f>IF(correlations!T537&lt;&gt;0,Sheet1!T$4,0)</f>
        <v>0</v>
      </c>
      <c r="U504" s="35">
        <f>IF(correlations!U537&lt;&gt;0,Sheet1!U$4,0)</f>
        <v>0.43899155441463594</v>
      </c>
      <c r="V504" s="35">
        <f>IF(correlations!V537&lt;&gt;0,Sheet1!V$4,0)</f>
        <v>0</v>
      </c>
      <c r="W504" s="35">
        <f>IF(correlations!W537&lt;&gt;0,Sheet1!W$4,0)</f>
        <v>0.40859237613621341</v>
      </c>
      <c r="X504" s="35">
        <f>IF(correlations!X537&lt;&gt;0,Sheet1!X$4,0)</f>
        <v>0</v>
      </c>
      <c r="Y504" s="35">
        <f>IF(correlations!Y537&lt;&gt;0,Sheet1!Y$4,0)</f>
        <v>0.54219187817609293</v>
      </c>
      <c r="Z504" s="35">
        <f>IF(correlations!Z537&lt;&gt;0,Sheet1!Z$4,0)</f>
        <v>0.39006674934025765</v>
      </c>
      <c r="AA504" s="35"/>
      <c r="AB504" s="35"/>
      <c r="AC504" s="35"/>
    </row>
    <row r="505" spans="1:29">
      <c r="A505" s="1" t="str">
        <f t="shared" si="98"/>
        <v>36658: X2: X-Men United (2003)</v>
      </c>
      <c r="B505" s="35">
        <f>IF(correlations!B538&lt;&gt;0,Sheet1!B$5,0)</f>
        <v>0</v>
      </c>
      <c r="C505" s="35">
        <f>IF(correlations!C538&lt;&gt;0,Sheet1!C$5,0)</f>
        <v>0.42223642660835542</v>
      </c>
      <c r="D505" s="35">
        <f>IF(correlations!D538&lt;&gt;0,Sheet1!D$5,0)</f>
        <v>0</v>
      </c>
      <c r="E505" s="35">
        <f>IF(correlations!E538&lt;&gt;0,Sheet1!E$5,0)</f>
        <v>0.46291004988627577</v>
      </c>
      <c r="F505" s="35">
        <f>IF(correlations!F538&lt;&gt;0,Sheet1!F$5,0)</f>
        <v>0.43899155441463594</v>
      </c>
      <c r="G505" s="35">
        <f>IF(correlations!G538&lt;&gt;0,Sheet1!G$5,0)</f>
        <v>0</v>
      </c>
      <c r="H505" s="35">
        <f>IF(correlations!H538&lt;&gt;0,Sheet1!H$5,0)</f>
        <v>0</v>
      </c>
      <c r="I505" s="35">
        <f>IF(correlations!I538&lt;&gt;0,Sheet1!I$5,0)</f>
        <v>0.26424949075041737</v>
      </c>
      <c r="J505" s="35">
        <f>IF(correlations!J538&lt;&gt;0,Sheet1!J$5,0)</f>
        <v>0</v>
      </c>
      <c r="K505" s="35">
        <f>IF(correlations!K538&lt;&gt;0,Sheet1!K$5,0)</f>
        <v>0</v>
      </c>
      <c r="L505" s="35">
        <f>IF(correlations!L538&lt;&gt;0,Sheet1!L$5,0)</f>
        <v>0</v>
      </c>
      <c r="M505" s="35">
        <f>IF(correlations!M538&lt;&gt;0,Sheet1!M$5,0)</f>
        <v>0.26442478716072465</v>
      </c>
      <c r="N505" s="35">
        <f>IF(correlations!N538&lt;&gt;0,Sheet1!N$5,0)</f>
        <v>0</v>
      </c>
      <c r="O505" s="35">
        <f>IF(correlations!O538&lt;&gt;0,Sheet1!O$5,0)</f>
        <v>0</v>
      </c>
      <c r="P505" s="35">
        <f>IF(correlations!P538&lt;&gt;0,Sheet1!P$5,0)</f>
        <v>0</v>
      </c>
      <c r="Q505" s="35">
        <f>IF(correlations!Q538&lt;&gt;0,Sheet1!Q$5,0)</f>
        <v>0.47571090136593314</v>
      </c>
      <c r="R505" s="35">
        <f>IF(correlations!R538&lt;&gt;0,Sheet1!R$5,0)</f>
        <v>0.45527378286540937</v>
      </c>
      <c r="S505" s="35">
        <f>IF(correlations!S538&lt;&gt;0,Sheet1!S$5,0)</f>
        <v>0.42223642660835542</v>
      </c>
      <c r="T505" s="35">
        <f>IF(correlations!T538&lt;&gt;0,Sheet1!T$5,0)</f>
        <v>0.42805472768971564</v>
      </c>
      <c r="U505" s="35">
        <f>IF(correlations!U538&lt;&gt;0,Sheet1!U$5,0)</f>
        <v>0</v>
      </c>
      <c r="V505" s="35">
        <f>IF(correlations!V538&lt;&gt;0,Sheet1!V$5,0)</f>
        <v>0</v>
      </c>
      <c r="W505" s="35">
        <f>IF(correlations!W538&lt;&gt;0,Sheet1!W$5,0)</f>
        <v>0.31571202585390812</v>
      </c>
      <c r="X505" s="35">
        <f>IF(correlations!X538&lt;&gt;0,Sheet1!X$5,0)</f>
        <v>0</v>
      </c>
      <c r="Y505" s="35">
        <f>IF(correlations!Y538&lt;&gt;0,Sheet1!Y$5,0)</f>
        <v>0.47236055541883315</v>
      </c>
      <c r="Z505" s="35">
        <f>IF(correlations!Z538&lt;&gt;0,Sheet1!Z$5,0)</f>
        <v>0.37985626502293046</v>
      </c>
      <c r="AA505" s="35"/>
      <c r="AB505" s="35"/>
      <c r="AC505" s="35"/>
    </row>
    <row r="506" spans="1:29">
      <c r="A506" s="1" t="str">
        <f t="shared" si="98"/>
        <v>36658: X2: X-Men United (2003)</v>
      </c>
      <c r="B506" s="35">
        <f>IF(correlations!B539&lt;&gt;0,Sheet1!B$6,0)</f>
        <v>0</v>
      </c>
      <c r="C506" s="35">
        <f>IF(correlations!C539&lt;&gt;0,Sheet1!C$6,0)</f>
        <v>0.41443820151070604</v>
      </c>
      <c r="D506" s="35">
        <f>IF(correlations!D539&lt;&gt;0,Sheet1!D$6,0)</f>
        <v>0.37322578372742299</v>
      </c>
      <c r="E506" s="35">
        <f>IF(correlations!E539&lt;&gt;0,Sheet1!E$6,0)</f>
        <v>0</v>
      </c>
      <c r="F506" s="35">
        <f>IF(correlations!F539&lt;&gt;0,Sheet1!F$6,0)</f>
        <v>0.40027450425381639</v>
      </c>
      <c r="G506" s="35">
        <f>IF(correlations!G539&lt;&gt;0,Sheet1!G$6,0)</f>
        <v>0</v>
      </c>
      <c r="H506" s="35">
        <f>IF(correlations!H539&lt;&gt;0,Sheet1!H$6,0)</f>
        <v>0.2271298649307886</v>
      </c>
      <c r="I506" s="35">
        <f>IF(correlations!I539&lt;&gt;0,Sheet1!I$6,0)</f>
        <v>0.22921932957789437</v>
      </c>
      <c r="J506" s="35">
        <f>IF(correlations!J539&lt;&gt;0,Sheet1!J$6,0)</f>
        <v>0</v>
      </c>
      <c r="K506" s="35">
        <f>IF(correlations!K539&lt;&gt;0,Sheet1!K$6,0)</f>
        <v>0.25252866387786765</v>
      </c>
      <c r="L506" s="35">
        <f>IF(correlations!L539&lt;&gt;0,Sheet1!L$6,0)</f>
        <v>0.2685953793136418</v>
      </c>
      <c r="M506" s="35">
        <f>IF(correlations!M539&lt;&gt;0,Sheet1!M$6,0)</f>
        <v>0.25252866387786765</v>
      </c>
      <c r="N506" s="35">
        <f>IF(correlations!N539&lt;&gt;0,Sheet1!N$6,0)</f>
        <v>0.26126836282372301</v>
      </c>
      <c r="O506" s="35">
        <f>IF(correlations!O539&lt;&gt;0,Sheet1!O$6,0)</f>
        <v>0</v>
      </c>
      <c r="P506" s="35">
        <f>IF(correlations!P539&lt;&gt;0,Sheet1!P$6,0)</f>
        <v>0.28039233696684568</v>
      </c>
      <c r="Q506" s="35">
        <f>IF(correlations!Q539&lt;&gt;0,Sheet1!Q$6,0)</f>
        <v>0</v>
      </c>
      <c r="R506" s="35">
        <f>IF(correlations!R539&lt;&gt;0,Sheet1!R$6,0)</f>
        <v>0</v>
      </c>
      <c r="S506" s="35">
        <f>IF(correlations!S539&lt;&gt;0,Sheet1!S$6,0)</f>
        <v>0</v>
      </c>
      <c r="T506" s="35">
        <f>IF(correlations!T539&lt;&gt;0,Sheet1!T$6,0)</f>
        <v>0</v>
      </c>
      <c r="U506" s="35">
        <f>IF(correlations!U539&lt;&gt;0,Sheet1!U$6,0)</f>
        <v>0.30580326092025339</v>
      </c>
      <c r="V506" s="35">
        <f>IF(correlations!V539&lt;&gt;0,Sheet1!V$6,0)</f>
        <v>0.14601110225769576</v>
      </c>
      <c r="W506" s="35">
        <f>IF(correlations!W539&lt;&gt;0,Sheet1!W$6,0)</f>
        <v>0.26252037536330569</v>
      </c>
      <c r="X506" s="35">
        <f>IF(correlations!X539&lt;&gt;0,Sheet1!X$6,0)</f>
        <v>0</v>
      </c>
      <c r="Y506" s="35">
        <f>IF(correlations!Y539&lt;&gt;0,Sheet1!Y$6,0)</f>
        <v>0.46411014776485626</v>
      </c>
      <c r="Z506" s="35">
        <f>IF(correlations!Z539&lt;&gt;0,Sheet1!Z$6,0)</f>
        <v>0</v>
      </c>
      <c r="AA506" s="35"/>
      <c r="AB506" s="35"/>
      <c r="AC506" s="35"/>
    </row>
    <row r="507" spans="1:29">
      <c r="A507" s="1" t="str">
        <f t="shared" si="98"/>
        <v>36658: X2: X-Men United (2003)</v>
      </c>
      <c r="B507" s="35">
        <f>IF(correlations!B540&lt;&gt;0,Sheet1!B$7,0)</f>
        <v>0</v>
      </c>
      <c r="C507" s="35">
        <f>IF(correlations!C540&lt;&gt;0,Sheet1!C$7,0)</f>
        <v>0.41167618541813644</v>
      </c>
      <c r="D507" s="35">
        <f>IF(correlations!D540&lt;&gt;0,Sheet1!D$7,0)</f>
        <v>0.36756756756756787</v>
      </c>
      <c r="E507" s="35">
        <f>IF(correlations!E540&lt;&gt;0,Sheet1!E$7,0)</f>
        <v>0</v>
      </c>
      <c r="F507" s="35">
        <f>IF(correlations!F540&lt;&gt;0,Sheet1!F$7,0)</f>
        <v>0.37985626502293046</v>
      </c>
      <c r="G507" s="35">
        <f>IF(correlations!G540&lt;&gt;0,Sheet1!G$7,0)</f>
        <v>0.38713264586848378</v>
      </c>
      <c r="H507" s="35">
        <f>IF(correlations!H540&lt;&gt;0,Sheet1!H$7,0)</f>
        <v>0</v>
      </c>
      <c r="I507" s="35">
        <f>IF(correlations!I540&lt;&gt;0,Sheet1!I$7,0)</f>
        <v>0</v>
      </c>
      <c r="J507" s="35">
        <f>IF(correlations!J540&lt;&gt;0,Sheet1!J$7,0)</f>
        <v>0.36005629545020651</v>
      </c>
      <c r="K507" s="35">
        <f>IF(correlations!K540&lt;&gt;0,Sheet1!K$7,0)</f>
        <v>0.21087949693739588</v>
      </c>
      <c r="L507" s="35">
        <f>IF(correlations!L540&lt;&gt;0,Sheet1!L$7,0)</f>
        <v>0.24328325135114928</v>
      </c>
      <c r="M507" s="35">
        <f>IF(correlations!M540&lt;&gt;0,Sheet1!M$7,0)</f>
        <v>0.19710516591041297</v>
      </c>
      <c r="N507" s="35">
        <f>IF(correlations!N540&lt;&gt;0,Sheet1!N$7,0)</f>
        <v>0</v>
      </c>
      <c r="O507" s="35">
        <f>IF(correlations!O540&lt;&gt;0,Sheet1!O$7,0)</f>
        <v>0.47549485227568483</v>
      </c>
      <c r="P507" s="35">
        <f>IF(correlations!P540&lt;&gt;0,Sheet1!P$7,0)</f>
        <v>0</v>
      </c>
      <c r="Q507" s="35">
        <f>IF(correlations!Q540&lt;&gt;0,Sheet1!Q$7,0)</f>
        <v>0</v>
      </c>
      <c r="R507" s="35">
        <f>IF(correlations!R540&lt;&gt;0,Sheet1!R$7,0)</f>
        <v>0.37426379831369133</v>
      </c>
      <c r="S507" s="35">
        <f>IF(correlations!S540&lt;&gt;0,Sheet1!S$7,0)</f>
        <v>0.36064387194709613</v>
      </c>
      <c r="T507" s="35">
        <f>IF(correlations!T540&lt;&gt;0,Sheet1!T$7,0)</f>
        <v>0.40380887559327872</v>
      </c>
      <c r="U507" s="35">
        <f>IF(correlations!U540&lt;&gt;0,Sheet1!U$7,0)</f>
        <v>0.28039233696684568</v>
      </c>
      <c r="V507" s="35">
        <f>IF(correlations!V540&lt;&gt;0,Sheet1!V$7,0)</f>
        <v>0</v>
      </c>
      <c r="W507" s="35">
        <f>IF(correlations!W540&lt;&gt;0,Sheet1!W$7,0)</f>
        <v>0.24072770522228643</v>
      </c>
      <c r="X507" s="35">
        <f>IF(correlations!X540&lt;&gt;0,Sheet1!X$7,0)</f>
        <v>0.44902524381160436</v>
      </c>
      <c r="Y507" s="35">
        <f>IF(correlations!Y540&lt;&gt;0,Sheet1!Y$7,0)</f>
        <v>0.42322462884387124</v>
      </c>
      <c r="Z507" s="35">
        <f>IF(correlations!Z540&lt;&gt;0,Sheet1!Z$7,0)</f>
        <v>0</v>
      </c>
      <c r="AA507" s="35"/>
      <c r="AB507" s="35"/>
      <c r="AC507" s="35"/>
    </row>
    <row r="508" spans="1:29">
      <c r="A508" s="28" t="s">
        <v>99</v>
      </c>
      <c r="B508" s="35">
        <f>IF(correlations!B541&lt;&gt;0,Sheet1!B$3,0)</f>
        <v>0</v>
      </c>
      <c r="C508" s="35">
        <f>IF(correlations!C541&lt;&gt;0,Sheet1!C$3,0)</f>
        <v>0</v>
      </c>
      <c r="D508" s="35">
        <f>IF(correlations!D541&lt;&gt;0,Sheet1!D$3,0)</f>
        <v>0</v>
      </c>
      <c r="E508" s="35">
        <f>IF(correlations!E541&lt;&gt;0,Sheet1!E$3,0)</f>
        <v>0</v>
      </c>
      <c r="F508" s="35">
        <f>IF(correlations!F541&lt;&gt;0,Sheet1!F$3,0)</f>
        <v>0.47668328054517961</v>
      </c>
      <c r="G508" s="35">
        <f>IF(correlations!G541&lt;&gt;0,Sheet1!G$3,0)</f>
        <v>0</v>
      </c>
      <c r="H508" s="35">
        <f>IF(correlations!H541&lt;&gt;0,Sheet1!H$3,0)</f>
        <v>0</v>
      </c>
      <c r="I508" s="35">
        <f>IF(correlations!I541&lt;&gt;0,Sheet1!I$3,0)</f>
        <v>0</v>
      </c>
      <c r="J508" s="35">
        <f>IF(correlations!J541&lt;&gt;0,Sheet1!J$3,0)</f>
        <v>0</v>
      </c>
      <c r="K508" s="35">
        <f>IF(correlations!K541&lt;&gt;0,Sheet1!K$3,0)</f>
        <v>0</v>
      </c>
      <c r="L508" s="35">
        <f>IF(correlations!L541&lt;&gt;0,Sheet1!L$3,0)</f>
        <v>0.31257295249758305</v>
      </c>
      <c r="M508" s="35">
        <f>IF(correlations!M541&lt;&gt;0,Sheet1!M$3,0)</f>
        <v>0</v>
      </c>
      <c r="N508" s="35">
        <f>IF(correlations!N541&lt;&gt;0,Sheet1!N$3,0)</f>
        <v>0.32349910970108381</v>
      </c>
      <c r="O508" s="35">
        <f>IF(correlations!O541&lt;&gt;0,Sheet1!O$3,0)</f>
        <v>0</v>
      </c>
      <c r="P508" s="35">
        <f>IF(correlations!P541&lt;&gt;0,Sheet1!P$3,0)</f>
        <v>0</v>
      </c>
      <c r="Q508" s="35">
        <f>IF(correlations!Q541&lt;&gt;0,Sheet1!Q$3,0)</f>
        <v>0</v>
      </c>
      <c r="R508" s="35">
        <f>IF(correlations!R541&lt;&gt;0,Sheet1!R$3,0)</f>
        <v>0</v>
      </c>
      <c r="S508" s="35">
        <f>IF(correlations!S541&lt;&gt;0,Sheet1!S$3,0)</f>
        <v>0.47668328054517961</v>
      </c>
      <c r="T508" s="35">
        <f>IF(correlations!T541&lt;&gt;0,Sheet1!T$3,0)</f>
        <v>0</v>
      </c>
      <c r="U508" s="35">
        <f>IF(correlations!U541&lt;&gt;0,Sheet1!U$3,0)</f>
        <v>0</v>
      </c>
      <c r="V508" s="35">
        <f>IF(correlations!V541&lt;&gt;0,Sheet1!V$3,0)</f>
        <v>0</v>
      </c>
      <c r="W508" s="35">
        <f>IF(correlations!W541&lt;&gt;0,Sheet1!W$3,0)</f>
        <v>0</v>
      </c>
      <c r="X508" s="35">
        <f>IF(correlations!X541&lt;&gt;0,Sheet1!X$3,0)</f>
        <v>0</v>
      </c>
      <c r="Y508" s="35">
        <f>IF(correlations!Y541&lt;&gt;0,Sheet1!Y$3,0)</f>
        <v>0</v>
      </c>
      <c r="Z508" s="35">
        <f>IF(correlations!Z541&lt;&gt;0,Sheet1!Z$3,0)</f>
        <v>0</v>
      </c>
      <c r="AA508" s="35"/>
      <c r="AB508" s="35"/>
      <c r="AC508" s="35"/>
    </row>
    <row r="509" spans="1:29">
      <c r="A509" s="1" t="str">
        <f t="shared" ref="A509:A512" si="99">A508</f>
        <v>36955: True Lies (1994)</v>
      </c>
      <c r="B509" s="35">
        <f>IF(correlations!B542&lt;&gt;0,Sheet1!B$4,0)</f>
        <v>0</v>
      </c>
      <c r="C509" s="35">
        <f>IF(correlations!C542&lt;&gt;0,Sheet1!C$4,0)</f>
        <v>0</v>
      </c>
      <c r="D509" s="35">
        <f>IF(correlations!D542&lt;&gt;0,Sheet1!D$4,0)</f>
        <v>0</v>
      </c>
      <c r="E509" s="35">
        <f>IF(correlations!E542&lt;&gt;0,Sheet1!E$4,0)</f>
        <v>0</v>
      </c>
      <c r="F509" s="35">
        <f>IF(correlations!F542&lt;&gt;0,Sheet1!F$4,0)</f>
        <v>0</v>
      </c>
      <c r="G509" s="35">
        <f>IF(correlations!G542&lt;&gt;0,Sheet1!G$4,0)</f>
        <v>0</v>
      </c>
      <c r="H509" s="35">
        <f>IF(correlations!H542&lt;&gt;0,Sheet1!H$4,0)</f>
        <v>0.40027450425381639</v>
      </c>
      <c r="I509" s="35">
        <f>IF(correlations!I542&lt;&gt;0,Sheet1!I$4,0)</f>
        <v>0</v>
      </c>
      <c r="J509" s="35">
        <f>IF(correlations!J542&lt;&gt;0,Sheet1!J$4,0)</f>
        <v>0</v>
      </c>
      <c r="K509" s="35">
        <f>IF(correlations!K542&lt;&gt;0,Sheet1!K$4,0)</f>
        <v>0</v>
      </c>
      <c r="L509" s="35">
        <f>IF(correlations!L542&lt;&gt;0,Sheet1!L$4,0)</f>
        <v>0</v>
      </c>
      <c r="M509" s="35">
        <f>IF(correlations!M542&lt;&gt;0,Sheet1!M$4,0)</f>
        <v>0</v>
      </c>
      <c r="N509" s="35">
        <f>IF(correlations!N542&lt;&gt;0,Sheet1!N$4,0)</f>
        <v>0.31010409033155772</v>
      </c>
      <c r="O509" s="35">
        <f>IF(correlations!O542&lt;&gt;0,Sheet1!O$4,0)</f>
        <v>0</v>
      </c>
      <c r="P509" s="35">
        <f>IF(correlations!P542&lt;&gt;0,Sheet1!P$4,0)</f>
        <v>0</v>
      </c>
      <c r="Q509" s="35">
        <f>IF(correlations!Q542&lt;&gt;0,Sheet1!Q$4,0)</f>
        <v>0</v>
      </c>
      <c r="R509" s="35">
        <f>IF(correlations!R542&lt;&gt;0,Sheet1!R$4,0)</f>
        <v>0</v>
      </c>
      <c r="S509" s="35">
        <f>IF(correlations!S542&lt;&gt;0,Sheet1!S$4,0)</f>
        <v>0</v>
      </c>
      <c r="T509" s="35">
        <f>IF(correlations!T542&lt;&gt;0,Sheet1!T$4,0)</f>
        <v>0</v>
      </c>
      <c r="U509" s="35">
        <f>IF(correlations!U542&lt;&gt;0,Sheet1!U$4,0)</f>
        <v>0.43899155441463594</v>
      </c>
      <c r="V509" s="35">
        <f>IF(correlations!V542&lt;&gt;0,Sheet1!V$4,0)</f>
        <v>0</v>
      </c>
      <c r="W509" s="35">
        <f>IF(correlations!W542&lt;&gt;0,Sheet1!W$4,0)</f>
        <v>0</v>
      </c>
      <c r="X509" s="35">
        <f>IF(correlations!X542&lt;&gt;0,Sheet1!X$4,0)</f>
        <v>0</v>
      </c>
      <c r="Y509" s="35">
        <f>IF(correlations!Y542&lt;&gt;0,Sheet1!Y$4,0)</f>
        <v>0</v>
      </c>
      <c r="Z509" s="35">
        <f>IF(correlations!Z542&lt;&gt;0,Sheet1!Z$4,0)</f>
        <v>0</v>
      </c>
      <c r="AA509" s="35"/>
      <c r="AB509" s="35"/>
      <c r="AC509" s="35"/>
    </row>
    <row r="510" spans="1:29">
      <c r="A510" s="1" t="str">
        <f t="shared" si="99"/>
        <v>36955: True Lies (1994)</v>
      </c>
      <c r="B510" s="35">
        <f>IF(correlations!B543&lt;&gt;0,Sheet1!B$5,0)</f>
        <v>0</v>
      </c>
      <c r="C510" s="35">
        <f>IF(correlations!C543&lt;&gt;0,Sheet1!C$5,0)</f>
        <v>0.42223642660835542</v>
      </c>
      <c r="D510" s="35">
        <f>IF(correlations!D543&lt;&gt;0,Sheet1!D$5,0)</f>
        <v>0.46833329437099369</v>
      </c>
      <c r="E510" s="35">
        <f>IF(correlations!E543&lt;&gt;0,Sheet1!E$5,0)</f>
        <v>0.46291004988627577</v>
      </c>
      <c r="F510" s="35">
        <f>IF(correlations!F543&lt;&gt;0,Sheet1!F$5,0)</f>
        <v>0.43899155441463594</v>
      </c>
      <c r="G510" s="35">
        <f>IF(correlations!G543&lt;&gt;0,Sheet1!G$5,0)</f>
        <v>0</v>
      </c>
      <c r="H510" s="35">
        <f>IF(correlations!H543&lt;&gt;0,Sheet1!H$5,0)</f>
        <v>0</v>
      </c>
      <c r="I510" s="35">
        <f>IF(correlations!I543&lt;&gt;0,Sheet1!I$5,0)</f>
        <v>0.26424949075041737</v>
      </c>
      <c r="J510" s="35">
        <f>IF(correlations!J543&lt;&gt;0,Sheet1!J$5,0)</f>
        <v>0.38713264586848378</v>
      </c>
      <c r="K510" s="35">
        <f>IF(correlations!K543&lt;&gt;0,Sheet1!K$5,0)</f>
        <v>0</v>
      </c>
      <c r="L510" s="35">
        <f>IF(correlations!L543&lt;&gt;0,Sheet1!L$5,0)</f>
        <v>0</v>
      </c>
      <c r="M510" s="35">
        <f>IF(correlations!M543&lt;&gt;0,Sheet1!M$5,0)</f>
        <v>0</v>
      </c>
      <c r="N510" s="35">
        <f>IF(correlations!N543&lt;&gt;0,Sheet1!N$5,0)</f>
        <v>0</v>
      </c>
      <c r="O510" s="35">
        <f>IF(correlations!O543&lt;&gt;0,Sheet1!O$5,0)</f>
        <v>0.53906585139435703</v>
      </c>
      <c r="P510" s="35">
        <f>IF(correlations!P543&lt;&gt;0,Sheet1!P$5,0)</f>
        <v>0</v>
      </c>
      <c r="Q510" s="35">
        <f>IF(correlations!Q543&lt;&gt;0,Sheet1!Q$5,0)</f>
        <v>0.47571090136593314</v>
      </c>
      <c r="R510" s="35">
        <f>IF(correlations!R543&lt;&gt;0,Sheet1!R$5,0)</f>
        <v>0</v>
      </c>
      <c r="S510" s="35">
        <f>IF(correlations!S543&lt;&gt;0,Sheet1!S$5,0)</f>
        <v>0</v>
      </c>
      <c r="T510" s="35">
        <f>IF(correlations!T543&lt;&gt;0,Sheet1!T$5,0)</f>
        <v>0</v>
      </c>
      <c r="U510" s="35">
        <f>IF(correlations!U543&lt;&gt;0,Sheet1!U$5,0)</f>
        <v>0</v>
      </c>
      <c r="V510" s="35">
        <f>IF(correlations!V543&lt;&gt;0,Sheet1!V$5,0)</f>
        <v>0</v>
      </c>
      <c r="W510" s="35">
        <f>IF(correlations!W543&lt;&gt;0,Sheet1!W$5,0)</f>
        <v>0.31571202585390812</v>
      </c>
      <c r="X510" s="35">
        <f>IF(correlations!X543&lt;&gt;0,Sheet1!X$5,0)</f>
        <v>0</v>
      </c>
      <c r="Y510" s="35">
        <f>IF(correlations!Y543&lt;&gt;0,Sheet1!Y$5,0)</f>
        <v>0.47236055541883315</v>
      </c>
      <c r="Z510" s="35">
        <f>IF(correlations!Z543&lt;&gt;0,Sheet1!Z$5,0)</f>
        <v>0.37985626502293046</v>
      </c>
      <c r="AA510" s="35"/>
      <c r="AB510" s="35"/>
      <c r="AC510" s="35"/>
    </row>
    <row r="511" spans="1:29">
      <c r="A511" s="1" t="str">
        <f t="shared" si="99"/>
        <v>36955: True Lies (1994)</v>
      </c>
      <c r="B511" s="35">
        <f>IF(correlations!B544&lt;&gt;0,Sheet1!B$6,0)</f>
        <v>0.48053660218278615</v>
      </c>
      <c r="C511" s="35">
        <f>IF(correlations!C544&lt;&gt;0,Sheet1!C$6,0)</f>
        <v>0</v>
      </c>
      <c r="D511" s="35">
        <f>IF(correlations!D544&lt;&gt;0,Sheet1!D$6,0)</f>
        <v>0</v>
      </c>
      <c r="E511" s="35">
        <f>IF(correlations!E544&lt;&gt;0,Sheet1!E$6,0)</f>
        <v>0</v>
      </c>
      <c r="F511" s="35">
        <f>IF(correlations!F544&lt;&gt;0,Sheet1!F$6,0)</f>
        <v>0.40027450425381639</v>
      </c>
      <c r="G511" s="35">
        <f>IF(correlations!G544&lt;&gt;0,Sheet1!G$6,0)</f>
        <v>0</v>
      </c>
      <c r="H511" s="35">
        <f>IF(correlations!H544&lt;&gt;0,Sheet1!H$6,0)</f>
        <v>0</v>
      </c>
      <c r="I511" s="35">
        <f>IF(correlations!I544&lt;&gt;0,Sheet1!I$6,0)</f>
        <v>0</v>
      </c>
      <c r="J511" s="35">
        <f>IF(correlations!J544&lt;&gt;0,Sheet1!J$6,0)</f>
        <v>0</v>
      </c>
      <c r="K511" s="35">
        <f>IF(correlations!K544&lt;&gt;0,Sheet1!K$6,0)</f>
        <v>0</v>
      </c>
      <c r="L511" s="35">
        <f>IF(correlations!L544&lt;&gt;0,Sheet1!L$6,0)</f>
        <v>0</v>
      </c>
      <c r="M511" s="35">
        <f>IF(correlations!M544&lt;&gt;0,Sheet1!M$6,0)</f>
        <v>0.25252866387786765</v>
      </c>
      <c r="N511" s="35">
        <f>IF(correlations!N544&lt;&gt;0,Sheet1!N$6,0)</f>
        <v>0</v>
      </c>
      <c r="O511" s="35">
        <f>IF(correlations!O544&lt;&gt;0,Sheet1!O$6,0)</f>
        <v>0</v>
      </c>
      <c r="P511" s="35">
        <f>IF(correlations!P544&lt;&gt;0,Sheet1!P$6,0)</f>
        <v>0.28039233696684568</v>
      </c>
      <c r="Q511" s="35">
        <f>IF(correlations!Q544&lt;&gt;0,Sheet1!Q$6,0)</f>
        <v>0</v>
      </c>
      <c r="R511" s="35">
        <f>IF(correlations!R544&lt;&gt;0,Sheet1!R$6,0)</f>
        <v>0.39943642888722536</v>
      </c>
      <c r="S511" s="35">
        <f>IF(correlations!S544&lt;&gt;0,Sheet1!S$6,0)</f>
        <v>0</v>
      </c>
      <c r="T511" s="35">
        <f>IF(correlations!T544&lt;&gt;0,Sheet1!T$6,0)</f>
        <v>0</v>
      </c>
      <c r="U511" s="35">
        <f>IF(correlations!U544&lt;&gt;0,Sheet1!U$6,0)</f>
        <v>0</v>
      </c>
      <c r="V511" s="35">
        <f>IF(correlations!V544&lt;&gt;0,Sheet1!V$6,0)</f>
        <v>0.14601110225769576</v>
      </c>
      <c r="W511" s="35">
        <f>IF(correlations!W544&lt;&gt;0,Sheet1!W$6,0)</f>
        <v>0</v>
      </c>
      <c r="X511" s="35">
        <f>IF(correlations!X544&lt;&gt;0,Sheet1!X$6,0)</f>
        <v>0</v>
      </c>
      <c r="Y511" s="35">
        <f>IF(correlations!Y544&lt;&gt;0,Sheet1!Y$6,0)</f>
        <v>0.46411014776485626</v>
      </c>
      <c r="Z511" s="35">
        <f>IF(correlations!Z544&lt;&gt;0,Sheet1!Z$6,0)</f>
        <v>0</v>
      </c>
      <c r="AA511" s="35"/>
      <c r="AB511" s="35"/>
      <c r="AC511" s="35"/>
    </row>
    <row r="512" spans="1:29">
      <c r="A512" s="1" t="str">
        <f t="shared" si="99"/>
        <v>36955: True Lies (1994)</v>
      </c>
      <c r="B512" s="35">
        <f>IF(correlations!B545&lt;&gt;0,Sheet1!B$7,0)</f>
        <v>0</v>
      </c>
      <c r="C512" s="35">
        <f>IF(correlations!C545&lt;&gt;0,Sheet1!C$7,0)</f>
        <v>0</v>
      </c>
      <c r="D512" s="35">
        <f>IF(correlations!D545&lt;&gt;0,Sheet1!D$7,0)</f>
        <v>0.36756756756756787</v>
      </c>
      <c r="E512" s="35">
        <f>IF(correlations!E545&lt;&gt;0,Sheet1!E$7,0)</f>
        <v>0</v>
      </c>
      <c r="F512" s="35">
        <f>IF(correlations!F545&lt;&gt;0,Sheet1!F$7,0)</f>
        <v>0</v>
      </c>
      <c r="G512" s="35">
        <f>IF(correlations!G545&lt;&gt;0,Sheet1!G$7,0)</f>
        <v>0.38713264586848378</v>
      </c>
      <c r="H512" s="35">
        <f>IF(correlations!H545&lt;&gt;0,Sheet1!H$7,0)</f>
        <v>0</v>
      </c>
      <c r="I512" s="35">
        <f>IF(correlations!I545&lt;&gt;0,Sheet1!I$7,0)</f>
        <v>0</v>
      </c>
      <c r="J512" s="35">
        <f>IF(correlations!J545&lt;&gt;0,Sheet1!J$7,0)</f>
        <v>0</v>
      </c>
      <c r="K512" s="35">
        <f>IF(correlations!K545&lt;&gt;0,Sheet1!K$7,0)</f>
        <v>0.21087949693739588</v>
      </c>
      <c r="L512" s="35">
        <f>IF(correlations!L545&lt;&gt;0,Sheet1!L$7,0)</f>
        <v>0.24328325135114928</v>
      </c>
      <c r="M512" s="35">
        <f>IF(correlations!M545&lt;&gt;0,Sheet1!M$7,0)</f>
        <v>0</v>
      </c>
      <c r="N512" s="35">
        <f>IF(correlations!N545&lt;&gt;0,Sheet1!N$7,0)</f>
        <v>0</v>
      </c>
      <c r="O512" s="35">
        <f>IF(correlations!O545&lt;&gt;0,Sheet1!O$7,0)</f>
        <v>0.47549485227568483</v>
      </c>
      <c r="P512" s="35">
        <f>IF(correlations!P545&lt;&gt;0,Sheet1!P$7,0)</f>
        <v>0</v>
      </c>
      <c r="Q512" s="35">
        <f>IF(correlations!Q545&lt;&gt;0,Sheet1!Q$7,0)</f>
        <v>0</v>
      </c>
      <c r="R512" s="35">
        <f>IF(correlations!R545&lt;&gt;0,Sheet1!R$7,0)</f>
        <v>0</v>
      </c>
      <c r="S512" s="35">
        <f>IF(correlations!S545&lt;&gt;0,Sheet1!S$7,0)</f>
        <v>0</v>
      </c>
      <c r="T512" s="35">
        <f>IF(correlations!T545&lt;&gt;0,Sheet1!T$7,0)</f>
        <v>0.40380887559327872</v>
      </c>
      <c r="U512" s="35">
        <f>IF(correlations!U545&lt;&gt;0,Sheet1!U$7,0)</f>
        <v>0</v>
      </c>
      <c r="V512" s="35">
        <f>IF(correlations!V545&lt;&gt;0,Sheet1!V$7,0)</f>
        <v>0</v>
      </c>
      <c r="W512" s="35">
        <f>IF(correlations!W545&lt;&gt;0,Sheet1!W$7,0)</f>
        <v>0</v>
      </c>
      <c r="X512" s="35">
        <f>IF(correlations!X545&lt;&gt;0,Sheet1!X$7,0)</f>
        <v>0.44902524381160436</v>
      </c>
      <c r="Y512" s="35">
        <f>IF(correlations!Y545&lt;&gt;0,Sheet1!Y$7,0)</f>
        <v>0</v>
      </c>
      <c r="Z512" s="35">
        <f>IF(correlations!Z545&lt;&gt;0,Sheet1!Z$7,0)</f>
        <v>0.27967705678590876</v>
      </c>
      <c r="AA512" s="35"/>
      <c r="AB512" s="35"/>
      <c r="AC512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movie-row</vt:lpstr>
      <vt:lpstr>user-row</vt:lpstr>
      <vt:lpstr>correlations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</dc:creator>
  <cp:lastModifiedBy>Kristiyan</cp:lastModifiedBy>
  <dcterms:created xsi:type="dcterms:W3CDTF">2015-01-04T22:56:05Z</dcterms:created>
  <dcterms:modified xsi:type="dcterms:W3CDTF">2020-02-28T03:51:25Z</dcterms:modified>
</cp:coreProperties>
</file>