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23Ot7AW9q8dZ0g5MjV4WjFjNVk\Projekt\NFL\data\"/>
    </mc:Choice>
  </mc:AlternateContent>
  <xr:revisionPtr revIDLastSave="0" documentId="13_ncr:1_{6655A11E-54B3-43F1-B5EB-637270CB276D}" xr6:coauthVersionLast="45" xr6:coauthVersionMax="45" xr10:uidLastSave="{00000000-0000-0000-0000-000000000000}"/>
  <bookViews>
    <workbookView xWindow="-108" yWindow="-108" windowWidth="23256" windowHeight="12576" xr2:uid="{104FA603-F6D7-4970-A896-66C36C11FC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1" i="1" l="1"/>
  <c r="K71" i="1" s="1"/>
  <c r="J70" i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60" i="1"/>
  <c r="K60" i="1" s="1"/>
  <c r="J49" i="1"/>
  <c r="K49" i="1" s="1"/>
  <c r="J50" i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48" i="1"/>
  <c r="K48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34" i="1"/>
  <c r="K34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15" i="1"/>
  <c r="K15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2" i="1"/>
  <c r="N71" i="1"/>
  <c r="N70" i="1"/>
  <c r="N61" i="1"/>
  <c r="N62" i="1"/>
  <c r="N63" i="1"/>
  <c r="N64" i="1"/>
  <c r="N65" i="1"/>
  <c r="N66" i="1"/>
  <c r="N67" i="1"/>
  <c r="N68" i="1"/>
  <c r="N69" i="1"/>
  <c r="N60" i="1"/>
  <c r="N49" i="1"/>
  <c r="N50" i="1"/>
  <c r="N51" i="1"/>
  <c r="N52" i="1"/>
  <c r="N53" i="1"/>
  <c r="N54" i="1"/>
  <c r="N55" i="1"/>
  <c r="N56" i="1"/>
  <c r="N57" i="1"/>
  <c r="N58" i="1"/>
  <c r="N59" i="1"/>
  <c r="N48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34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15" i="1"/>
  <c r="N3" i="1"/>
  <c r="N4" i="1"/>
  <c r="N5" i="1"/>
  <c r="N6" i="1"/>
  <c r="N7" i="1"/>
  <c r="N8" i="1"/>
  <c r="N9" i="1"/>
  <c r="N10" i="1"/>
  <c r="N11" i="1"/>
  <c r="N12" i="1"/>
  <c r="N13" i="1"/>
  <c r="N14" i="1"/>
  <c r="N2" i="1"/>
  <c r="H71" i="1"/>
  <c r="H70" i="1"/>
  <c r="H61" i="1"/>
  <c r="H62" i="1"/>
  <c r="H63" i="1"/>
  <c r="H64" i="1"/>
  <c r="H65" i="1"/>
  <c r="H66" i="1"/>
  <c r="H67" i="1"/>
  <c r="H68" i="1"/>
  <c r="H69" i="1"/>
  <c r="H60" i="1"/>
  <c r="H49" i="1"/>
  <c r="H50" i="1"/>
  <c r="H51" i="1"/>
  <c r="H52" i="1"/>
  <c r="H53" i="1"/>
  <c r="H54" i="1"/>
  <c r="H55" i="1"/>
  <c r="H56" i="1"/>
  <c r="H57" i="1"/>
  <c r="H58" i="1"/>
  <c r="H59" i="1"/>
  <c r="H48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34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5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K70" i="1"/>
  <c r="K50" i="1"/>
  <c r="K2" i="1" l="1"/>
</calcChain>
</file>

<file path=xl/sharedStrings.xml><?xml version="1.0" encoding="utf-8"?>
<sst xmlns="http://schemas.openxmlformats.org/spreadsheetml/2006/main" count="284" uniqueCount="124">
  <si>
    <t>Donovan McNabb</t>
  </si>
  <si>
    <t>Year</t>
  </si>
  <si>
    <t>Age</t>
  </si>
  <si>
    <t>Tm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</si>
  <si>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</si>
  <si>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</si>
  <si>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</si>
  <si>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</si>
  <si>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</si>
  <si>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</si>
  <si>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</si>
  <si>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</si>
  <si>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</si>
  <si>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</si>
  <si>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</si>
  <si>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</si>
  <si>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</si>
  <si>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</si>
  <si>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</si>
  <si>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</si>
  <si>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</si>
  <si>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</si>
  <si>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</si>
  <si>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</si>
  <si>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</si>
  <si>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</si>
  <si>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</si>
  <si>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</si>
  <si>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PHI</t>
  </si>
  <si>
    <t>2-4-0</t>
  </si>
  <si>
    <t>2000*</t>
  </si>
  <si>
    <t>11-5-0</t>
  </si>
  <si>
    <t>2001*</t>
  </si>
  <si>
    <t>2002*</t>
  </si>
  <si>
    <t>7-3-0</t>
  </si>
  <si>
    <t>2003*</t>
  </si>
  <si>
    <t>12-4-0</t>
  </si>
  <si>
    <t>2004*</t>
  </si>
  <si>
    <t>13-2-0</t>
  </si>
  <si>
    <t>4-5-0</t>
  </si>
  <si>
    <t>5-5-0</t>
  </si>
  <si>
    <t>8-6-0</t>
  </si>
  <si>
    <t>2009*</t>
  </si>
  <si>
    <t>10-4-0</t>
  </si>
  <si>
    <t>WAS</t>
  </si>
  <si>
    <t>5-8-0</t>
  </si>
  <si>
    <t>MIN</t>
  </si>
  <si>
    <t>1-5-0</t>
  </si>
  <si>
    <t>Brett Favre</t>
  </si>
  <si>
    <t>ATL</t>
  </si>
  <si>
    <t>1992*</t>
  </si>
  <si>
    <t>GNB</t>
  </si>
  <si>
    <t>8-5-0</t>
  </si>
  <si>
    <t>1993*</t>
  </si>
  <si>
    <t>9-7-0</t>
  </si>
  <si>
    <t>1995*+</t>
  </si>
  <si>
    <t>1996*+</t>
  </si>
  <si>
    <t>13-3-0</t>
  </si>
  <si>
    <t>1997*+</t>
  </si>
  <si>
    <t>8-8-0</t>
  </si>
  <si>
    <t>10-6-0</t>
  </si>
  <si>
    <t>4-12-0</t>
  </si>
  <si>
    <t>2007*</t>
  </si>
  <si>
    <t>2008*</t>
  </si>
  <si>
    <t>NYJ</t>
  </si>
  <si>
    <t>Drew Bledsoe</t>
  </si>
  <si>
    <t>NWE</t>
  </si>
  <si>
    <t>5-7-0</t>
  </si>
  <si>
    <t>1994*</t>
  </si>
  <si>
    <t>6-9-0</t>
  </si>
  <si>
    <t>1996*</t>
  </si>
  <si>
    <t>1997*</t>
  </si>
  <si>
    <t>5-11-0</t>
  </si>
  <si>
    <t>0-2-0</t>
  </si>
  <si>
    <t>BUF</t>
  </si>
  <si>
    <t>6-10-0</t>
  </si>
  <si>
    <t>DAL</t>
  </si>
  <si>
    <t>3-3-0</t>
  </si>
  <si>
    <t>Michael Vick</t>
  </si>
  <si>
    <t>1-1-0</t>
  </si>
  <si>
    <t>3-1-0</t>
  </si>
  <si>
    <t>11-4-0</t>
  </si>
  <si>
    <t>2005*</t>
  </si>
  <si>
    <t>8-7-0</t>
  </si>
  <si>
    <t>7-9-0</t>
  </si>
  <si>
    <t>2010*</t>
  </si>
  <si>
    <t>8-3-0</t>
  </si>
  <si>
    <t>7-6-0</t>
  </si>
  <si>
    <t>3-7-0</t>
  </si>
  <si>
    <t>1-2-0</t>
  </si>
  <si>
    <t>PIT</t>
  </si>
  <si>
    <t>2-1-0</t>
  </si>
  <si>
    <t>Daunte Culpepper</t>
  </si>
  <si>
    <t>4-7-0</t>
  </si>
  <si>
    <t>7-7-0</t>
  </si>
  <si>
    <t>2-5-0</t>
  </si>
  <si>
    <t>MIA</t>
  </si>
  <si>
    <t>1-3-0</t>
  </si>
  <si>
    <t>OAK</t>
  </si>
  <si>
    <t>DET</t>
  </si>
  <si>
    <t>0-5-0</t>
  </si>
  <si>
    <t>KAN</t>
  </si>
  <si>
    <t>2018*+</t>
  </si>
  <si>
    <t>2019*</t>
  </si>
  <si>
    <t>11-3-0</t>
  </si>
  <si>
    <t>Patrick Mahomes</t>
  </si>
  <si>
    <t xml:space="preserve"> 9-6-1</t>
  </si>
  <si>
    <t>Wins</t>
  </si>
  <si>
    <t xml:space="preserve"> 8-6-1</t>
  </si>
  <si>
    <t>Win%</t>
  </si>
  <si>
    <t>Start%</t>
  </si>
  <si>
    <t>Post_Contract</t>
  </si>
  <si>
    <t>Name</t>
  </si>
  <si>
    <t>Rush</t>
  </si>
  <si>
    <t>Rush Yds</t>
  </si>
  <si>
    <t>Rush TDs</t>
  </si>
  <si>
    <t>Rush 1D</t>
  </si>
  <si>
    <t>Rush Y/A</t>
  </si>
  <si>
    <t>Rush Y/G</t>
  </si>
  <si>
    <t>Rush A/G</t>
  </si>
  <si>
    <t>P/O appearances</t>
  </si>
  <si>
    <t>Division championships</t>
  </si>
  <si>
    <t>SB appearances</t>
  </si>
  <si>
    <t>SB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</si>
</sst>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.6"/>
      <color rgb="FF000000"/>
      <name val="Verdana"/>
      <family val="2"/>
      <charset val="238"/>
    </font>
    <font>
      <b/>
      <sz val="8.6"/>
      <color rgb="FF000000"/>
      <name val="Verdana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8.6"/>
      <name val="Verdana"/>
      <family val="2"/>
      <charset val="238"/>
    </font>
    <font>
      <sz val="11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  <font>
      <sz val="8.6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6" fillId="0" borderId="0" xfId="0" applyFont="1" applyFill="1"/>
    <xf numFmtId="0" fontId="7" fillId="0" borderId="4" xfId="2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7" fillId="0" borderId="1" xfId="2" applyFont="1" applyFill="1" applyBorder="1" applyAlignment="1">
      <alignment horizontal="left" vertical="center"/>
    </xf>
    <xf numFmtId="9" fontId="8" fillId="0" borderId="1" xfId="1" applyFont="1" applyFill="1" applyBorder="1" applyAlignment="1">
      <alignment horizontal="right" vertical="center"/>
    </xf>
    <xf numFmtId="1" fontId="8" fillId="0" borderId="1" xfId="0" applyNumberFormat="1" applyFont="1" applyFill="1" applyBorder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14" fontId="8" fillId="0" borderId="1" xfId="0" applyNumberFormat="1" applyFont="1" applyFill="1" applyBorder="1" applyAlignment="1">
      <alignment horizontal="right" vertical="center"/>
    </xf>
    <xf numFmtId="0" fontId="7" fillId="0" borderId="0" xfId="2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right" vertical="center"/>
    </xf>
    <xf numFmtId="0" fontId="7" fillId="0" borderId="5" xfId="2" applyFont="1" applyFill="1" applyBorder="1" applyAlignment="1">
      <alignment horizontal="left" vertical="center"/>
    </xf>
    <xf numFmtId="164" fontId="8" fillId="0" borderId="5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</cellXfs>
  <cellStyles count="3">
    <cellStyle name="Hivatkozás" xfId="2" builtinId="8"/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pro-football-reference.com/years/2000/" TargetMode="External"/><Relationship Id="rId21" Type="http://schemas.openxmlformats.org/officeDocument/2006/relationships/hyperlink" Target="https://aws.pro-football-reference.com/years/2009/" TargetMode="External"/><Relationship Id="rId42" Type="http://schemas.openxmlformats.org/officeDocument/2006/relationships/hyperlink" Target="https://aws.pro-football-reference.com/teams/gnb/1999.htm" TargetMode="External"/><Relationship Id="rId63" Type="http://schemas.openxmlformats.org/officeDocument/2006/relationships/hyperlink" Target="https://aws.pro-football-reference.com/years/2010/" TargetMode="External"/><Relationship Id="rId84" Type="http://schemas.openxmlformats.org/officeDocument/2006/relationships/hyperlink" Target="https://aws.pro-football-reference.com/teams/buf/2002.htm" TargetMode="External"/><Relationship Id="rId138" Type="http://schemas.openxmlformats.org/officeDocument/2006/relationships/hyperlink" Target="https://aws.pro-football-reference.com/teams/kan/2018.htm" TargetMode="External"/><Relationship Id="rId16" Type="http://schemas.openxmlformats.org/officeDocument/2006/relationships/hyperlink" Target="https://aws.pro-football-reference.com/teams/phi/2006.htm" TargetMode="External"/><Relationship Id="rId107" Type="http://schemas.openxmlformats.org/officeDocument/2006/relationships/hyperlink" Target="https://aws.pro-football-reference.com/years/2011/" TargetMode="External"/><Relationship Id="rId11" Type="http://schemas.openxmlformats.org/officeDocument/2006/relationships/hyperlink" Target="https://aws.pro-football-reference.com/years/2004/" TargetMode="External"/><Relationship Id="rId32" Type="http://schemas.openxmlformats.org/officeDocument/2006/relationships/hyperlink" Target="https://aws.pro-football-reference.com/teams/gnb/1994.htm" TargetMode="External"/><Relationship Id="rId37" Type="http://schemas.openxmlformats.org/officeDocument/2006/relationships/hyperlink" Target="https://aws.pro-football-reference.com/years/1997/" TargetMode="External"/><Relationship Id="rId53" Type="http://schemas.openxmlformats.org/officeDocument/2006/relationships/hyperlink" Target="https://aws.pro-football-reference.com/years/2005/" TargetMode="External"/><Relationship Id="rId58" Type="http://schemas.openxmlformats.org/officeDocument/2006/relationships/hyperlink" Target="https://aws.pro-football-reference.com/teams/gnb/2007.htm" TargetMode="External"/><Relationship Id="rId74" Type="http://schemas.openxmlformats.org/officeDocument/2006/relationships/hyperlink" Target="https://aws.pro-football-reference.com/teams/nwe/1997.htm" TargetMode="External"/><Relationship Id="rId79" Type="http://schemas.openxmlformats.org/officeDocument/2006/relationships/hyperlink" Target="https://aws.pro-football-reference.com/years/2000/" TargetMode="External"/><Relationship Id="rId102" Type="http://schemas.openxmlformats.org/officeDocument/2006/relationships/hyperlink" Target="https://aws.pro-football-reference.com/teams/atl/2005.htm" TargetMode="External"/><Relationship Id="rId123" Type="http://schemas.openxmlformats.org/officeDocument/2006/relationships/hyperlink" Target="https://aws.pro-football-reference.com/years/2003/" TargetMode="External"/><Relationship Id="rId128" Type="http://schemas.openxmlformats.org/officeDocument/2006/relationships/hyperlink" Target="https://aws.pro-football-reference.com/teams/min/2005.htm" TargetMode="External"/><Relationship Id="rId5" Type="http://schemas.openxmlformats.org/officeDocument/2006/relationships/hyperlink" Target="https://aws.pro-football-reference.com/years/2001/" TargetMode="External"/><Relationship Id="rId90" Type="http://schemas.openxmlformats.org/officeDocument/2006/relationships/hyperlink" Target="https://aws.pro-football-reference.com/teams/dal/2005.htm" TargetMode="External"/><Relationship Id="rId95" Type="http://schemas.openxmlformats.org/officeDocument/2006/relationships/hyperlink" Target="https://aws.pro-football-reference.com/years/2002/" TargetMode="External"/><Relationship Id="rId22" Type="http://schemas.openxmlformats.org/officeDocument/2006/relationships/hyperlink" Target="https://aws.pro-football-reference.com/teams/phi/2009.htm" TargetMode="External"/><Relationship Id="rId27" Type="http://schemas.openxmlformats.org/officeDocument/2006/relationships/hyperlink" Target="https://aws.pro-football-reference.com/years/1992/" TargetMode="External"/><Relationship Id="rId43" Type="http://schemas.openxmlformats.org/officeDocument/2006/relationships/hyperlink" Target="https://aws.pro-football-reference.com/years/2000/" TargetMode="External"/><Relationship Id="rId48" Type="http://schemas.openxmlformats.org/officeDocument/2006/relationships/hyperlink" Target="https://aws.pro-football-reference.com/teams/gnb/2002.htm" TargetMode="External"/><Relationship Id="rId64" Type="http://schemas.openxmlformats.org/officeDocument/2006/relationships/hyperlink" Target="https://aws.pro-football-reference.com/teams/min/2010.htm" TargetMode="External"/><Relationship Id="rId69" Type="http://schemas.openxmlformats.org/officeDocument/2006/relationships/hyperlink" Target="https://aws.pro-football-reference.com/years/1995/" TargetMode="External"/><Relationship Id="rId113" Type="http://schemas.openxmlformats.org/officeDocument/2006/relationships/hyperlink" Target="https://aws.pro-football-reference.com/years/2014/" TargetMode="External"/><Relationship Id="rId118" Type="http://schemas.openxmlformats.org/officeDocument/2006/relationships/hyperlink" Target="https://aws.pro-football-reference.com/teams/min/2000.htm" TargetMode="External"/><Relationship Id="rId134" Type="http://schemas.openxmlformats.org/officeDocument/2006/relationships/hyperlink" Target="https://aws.pro-football-reference.com/teams/det/2008.htm" TargetMode="External"/><Relationship Id="rId139" Type="http://schemas.openxmlformats.org/officeDocument/2006/relationships/hyperlink" Target="https://aws.pro-football-reference.com/years/2019/" TargetMode="External"/><Relationship Id="rId80" Type="http://schemas.openxmlformats.org/officeDocument/2006/relationships/hyperlink" Target="https://aws.pro-football-reference.com/teams/nwe/2000.htm" TargetMode="External"/><Relationship Id="rId85" Type="http://schemas.openxmlformats.org/officeDocument/2006/relationships/hyperlink" Target="https://aws.pro-football-reference.com/years/2003/" TargetMode="External"/><Relationship Id="rId12" Type="http://schemas.openxmlformats.org/officeDocument/2006/relationships/hyperlink" Target="https://aws.pro-football-reference.com/teams/phi/2004.htm" TargetMode="External"/><Relationship Id="rId17" Type="http://schemas.openxmlformats.org/officeDocument/2006/relationships/hyperlink" Target="https://aws.pro-football-reference.com/years/2007/" TargetMode="External"/><Relationship Id="rId33" Type="http://schemas.openxmlformats.org/officeDocument/2006/relationships/hyperlink" Target="https://aws.pro-football-reference.com/years/1995/" TargetMode="External"/><Relationship Id="rId38" Type="http://schemas.openxmlformats.org/officeDocument/2006/relationships/hyperlink" Target="https://aws.pro-football-reference.com/teams/gnb/1997.htm" TargetMode="External"/><Relationship Id="rId59" Type="http://schemas.openxmlformats.org/officeDocument/2006/relationships/hyperlink" Target="https://aws.pro-football-reference.com/years/2008/" TargetMode="External"/><Relationship Id="rId103" Type="http://schemas.openxmlformats.org/officeDocument/2006/relationships/hyperlink" Target="https://aws.pro-football-reference.com/years/2006/" TargetMode="External"/><Relationship Id="rId108" Type="http://schemas.openxmlformats.org/officeDocument/2006/relationships/hyperlink" Target="https://aws.pro-football-reference.com/teams/phi/2011.htm" TargetMode="External"/><Relationship Id="rId124" Type="http://schemas.openxmlformats.org/officeDocument/2006/relationships/hyperlink" Target="https://aws.pro-football-reference.com/teams/min/2003.htm" TargetMode="External"/><Relationship Id="rId129" Type="http://schemas.openxmlformats.org/officeDocument/2006/relationships/hyperlink" Target="https://aws.pro-football-reference.com/years/2006/" TargetMode="External"/><Relationship Id="rId54" Type="http://schemas.openxmlformats.org/officeDocument/2006/relationships/hyperlink" Target="https://aws.pro-football-reference.com/teams/gnb/2005.htm" TargetMode="External"/><Relationship Id="rId70" Type="http://schemas.openxmlformats.org/officeDocument/2006/relationships/hyperlink" Target="https://aws.pro-football-reference.com/teams/nwe/1995.htm" TargetMode="External"/><Relationship Id="rId75" Type="http://schemas.openxmlformats.org/officeDocument/2006/relationships/hyperlink" Target="https://aws.pro-football-reference.com/years/1998/" TargetMode="External"/><Relationship Id="rId91" Type="http://schemas.openxmlformats.org/officeDocument/2006/relationships/hyperlink" Target="https://aws.pro-football-reference.com/years/2006/" TargetMode="External"/><Relationship Id="rId96" Type="http://schemas.openxmlformats.org/officeDocument/2006/relationships/hyperlink" Target="https://aws.pro-football-reference.com/teams/atl/2002.htm" TargetMode="External"/><Relationship Id="rId140" Type="http://schemas.openxmlformats.org/officeDocument/2006/relationships/hyperlink" Target="https://aws.pro-football-reference.com/teams/kan/2019.htm" TargetMode="External"/><Relationship Id="rId1" Type="http://schemas.openxmlformats.org/officeDocument/2006/relationships/hyperlink" Target="https://aws.pro-football-reference.com/years/1999/" TargetMode="External"/><Relationship Id="rId6" Type="http://schemas.openxmlformats.org/officeDocument/2006/relationships/hyperlink" Target="https://aws.pro-football-reference.com/teams/phi/2001.htm" TargetMode="External"/><Relationship Id="rId23" Type="http://schemas.openxmlformats.org/officeDocument/2006/relationships/hyperlink" Target="https://aws.pro-football-reference.com/years/2010/" TargetMode="External"/><Relationship Id="rId28" Type="http://schemas.openxmlformats.org/officeDocument/2006/relationships/hyperlink" Target="https://aws.pro-football-reference.com/teams/gnb/1992.htm" TargetMode="External"/><Relationship Id="rId49" Type="http://schemas.openxmlformats.org/officeDocument/2006/relationships/hyperlink" Target="https://aws.pro-football-reference.com/years/2003/" TargetMode="External"/><Relationship Id="rId114" Type="http://schemas.openxmlformats.org/officeDocument/2006/relationships/hyperlink" Target="https://aws.pro-football-reference.com/teams/nyj/2014.htm" TargetMode="External"/><Relationship Id="rId119" Type="http://schemas.openxmlformats.org/officeDocument/2006/relationships/hyperlink" Target="https://aws.pro-football-reference.com/years/2001/" TargetMode="External"/><Relationship Id="rId44" Type="http://schemas.openxmlformats.org/officeDocument/2006/relationships/hyperlink" Target="https://aws.pro-football-reference.com/teams/gnb/2000.htm" TargetMode="External"/><Relationship Id="rId60" Type="http://schemas.openxmlformats.org/officeDocument/2006/relationships/hyperlink" Target="https://aws.pro-football-reference.com/teams/nyj/2008.htm" TargetMode="External"/><Relationship Id="rId65" Type="http://schemas.openxmlformats.org/officeDocument/2006/relationships/hyperlink" Target="https://aws.pro-football-reference.com/years/1993/" TargetMode="External"/><Relationship Id="rId81" Type="http://schemas.openxmlformats.org/officeDocument/2006/relationships/hyperlink" Target="https://aws.pro-football-reference.com/years/2001/" TargetMode="External"/><Relationship Id="rId86" Type="http://schemas.openxmlformats.org/officeDocument/2006/relationships/hyperlink" Target="https://aws.pro-football-reference.com/teams/buf/2003.htm" TargetMode="External"/><Relationship Id="rId130" Type="http://schemas.openxmlformats.org/officeDocument/2006/relationships/hyperlink" Target="https://aws.pro-football-reference.com/teams/mia/2006.htm" TargetMode="External"/><Relationship Id="rId135" Type="http://schemas.openxmlformats.org/officeDocument/2006/relationships/hyperlink" Target="https://aws.pro-football-reference.com/years/2009/" TargetMode="External"/><Relationship Id="rId13" Type="http://schemas.openxmlformats.org/officeDocument/2006/relationships/hyperlink" Target="https://aws.pro-football-reference.com/years/2005/" TargetMode="External"/><Relationship Id="rId18" Type="http://schemas.openxmlformats.org/officeDocument/2006/relationships/hyperlink" Target="https://aws.pro-football-reference.com/teams/phi/2007.htm" TargetMode="External"/><Relationship Id="rId39" Type="http://schemas.openxmlformats.org/officeDocument/2006/relationships/hyperlink" Target="https://aws.pro-football-reference.com/years/1998/" TargetMode="External"/><Relationship Id="rId109" Type="http://schemas.openxmlformats.org/officeDocument/2006/relationships/hyperlink" Target="https://aws.pro-football-reference.com/years/2012/" TargetMode="External"/><Relationship Id="rId34" Type="http://schemas.openxmlformats.org/officeDocument/2006/relationships/hyperlink" Target="https://aws.pro-football-reference.com/teams/gnb/1995.htm" TargetMode="External"/><Relationship Id="rId50" Type="http://schemas.openxmlformats.org/officeDocument/2006/relationships/hyperlink" Target="https://aws.pro-football-reference.com/teams/gnb/2003.htm" TargetMode="External"/><Relationship Id="rId55" Type="http://schemas.openxmlformats.org/officeDocument/2006/relationships/hyperlink" Target="https://aws.pro-football-reference.com/years/2006/" TargetMode="External"/><Relationship Id="rId76" Type="http://schemas.openxmlformats.org/officeDocument/2006/relationships/hyperlink" Target="https://aws.pro-football-reference.com/teams/nwe/1998.htm" TargetMode="External"/><Relationship Id="rId97" Type="http://schemas.openxmlformats.org/officeDocument/2006/relationships/hyperlink" Target="https://aws.pro-football-reference.com/years/2003/" TargetMode="External"/><Relationship Id="rId104" Type="http://schemas.openxmlformats.org/officeDocument/2006/relationships/hyperlink" Target="https://aws.pro-football-reference.com/teams/atl/2006.htm" TargetMode="External"/><Relationship Id="rId120" Type="http://schemas.openxmlformats.org/officeDocument/2006/relationships/hyperlink" Target="https://aws.pro-football-reference.com/teams/min/2001.htm" TargetMode="External"/><Relationship Id="rId125" Type="http://schemas.openxmlformats.org/officeDocument/2006/relationships/hyperlink" Target="https://aws.pro-football-reference.com/years/2004/" TargetMode="External"/><Relationship Id="rId7" Type="http://schemas.openxmlformats.org/officeDocument/2006/relationships/hyperlink" Target="https://aws.pro-football-reference.com/years/2002/" TargetMode="External"/><Relationship Id="rId71" Type="http://schemas.openxmlformats.org/officeDocument/2006/relationships/hyperlink" Target="https://aws.pro-football-reference.com/years/1996/" TargetMode="External"/><Relationship Id="rId92" Type="http://schemas.openxmlformats.org/officeDocument/2006/relationships/hyperlink" Target="https://aws.pro-football-reference.com/teams/dal/2006.htm" TargetMode="External"/><Relationship Id="rId2" Type="http://schemas.openxmlformats.org/officeDocument/2006/relationships/hyperlink" Target="https://aws.pro-football-reference.com/teams/phi/1999.htm" TargetMode="External"/><Relationship Id="rId29" Type="http://schemas.openxmlformats.org/officeDocument/2006/relationships/hyperlink" Target="https://aws.pro-football-reference.com/years/1993/" TargetMode="External"/><Relationship Id="rId24" Type="http://schemas.openxmlformats.org/officeDocument/2006/relationships/hyperlink" Target="https://aws.pro-football-reference.com/teams/was/2010.htm" TargetMode="External"/><Relationship Id="rId40" Type="http://schemas.openxmlformats.org/officeDocument/2006/relationships/hyperlink" Target="https://aws.pro-football-reference.com/teams/gnb/1998.htm" TargetMode="External"/><Relationship Id="rId45" Type="http://schemas.openxmlformats.org/officeDocument/2006/relationships/hyperlink" Target="https://aws.pro-football-reference.com/years/2001/" TargetMode="External"/><Relationship Id="rId66" Type="http://schemas.openxmlformats.org/officeDocument/2006/relationships/hyperlink" Target="https://aws.pro-football-reference.com/teams/nwe/1993.htm" TargetMode="External"/><Relationship Id="rId87" Type="http://schemas.openxmlformats.org/officeDocument/2006/relationships/hyperlink" Target="https://aws.pro-football-reference.com/years/2004/" TargetMode="External"/><Relationship Id="rId110" Type="http://schemas.openxmlformats.org/officeDocument/2006/relationships/hyperlink" Target="https://aws.pro-football-reference.com/teams/phi/2012.htm" TargetMode="External"/><Relationship Id="rId115" Type="http://schemas.openxmlformats.org/officeDocument/2006/relationships/hyperlink" Target="https://aws.pro-football-reference.com/years/2015/" TargetMode="External"/><Relationship Id="rId131" Type="http://schemas.openxmlformats.org/officeDocument/2006/relationships/hyperlink" Target="https://aws.pro-football-reference.com/years/2007/" TargetMode="External"/><Relationship Id="rId136" Type="http://schemas.openxmlformats.org/officeDocument/2006/relationships/hyperlink" Target="https://aws.pro-football-reference.com/teams/det/2009.htm" TargetMode="External"/><Relationship Id="rId61" Type="http://schemas.openxmlformats.org/officeDocument/2006/relationships/hyperlink" Target="https://aws.pro-football-reference.com/years/2009/" TargetMode="External"/><Relationship Id="rId82" Type="http://schemas.openxmlformats.org/officeDocument/2006/relationships/hyperlink" Target="https://aws.pro-football-reference.com/teams/nwe/2001.htm" TargetMode="External"/><Relationship Id="rId19" Type="http://schemas.openxmlformats.org/officeDocument/2006/relationships/hyperlink" Target="https://aws.pro-football-reference.com/years/2008/" TargetMode="External"/><Relationship Id="rId14" Type="http://schemas.openxmlformats.org/officeDocument/2006/relationships/hyperlink" Target="https://aws.pro-football-reference.com/teams/phi/2005.htm" TargetMode="External"/><Relationship Id="rId30" Type="http://schemas.openxmlformats.org/officeDocument/2006/relationships/hyperlink" Target="https://aws.pro-football-reference.com/teams/gnb/1993.htm" TargetMode="External"/><Relationship Id="rId35" Type="http://schemas.openxmlformats.org/officeDocument/2006/relationships/hyperlink" Target="https://aws.pro-football-reference.com/years/1996/" TargetMode="External"/><Relationship Id="rId56" Type="http://schemas.openxmlformats.org/officeDocument/2006/relationships/hyperlink" Target="https://aws.pro-football-reference.com/teams/gnb/2006.htm" TargetMode="External"/><Relationship Id="rId77" Type="http://schemas.openxmlformats.org/officeDocument/2006/relationships/hyperlink" Target="https://aws.pro-football-reference.com/years/1999/" TargetMode="External"/><Relationship Id="rId100" Type="http://schemas.openxmlformats.org/officeDocument/2006/relationships/hyperlink" Target="https://aws.pro-football-reference.com/teams/atl/2004.htm" TargetMode="External"/><Relationship Id="rId105" Type="http://schemas.openxmlformats.org/officeDocument/2006/relationships/hyperlink" Target="https://aws.pro-football-reference.com/years/2010/" TargetMode="External"/><Relationship Id="rId126" Type="http://schemas.openxmlformats.org/officeDocument/2006/relationships/hyperlink" Target="https://aws.pro-football-reference.com/teams/min/2004.htm" TargetMode="External"/><Relationship Id="rId8" Type="http://schemas.openxmlformats.org/officeDocument/2006/relationships/hyperlink" Target="https://aws.pro-football-reference.com/teams/phi/2002.htm" TargetMode="External"/><Relationship Id="rId51" Type="http://schemas.openxmlformats.org/officeDocument/2006/relationships/hyperlink" Target="https://aws.pro-football-reference.com/years/2004/" TargetMode="External"/><Relationship Id="rId72" Type="http://schemas.openxmlformats.org/officeDocument/2006/relationships/hyperlink" Target="https://aws.pro-football-reference.com/teams/nwe/1996.htm" TargetMode="External"/><Relationship Id="rId93" Type="http://schemas.openxmlformats.org/officeDocument/2006/relationships/hyperlink" Target="https://aws.pro-football-reference.com/years/2001/" TargetMode="External"/><Relationship Id="rId98" Type="http://schemas.openxmlformats.org/officeDocument/2006/relationships/hyperlink" Target="https://aws.pro-football-reference.com/teams/atl/2003.htm" TargetMode="External"/><Relationship Id="rId121" Type="http://schemas.openxmlformats.org/officeDocument/2006/relationships/hyperlink" Target="https://aws.pro-football-reference.com/years/2002/" TargetMode="External"/><Relationship Id="rId3" Type="http://schemas.openxmlformats.org/officeDocument/2006/relationships/hyperlink" Target="https://aws.pro-football-reference.com/years/2000/" TargetMode="External"/><Relationship Id="rId25" Type="http://schemas.openxmlformats.org/officeDocument/2006/relationships/hyperlink" Target="https://aws.pro-football-reference.com/years/2011/" TargetMode="External"/><Relationship Id="rId46" Type="http://schemas.openxmlformats.org/officeDocument/2006/relationships/hyperlink" Target="https://aws.pro-football-reference.com/teams/gnb/2001.htm" TargetMode="External"/><Relationship Id="rId67" Type="http://schemas.openxmlformats.org/officeDocument/2006/relationships/hyperlink" Target="https://aws.pro-football-reference.com/years/1994/" TargetMode="External"/><Relationship Id="rId116" Type="http://schemas.openxmlformats.org/officeDocument/2006/relationships/hyperlink" Target="https://aws.pro-football-reference.com/teams/pit/2015.htm" TargetMode="External"/><Relationship Id="rId137" Type="http://schemas.openxmlformats.org/officeDocument/2006/relationships/hyperlink" Target="https://aws.pro-football-reference.com/years/2018/" TargetMode="External"/><Relationship Id="rId20" Type="http://schemas.openxmlformats.org/officeDocument/2006/relationships/hyperlink" Target="https://aws.pro-football-reference.com/teams/phi/2008.htm" TargetMode="External"/><Relationship Id="rId41" Type="http://schemas.openxmlformats.org/officeDocument/2006/relationships/hyperlink" Target="https://aws.pro-football-reference.com/years/1999/" TargetMode="External"/><Relationship Id="rId62" Type="http://schemas.openxmlformats.org/officeDocument/2006/relationships/hyperlink" Target="https://aws.pro-football-reference.com/teams/min/2009.htm" TargetMode="External"/><Relationship Id="rId83" Type="http://schemas.openxmlformats.org/officeDocument/2006/relationships/hyperlink" Target="https://aws.pro-football-reference.com/years/2002/" TargetMode="External"/><Relationship Id="rId88" Type="http://schemas.openxmlformats.org/officeDocument/2006/relationships/hyperlink" Target="https://aws.pro-football-reference.com/teams/buf/2004.htm" TargetMode="External"/><Relationship Id="rId111" Type="http://schemas.openxmlformats.org/officeDocument/2006/relationships/hyperlink" Target="https://aws.pro-football-reference.com/years/2013/" TargetMode="External"/><Relationship Id="rId132" Type="http://schemas.openxmlformats.org/officeDocument/2006/relationships/hyperlink" Target="https://aws.pro-football-reference.com/teams/rai/2007.htm" TargetMode="External"/><Relationship Id="rId15" Type="http://schemas.openxmlformats.org/officeDocument/2006/relationships/hyperlink" Target="https://aws.pro-football-reference.com/years/2006/" TargetMode="External"/><Relationship Id="rId36" Type="http://schemas.openxmlformats.org/officeDocument/2006/relationships/hyperlink" Target="https://aws.pro-football-reference.com/teams/gnb/1996.htm" TargetMode="External"/><Relationship Id="rId57" Type="http://schemas.openxmlformats.org/officeDocument/2006/relationships/hyperlink" Target="https://aws.pro-football-reference.com/years/2007/" TargetMode="External"/><Relationship Id="rId106" Type="http://schemas.openxmlformats.org/officeDocument/2006/relationships/hyperlink" Target="https://aws.pro-football-reference.com/teams/phi/2010.htm" TargetMode="External"/><Relationship Id="rId127" Type="http://schemas.openxmlformats.org/officeDocument/2006/relationships/hyperlink" Target="https://aws.pro-football-reference.com/years/2005/" TargetMode="External"/><Relationship Id="rId10" Type="http://schemas.openxmlformats.org/officeDocument/2006/relationships/hyperlink" Target="https://aws.pro-football-reference.com/teams/phi/2003.htm" TargetMode="External"/><Relationship Id="rId31" Type="http://schemas.openxmlformats.org/officeDocument/2006/relationships/hyperlink" Target="https://aws.pro-football-reference.com/years/1994/" TargetMode="External"/><Relationship Id="rId52" Type="http://schemas.openxmlformats.org/officeDocument/2006/relationships/hyperlink" Target="https://aws.pro-football-reference.com/teams/gnb/2004.htm" TargetMode="External"/><Relationship Id="rId73" Type="http://schemas.openxmlformats.org/officeDocument/2006/relationships/hyperlink" Target="https://aws.pro-football-reference.com/years/1997/" TargetMode="External"/><Relationship Id="rId78" Type="http://schemas.openxmlformats.org/officeDocument/2006/relationships/hyperlink" Target="https://aws.pro-football-reference.com/teams/nwe/1999.htm" TargetMode="External"/><Relationship Id="rId94" Type="http://schemas.openxmlformats.org/officeDocument/2006/relationships/hyperlink" Target="https://aws.pro-football-reference.com/teams/atl/2001.htm" TargetMode="External"/><Relationship Id="rId99" Type="http://schemas.openxmlformats.org/officeDocument/2006/relationships/hyperlink" Target="https://aws.pro-football-reference.com/years/2004/" TargetMode="External"/><Relationship Id="rId101" Type="http://schemas.openxmlformats.org/officeDocument/2006/relationships/hyperlink" Target="https://aws.pro-football-reference.com/years/2005/" TargetMode="External"/><Relationship Id="rId122" Type="http://schemas.openxmlformats.org/officeDocument/2006/relationships/hyperlink" Target="https://aws.pro-football-reference.com/teams/min/2002.htm" TargetMode="External"/><Relationship Id="rId4" Type="http://schemas.openxmlformats.org/officeDocument/2006/relationships/hyperlink" Target="https://aws.pro-football-reference.com/teams/phi/2000.htm" TargetMode="External"/><Relationship Id="rId9" Type="http://schemas.openxmlformats.org/officeDocument/2006/relationships/hyperlink" Target="https://aws.pro-football-reference.com/years/2003/" TargetMode="External"/><Relationship Id="rId26" Type="http://schemas.openxmlformats.org/officeDocument/2006/relationships/hyperlink" Target="https://aws.pro-football-reference.com/teams/min/2011.htm" TargetMode="External"/><Relationship Id="rId47" Type="http://schemas.openxmlformats.org/officeDocument/2006/relationships/hyperlink" Target="https://aws.pro-football-reference.com/years/2002/" TargetMode="External"/><Relationship Id="rId68" Type="http://schemas.openxmlformats.org/officeDocument/2006/relationships/hyperlink" Target="https://aws.pro-football-reference.com/teams/nwe/1994.htm" TargetMode="External"/><Relationship Id="rId89" Type="http://schemas.openxmlformats.org/officeDocument/2006/relationships/hyperlink" Target="https://aws.pro-football-reference.com/years/2005/" TargetMode="External"/><Relationship Id="rId112" Type="http://schemas.openxmlformats.org/officeDocument/2006/relationships/hyperlink" Target="https://aws.pro-football-reference.com/teams/phi/2013.htm" TargetMode="External"/><Relationship Id="rId133" Type="http://schemas.openxmlformats.org/officeDocument/2006/relationships/hyperlink" Target="https://aws.pro-football-reference.com/years/2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5078-1046-4899-9D79-D86F266E52C1}">
  <dimension ref="A1:AR71"/>
  <sheetViews>
    <sheetView tabSelected="1" topLeftCell="S1" workbookViewId="0">
      <selection activeCell="W7" sqref="W7"/>
    </sheetView>
  </sheetViews>
  <sheetFormatPr defaultRowHeight="14.4" x14ac:dyDescent="0.3"/>
  <cols>
    <col min="1" max="1" width="19.5546875" style="7" customWidth="1"/>
    <col min="2" max="2" width="15" style="7" customWidth="1"/>
    <col min="3" max="5" width="8.88671875" style="7"/>
    <col min="6" max="8" width="8.88671875" style="7" customWidth="1"/>
    <col min="9" max="11" width="10.109375" style="7" customWidth="1"/>
    <col min="12" max="40" width="8.88671875" style="7" customWidth="1"/>
    <col min="41" max="16384" width="8.88671875" style="7"/>
  </cols>
  <sheetData>
    <row r="1" spans="1:44" ht="15" thickBot="1" x14ac:dyDescent="0.35">
      <c r="A1" s="4" t="s">
        <v>112</v>
      </c>
      <c r="B1" s="4" t="s">
        <v>111</v>
      </c>
      <c r="C1" s="4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5" t="s">
        <v>110</v>
      </c>
      <c r="I1" s="5" t="s">
        <v>6</v>
      </c>
      <c r="J1" s="5" t="s">
        <v>107</v>
      </c>
      <c r="K1" s="5" t="s">
        <v>109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10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113</v>
      </c>
      <c r="AI1" s="5" t="s">
        <v>114</v>
      </c>
      <c r="AJ1" s="5" t="s">
        <v>115</v>
      </c>
      <c r="AK1" s="5" t="s">
        <v>116</v>
      </c>
      <c r="AL1" s="5" t="s">
        <v>117</v>
      </c>
      <c r="AM1" s="5" t="s">
        <v>118</v>
      </c>
      <c r="AN1" s="5" t="s">
        <v>119</v>
      </c>
      <c r="AO1" s="6" t="s">
        <v>121</v>
      </c>
      <c r="AP1" s="6" t="s">
        <v>120</v>
      </c>
      <c r="AQ1" s="6" t="s">
        <v>122</v>
      </c>
      <c r="AR1" s="6" t="s">
        <v>123</v>
      </c>
    </row>
    <row r="2" spans="1:44" x14ac:dyDescent="0.3">
      <c r="A2" s="7" t="s">
        <v>0</v>
      </c>
      <c r="B2" s="7">
        <v>0</v>
      </c>
      <c r="C2" s="8">
        <v>1999</v>
      </c>
      <c r="D2" s="9">
        <v>23</v>
      </c>
      <c r="E2" s="10" t="s">
        <v>28</v>
      </c>
      <c r="F2" s="9">
        <v>12</v>
      </c>
      <c r="G2" s="9">
        <v>6</v>
      </c>
      <c r="H2" s="11">
        <f>+G2/16</f>
        <v>0.375</v>
      </c>
      <c r="I2" s="9" t="s">
        <v>29</v>
      </c>
      <c r="J2" s="12">
        <f>+_xlfn.NUMBERVALUE(LEFT(I2,FIND("-",I2,1)-1))</f>
        <v>2</v>
      </c>
      <c r="K2" s="11">
        <f>+J2/G2</f>
        <v>0.33333333333333331</v>
      </c>
      <c r="L2" s="9">
        <v>106</v>
      </c>
      <c r="M2" s="9">
        <v>216</v>
      </c>
      <c r="N2" s="11">
        <f>+L2/M2</f>
        <v>0.49074074074074076</v>
      </c>
      <c r="O2" s="9">
        <v>948</v>
      </c>
      <c r="P2" s="9">
        <v>8</v>
      </c>
      <c r="Q2" s="13">
        <v>3.7</v>
      </c>
      <c r="R2" s="9">
        <v>7</v>
      </c>
      <c r="S2" s="13">
        <v>3.2</v>
      </c>
      <c r="T2" s="9">
        <v>55</v>
      </c>
      <c r="U2" s="9">
        <v>63</v>
      </c>
      <c r="V2" s="9">
        <v>4.4000000000000004</v>
      </c>
      <c r="W2" s="9">
        <v>3.7</v>
      </c>
      <c r="X2" s="9">
        <v>8.9</v>
      </c>
      <c r="Y2" s="12">
        <v>79</v>
      </c>
      <c r="Z2" s="9">
        <v>60.1</v>
      </c>
      <c r="AA2" s="9">
        <v>28</v>
      </c>
      <c r="AB2" s="9">
        <v>204</v>
      </c>
      <c r="AC2" s="9">
        <v>3.05</v>
      </c>
      <c r="AD2" s="9">
        <v>2.41</v>
      </c>
      <c r="AE2" s="9">
        <v>11.5</v>
      </c>
      <c r="AF2" s="9">
        <v>1</v>
      </c>
      <c r="AG2" s="9">
        <v>2</v>
      </c>
      <c r="AH2" s="1">
        <v>47</v>
      </c>
      <c r="AI2" s="1">
        <v>313</v>
      </c>
      <c r="AJ2" s="1">
        <v>0</v>
      </c>
      <c r="AK2" s="1">
        <v>18</v>
      </c>
      <c r="AL2" s="1">
        <v>6.7</v>
      </c>
      <c r="AM2" s="1">
        <v>26.1</v>
      </c>
      <c r="AN2" s="1">
        <v>3.9</v>
      </c>
      <c r="AO2" s="1">
        <v>0</v>
      </c>
      <c r="AP2" s="1">
        <v>0</v>
      </c>
      <c r="AQ2" s="1">
        <v>0</v>
      </c>
      <c r="AR2" s="1">
        <v>0</v>
      </c>
    </row>
    <row r="3" spans="1:44" x14ac:dyDescent="0.3">
      <c r="A3" s="7" t="s">
        <v>0</v>
      </c>
      <c r="B3" s="7">
        <v>0</v>
      </c>
      <c r="C3" s="8" t="s">
        <v>30</v>
      </c>
      <c r="D3" s="9">
        <v>24</v>
      </c>
      <c r="E3" s="10" t="s">
        <v>28</v>
      </c>
      <c r="F3" s="9">
        <v>16</v>
      </c>
      <c r="G3" s="9">
        <v>16</v>
      </c>
      <c r="H3" s="11">
        <f t="shared" ref="H3:H14" si="0">+G3/16</f>
        <v>1</v>
      </c>
      <c r="I3" s="9" t="s">
        <v>31</v>
      </c>
      <c r="J3" s="12">
        <f t="shared" ref="J3:J14" si="1">+_xlfn.NUMBERVALUE(LEFT(I3,FIND("-",I3,1)-1))</f>
        <v>11</v>
      </c>
      <c r="K3" s="11">
        <f t="shared" ref="K3:K14" si="2">+J3/G3</f>
        <v>0.6875</v>
      </c>
      <c r="L3" s="9">
        <v>330</v>
      </c>
      <c r="M3" s="9">
        <v>569</v>
      </c>
      <c r="N3" s="11">
        <f t="shared" ref="N3:N14" si="3">+L3/M3</f>
        <v>0.57996485061511427</v>
      </c>
      <c r="O3" s="9">
        <v>3365</v>
      </c>
      <c r="P3" s="9">
        <v>21</v>
      </c>
      <c r="Q3" s="9">
        <v>3.7</v>
      </c>
      <c r="R3" s="9">
        <v>13</v>
      </c>
      <c r="S3" s="13">
        <v>2.2999999999999998</v>
      </c>
      <c r="T3" s="9">
        <v>181</v>
      </c>
      <c r="U3" s="9">
        <v>70</v>
      </c>
      <c r="V3" s="9">
        <v>5.9</v>
      </c>
      <c r="W3" s="9">
        <v>5.6</v>
      </c>
      <c r="X3" s="9">
        <v>10.199999999999999</v>
      </c>
      <c r="Y3" s="9">
        <v>210.3</v>
      </c>
      <c r="Z3" s="9">
        <v>77.8</v>
      </c>
      <c r="AA3" s="9">
        <v>45</v>
      </c>
      <c r="AB3" s="9">
        <v>262</v>
      </c>
      <c r="AC3" s="9">
        <v>5.05</v>
      </c>
      <c r="AD3" s="9">
        <v>4.79</v>
      </c>
      <c r="AE3" s="9">
        <v>7.3</v>
      </c>
      <c r="AF3" s="9">
        <v>2</v>
      </c>
      <c r="AG3" s="9">
        <v>3</v>
      </c>
      <c r="AH3" s="1">
        <v>86</v>
      </c>
      <c r="AI3" s="1">
        <v>629</v>
      </c>
      <c r="AJ3" s="1">
        <v>6</v>
      </c>
      <c r="AK3" s="1">
        <v>32</v>
      </c>
      <c r="AL3" s="1">
        <v>7.3</v>
      </c>
      <c r="AM3" s="1">
        <v>39.299999999999997</v>
      </c>
      <c r="AN3" s="1">
        <v>5.4</v>
      </c>
      <c r="AO3" s="1">
        <v>0</v>
      </c>
      <c r="AP3" s="1">
        <v>1</v>
      </c>
      <c r="AQ3" s="1">
        <v>0</v>
      </c>
      <c r="AR3" s="1">
        <v>0</v>
      </c>
    </row>
    <row r="4" spans="1:44" x14ac:dyDescent="0.3">
      <c r="A4" s="7" t="s">
        <v>0</v>
      </c>
      <c r="B4" s="7">
        <v>0</v>
      </c>
      <c r="C4" s="8" t="s">
        <v>32</v>
      </c>
      <c r="D4" s="9">
        <v>25</v>
      </c>
      <c r="E4" s="10" t="s">
        <v>28</v>
      </c>
      <c r="F4" s="9">
        <v>16</v>
      </c>
      <c r="G4" s="9">
        <v>16</v>
      </c>
      <c r="H4" s="11">
        <f t="shared" si="0"/>
        <v>1</v>
      </c>
      <c r="I4" s="9" t="s">
        <v>31</v>
      </c>
      <c r="J4" s="12">
        <f t="shared" si="1"/>
        <v>11</v>
      </c>
      <c r="K4" s="11">
        <f t="shared" si="2"/>
        <v>0.6875</v>
      </c>
      <c r="L4" s="9">
        <v>285</v>
      </c>
      <c r="M4" s="9">
        <v>493</v>
      </c>
      <c r="N4" s="11">
        <f t="shared" si="3"/>
        <v>0.57809330628803246</v>
      </c>
      <c r="O4" s="9">
        <v>3233</v>
      </c>
      <c r="P4" s="9">
        <v>25</v>
      </c>
      <c r="Q4" s="9">
        <v>5.0999999999999996</v>
      </c>
      <c r="R4" s="9">
        <v>12</v>
      </c>
      <c r="S4" s="13">
        <v>2.4</v>
      </c>
      <c r="T4" s="9">
        <v>134</v>
      </c>
      <c r="U4" s="9">
        <v>64</v>
      </c>
      <c r="V4" s="9">
        <v>6.6</v>
      </c>
      <c r="W4" s="9">
        <v>6.5</v>
      </c>
      <c r="X4" s="9">
        <v>11.3</v>
      </c>
      <c r="Y4" s="13">
        <v>202.1</v>
      </c>
      <c r="Z4" s="9">
        <v>84.3</v>
      </c>
      <c r="AA4" s="9">
        <v>39</v>
      </c>
      <c r="AB4" s="9">
        <v>273</v>
      </c>
      <c r="AC4" s="9">
        <v>5.56</v>
      </c>
      <c r="AD4" s="9">
        <v>5.49</v>
      </c>
      <c r="AE4" s="9">
        <v>7.3</v>
      </c>
      <c r="AF4" s="9">
        <v>2</v>
      </c>
      <c r="AG4" s="9">
        <v>2</v>
      </c>
      <c r="AH4" s="1">
        <v>82</v>
      </c>
      <c r="AI4" s="1">
        <v>482</v>
      </c>
      <c r="AJ4" s="1">
        <v>2</v>
      </c>
      <c r="AK4" s="1">
        <v>28</v>
      </c>
      <c r="AL4" s="1">
        <v>5.9</v>
      </c>
      <c r="AM4" s="1">
        <v>30.1</v>
      </c>
      <c r="AN4" s="1">
        <v>5.0999999999999996</v>
      </c>
      <c r="AO4" s="1">
        <v>1</v>
      </c>
      <c r="AP4" s="1">
        <v>1</v>
      </c>
      <c r="AQ4" s="1">
        <v>0</v>
      </c>
      <c r="AR4" s="1">
        <v>0</v>
      </c>
    </row>
    <row r="5" spans="1:44" x14ac:dyDescent="0.3">
      <c r="A5" s="7" t="s">
        <v>0</v>
      </c>
      <c r="B5" s="7">
        <v>1</v>
      </c>
      <c r="C5" s="8" t="s">
        <v>33</v>
      </c>
      <c r="D5" s="9">
        <v>26</v>
      </c>
      <c r="E5" s="10" t="s">
        <v>28</v>
      </c>
      <c r="F5" s="9">
        <v>10</v>
      </c>
      <c r="G5" s="9">
        <v>10</v>
      </c>
      <c r="H5" s="11">
        <f t="shared" si="0"/>
        <v>0.625</v>
      </c>
      <c r="I5" s="9" t="s">
        <v>34</v>
      </c>
      <c r="J5" s="12">
        <f t="shared" si="1"/>
        <v>7</v>
      </c>
      <c r="K5" s="11">
        <f t="shared" si="2"/>
        <v>0.7</v>
      </c>
      <c r="L5" s="9">
        <v>211</v>
      </c>
      <c r="M5" s="9">
        <v>361</v>
      </c>
      <c r="N5" s="11">
        <f t="shared" si="3"/>
        <v>0.58448753462603875</v>
      </c>
      <c r="O5" s="9">
        <v>2289</v>
      </c>
      <c r="P5" s="9">
        <v>17</v>
      </c>
      <c r="Q5" s="9">
        <v>4.7</v>
      </c>
      <c r="R5" s="9">
        <v>6</v>
      </c>
      <c r="S5" s="13">
        <v>1.7</v>
      </c>
      <c r="T5" s="9">
        <v>108</v>
      </c>
      <c r="U5" s="9">
        <v>59</v>
      </c>
      <c r="V5" s="9">
        <v>6.3</v>
      </c>
      <c r="W5" s="9">
        <v>6.5</v>
      </c>
      <c r="X5" s="9">
        <v>10.8</v>
      </c>
      <c r="Y5" s="9">
        <v>228.9</v>
      </c>
      <c r="Z5" s="9">
        <v>86</v>
      </c>
      <c r="AA5" s="9">
        <v>28</v>
      </c>
      <c r="AB5" s="9">
        <v>166</v>
      </c>
      <c r="AC5" s="9">
        <v>5.46</v>
      </c>
      <c r="AD5" s="9">
        <v>5.64</v>
      </c>
      <c r="AE5" s="9">
        <v>7.2</v>
      </c>
      <c r="AF5" s="9">
        <v>0</v>
      </c>
      <c r="AG5" s="9">
        <v>1</v>
      </c>
      <c r="AH5" s="1">
        <v>63</v>
      </c>
      <c r="AI5" s="1">
        <v>460</v>
      </c>
      <c r="AJ5" s="1">
        <v>6</v>
      </c>
      <c r="AK5" s="1">
        <v>35</v>
      </c>
      <c r="AL5" s="1">
        <v>7.3</v>
      </c>
      <c r="AM5" s="1">
        <v>46</v>
      </c>
      <c r="AN5" s="1">
        <v>6.3</v>
      </c>
      <c r="AO5" s="1">
        <v>1</v>
      </c>
      <c r="AP5" s="1">
        <v>1</v>
      </c>
      <c r="AQ5" s="1">
        <v>0</v>
      </c>
      <c r="AR5" s="1">
        <v>0</v>
      </c>
    </row>
    <row r="6" spans="1:44" x14ac:dyDescent="0.3">
      <c r="A6" s="7" t="s">
        <v>0</v>
      </c>
      <c r="B6" s="7">
        <v>1</v>
      </c>
      <c r="C6" s="8" t="s">
        <v>35</v>
      </c>
      <c r="D6" s="9">
        <v>27</v>
      </c>
      <c r="E6" s="10" t="s">
        <v>28</v>
      </c>
      <c r="F6" s="9">
        <v>16</v>
      </c>
      <c r="G6" s="9">
        <v>16</v>
      </c>
      <c r="H6" s="11">
        <f t="shared" si="0"/>
        <v>1</v>
      </c>
      <c r="I6" s="9" t="s">
        <v>36</v>
      </c>
      <c r="J6" s="12">
        <f t="shared" si="1"/>
        <v>12</v>
      </c>
      <c r="K6" s="11">
        <f t="shared" si="2"/>
        <v>0.75</v>
      </c>
      <c r="L6" s="9">
        <v>275</v>
      </c>
      <c r="M6" s="9">
        <v>478</v>
      </c>
      <c r="N6" s="11">
        <f t="shared" si="3"/>
        <v>0.57531380753138073</v>
      </c>
      <c r="O6" s="9">
        <v>3216</v>
      </c>
      <c r="P6" s="9">
        <v>16</v>
      </c>
      <c r="Q6" s="9">
        <v>3.3</v>
      </c>
      <c r="R6" s="9">
        <v>11</v>
      </c>
      <c r="S6" s="13">
        <v>2.2999999999999998</v>
      </c>
      <c r="T6" s="9">
        <v>153</v>
      </c>
      <c r="U6" s="9">
        <v>59</v>
      </c>
      <c r="V6" s="9">
        <v>6.7</v>
      </c>
      <c r="W6" s="9">
        <v>6.4</v>
      </c>
      <c r="X6" s="9">
        <v>11.7</v>
      </c>
      <c r="Y6" s="9">
        <v>201</v>
      </c>
      <c r="Z6" s="9">
        <v>79.599999999999994</v>
      </c>
      <c r="AA6" s="9">
        <v>43</v>
      </c>
      <c r="AB6" s="9">
        <v>253</v>
      </c>
      <c r="AC6" s="9">
        <v>5.69</v>
      </c>
      <c r="AD6" s="9">
        <v>5.35</v>
      </c>
      <c r="AE6" s="9">
        <v>8.3000000000000007</v>
      </c>
      <c r="AF6" s="9">
        <v>2</v>
      </c>
      <c r="AG6" s="9">
        <v>4</v>
      </c>
      <c r="AH6" s="1">
        <v>71</v>
      </c>
      <c r="AI6" s="1">
        <v>355</v>
      </c>
      <c r="AJ6" s="1">
        <v>3</v>
      </c>
      <c r="AK6" s="1">
        <v>27</v>
      </c>
      <c r="AL6" s="1">
        <v>5</v>
      </c>
      <c r="AM6" s="1">
        <v>22.2</v>
      </c>
      <c r="AN6" s="1">
        <v>4.4000000000000004</v>
      </c>
      <c r="AO6" s="1">
        <v>1</v>
      </c>
      <c r="AP6" s="1">
        <v>1</v>
      </c>
      <c r="AQ6" s="1">
        <v>0</v>
      </c>
      <c r="AR6" s="1">
        <v>0</v>
      </c>
    </row>
    <row r="7" spans="1:44" x14ac:dyDescent="0.3">
      <c r="A7" s="7" t="s">
        <v>0</v>
      </c>
      <c r="B7" s="7">
        <v>1</v>
      </c>
      <c r="C7" s="8" t="s">
        <v>37</v>
      </c>
      <c r="D7" s="9">
        <v>28</v>
      </c>
      <c r="E7" s="10" t="s">
        <v>28</v>
      </c>
      <c r="F7" s="9">
        <v>15</v>
      </c>
      <c r="G7" s="9">
        <v>15</v>
      </c>
      <c r="H7" s="11">
        <f t="shared" si="0"/>
        <v>0.9375</v>
      </c>
      <c r="I7" s="9" t="s">
        <v>38</v>
      </c>
      <c r="J7" s="12">
        <f t="shared" si="1"/>
        <v>13</v>
      </c>
      <c r="K7" s="11">
        <f t="shared" si="2"/>
        <v>0.8666666666666667</v>
      </c>
      <c r="L7" s="9">
        <v>300</v>
      </c>
      <c r="M7" s="9">
        <v>469</v>
      </c>
      <c r="N7" s="11">
        <f t="shared" si="3"/>
        <v>0.63965884861407252</v>
      </c>
      <c r="O7" s="9">
        <v>3875</v>
      </c>
      <c r="P7" s="9">
        <v>31</v>
      </c>
      <c r="Q7" s="9">
        <v>6.6</v>
      </c>
      <c r="R7" s="9">
        <v>8</v>
      </c>
      <c r="S7" s="13">
        <v>1.7</v>
      </c>
      <c r="T7" s="9">
        <v>174</v>
      </c>
      <c r="U7" s="9">
        <v>80</v>
      </c>
      <c r="V7" s="9">
        <v>8.3000000000000007</v>
      </c>
      <c r="W7" s="9">
        <v>8.8000000000000007</v>
      </c>
      <c r="X7" s="9">
        <v>12.9</v>
      </c>
      <c r="Y7" s="9">
        <v>258.3</v>
      </c>
      <c r="Z7" s="9">
        <v>104.7</v>
      </c>
      <c r="AA7" s="9">
        <v>32</v>
      </c>
      <c r="AB7" s="9">
        <v>192</v>
      </c>
      <c r="AC7" s="9">
        <v>7.35</v>
      </c>
      <c r="AD7" s="9">
        <v>7.87</v>
      </c>
      <c r="AE7" s="9">
        <v>6.4</v>
      </c>
      <c r="AF7" s="9">
        <v>2</v>
      </c>
      <c r="AG7" s="9">
        <v>2</v>
      </c>
      <c r="AH7" s="1">
        <v>41</v>
      </c>
      <c r="AI7" s="1">
        <v>220</v>
      </c>
      <c r="AJ7" s="1">
        <v>3</v>
      </c>
      <c r="AK7" s="1">
        <v>12</v>
      </c>
      <c r="AL7" s="1">
        <v>5.4</v>
      </c>
      <c r="AM7" s="1">
        <v>14.7</v>
      </c>
      <c r="AN7" s="1">
        <v>2.7</v>
      </c>
      <c r="AO7" s="1">
        <v>1</v>
      </c>
      <c r="AP7" s="1">
        <v>1</v>
      </c>
      <c r="AQ7" s="1">
        <v>1</v>
      </c>
      <c r="AR7" s="1">
        <v>0</v>
      </c>
    </row>
    <row r="8" spans="1:44" x14ac:dyDescent="0.3">
      <c r="A8" s="7" t="s">
        <v>0</v>
      </c>
      <c r="B8" s="7">
        <v>1</v>
      </c>
      <c r="C8" s="8">
        <v>2005</v>
      </c>
      <c r="D8" s="9">
        <v>29</v>
      </c>
      <c r="E8" s="10" t="s">
        <v>28</v>
      </c>
      <c r="F8" s="9">
        <v>9</v>
      </c>
      <c r="G8" s="9">
        <v>9</v>
      </c>
      <c r="H8" s="11">
        <f t="shared" si="0"/>
        <v>0.5625</v>
      </c>
      <c r="I8" s="9" t="s">
        <v>39</v>
      </c>
      <c r="J8" s="12">
        <f t="shared" si="1"/>
        <v>4</v>
      </c>
      <c r="K8" s="11">
        <f t="shared" si="2"/>
        <v>0.44444444444444442</v>
      </c>
      <c r="L8" s="9">
        <v>211</v>
      </c>
      <c r="M8" s="9">
        <v>357</v>
      </c>
      <c r="N8" s="11">
        <f t="shared" si="3"/>
        <v>0.59103641456582634</v>
      </c>
      <c r="O8" s="9">
        <v>2507</v>
      </c>
      <c r="P8" s="9">
        <v>16</v>
      </c>
      <c r="Q8" s="9">
        <v>4.5</v>
      </c>
      <c r="R8" s="9">
        <v>9</v>
      </c>
      <c r="S8" s="13">
        <v>2.5</v>
      </c>
      <c r="T8" s="9">
        <v>116</v>
      </c>
      <c r="U8" s="14">
        <v>91</v>
      </c>
      <c r="V8" s="9">
        <v>7</v>
      </c>
      <c r="W8" s="9">
        <v>6.8</v>
      </c>
      <c r="X8" s="9">
        <v>11.9</v>
      </c>
      <c r="Y8" s="9">
        <v>278.60000000000002</v>
      </c>
      <c r="Z8" s="9">
        <v>85</v>
      </c>
      <c r="AA8" s="9">
        <v>19</v>
      </c>
      <c r="AB8" s="9">
        <v>112</v>
      </c>
      <c r="AC8" s="9">
        <v>6.37</v>
      </c>
      <c r="AD8" s="9">
        <v>6.14</v>
      </c>
      <c r="AE8" s="9">
        <v>5.0999999999999996</v>
      </c>
      <c r="AF8" s="9">
        <v>0</v>
      </c>
      <c r="AG8" s="9">
        <v>2</v>
      </c>
      <c r="AH8" s="1">
        <v>25</v>
      </c>
      <c r="AI8" s="1">
        <v>55</v>
      </c>
      <c r="AJ8" s="1">
        <v>1</v>
      </c>
      <c r="AK8" s="1">
        <v>7</v>
      </c>
      <c r="AL8" s="1">
        <v>2.2000000000000002</v>
      </c>
      <c r="AM8" s="1">
        <v>6.1</v>
      </c>
      <c r="AN8" s="1">
        <v>2.8</v>
      </c>
      <c r="AO8" s="1">
        <v>0</v>
      </c>
      <c r="AP8" s="1">
        <v>0</v>
      </c>
      <c r="AQ8" s="1">
        <v>0</v>
      </c>
      <c r="AR8" s="1">
        <v>0</v>
      </c>
    </row>
    <row r="9" spans="1:44" x14ac:dyDescent="0.3">
      <c r="A9" s="7" t="s">
        <v>0</v>
      </c>
      <c r="B9" s="7">
        <v>1</v>
      </c>
      <c r="C9" s="8">
        <v>2006</v>
      </c>
      <c r="D9" s="9">
        <v>30</v>
      </c>
      <c r="E9" s="10" t="s">
        <v>28</v>
      </c>
      <c r="F9" s="9">
        <v>10</v>
      </c>
      <c r="G9" s="9">
        <v>10</v>
      </c>
      <c r="H9" s="11">
        <f t="shared" si="0"/>
        <v>0.625</v>
      </c>
      <c r="I9" s="9" t="s">
        <v>40</v>
      </c>
      <c r="J9" s="12">
        <f t="shared" si="1"/>
        <v>5</v>
      </c>
      <c r="K9" s="11">
        <f t="shared" si="2"/>
        <v>0.5</v>
      </c>
      <c r="L9" s="9">
        <v>180</v>
      </c>
      <c r="M9" s="9">
        <v>316</v>
      </c>
      <c r="N9" s="11">
        <f t="shared" si="3"/>
        <v>0.569620253164557</v>
      </c>
      <c r="O9" s="9">
        <v>2647</v>
      </c>
      <c r="P9" s="9">
        <v>18</v>
      </c>
      <c r="Q9" s="14">
        <v>5.7</v>
      </c>
      <c r="R9" s="9">
        <v>6</v>
      </c>
      <c r="S9" s="13">
        <v>1.9</v>
      </c>
      <c r="T9" s="9">
        <v>112</v>
      </c>
      <c r="U9" s="9">
        <v>87</v>
      </c>
      <c r="V9" s="9">
        <v>8.4</v>
      </c>
      <c r="W9" s="14">
        <v>8.6999999999999993</v>
      </c>
      <c r="X9" s="14">
        <v>14.7</v>
      </c>
      <c r="Y9" s="9">
        <v>264.7</v>
      </c>
      <c r="Z9" s="9">
        <v>95.5</v>
      </c>
      <c r="AA9" s="9">
        <v>21</v>
      </c>
      <c r="AB9" s="9">
        <v>140</v>
      </c>
      <c r="AC9" s="9">
        <v>7.44</v>
      </c>
      <c r="AD9" s="9">
        <v>7.71</v>
      </c>
      <c r="AE9" s="9">
        <v>6.2</v>
      </c>
      <c r="AF9" s="9">
        <v>0</v>
      </c>
      <c r="AG9" s="9">
        <v>1</v>
      </c>
      <c r="AH9" s="1">
        <v>32</v>
      </c>
      <c r="AI9" s="1">
        <v>212</v>
      </c>
      <c r="AJ9" s="1">
        <v>3</v>
      </c>
      <c r="AK9" s="1">
        <v>15</v>
      </c>
      <c r="AL9" s="1">
        <v>6.6</v>
      </c>
      <c r="AM9" s="1">
        <v>21.2</v>
      </c>
      <c r="AN9" s="1">
        <v>3.2</v>
      </c>
      <c r="AO9" s="1">
        <v>1</v>
      </c>
      <c r="AP9" s="1">
        <v>1</v>
      </c>
      <c r="AQ9" s="1">
        <v>0</v>
      </c>
      <c r="AR9" s="1">
        <v>0</v>
      </c>
    </row>
    <row r="10" spans="1:44" x14ac:dyDescent="0.3">
      <c r="A10" s="7" t="s">
        <v>0</v>
      </c>
      <c r="B10" s="7">
        <v>1</v>
      </c>
      <c r="C10" s="8">
        <v>2007</v>
      </c>
      <c r="D10" s="9">
        <v>31</v>
      </c>
      <c r="E10" s="10" t="s">
        <v>28</v>
      </c>
      <c r="F10" s="9">
        <v>14</v>
      </c>
      <c r="G10" s="9">
        <v>14</v>
      </c>
      <c r="H10" s="11">
        <f t="shared" si="0"/>
        <v>0.875</v>
      </c>
      <c r="I10" s="9" t="s">
        <v>41</v>
      </c>
      <c r="J10" s="12">
        <f t="shared" si="1"/>
        <v>8</v>
      </c>
      <c r="K10" s="11">
        <f t="shared" si="2"/>
        <v>0.5714285714285714</v>
      </c>
      <c r="L10" s="9">
        <v>291</v>
      </c>
      <c r="M10" s="9">
        <v>473</v>
      </c>
      <c r="N10" s="11">
        <f t="shared" si="3"/>
        <v>0.61522198731501054</v>
      </c>
      <c r="O10" s="9">
        <v>3324</v>
      </c>
      <c r="P10" s="9">
        <v>19</v>
      </c>
      <c r="Q10" s="9">
        <v>4</v>
      </c>
      <c r="R10" s="9">
        <v>7</v>
      </c>
      <c r="S10" s="13">
        <v>1.5</v>
      </c>
      <c r="T10" s="9">
        <v>154</v>
      </c>
      <c r="U10" s="9">
        <v>75</v>
      </c>
      <c r="V10" s="9">
        <v>7</v>
      </c>
      <c r="W10" s="9">
        <v>7.2</v>
      </c>
      <c r="X10" s="9">
        <v>11.4</v>
      </c>
      <c r="Y10" s="9">
        <v>237.4</v>
      </c>
      <c r="Z10" s="9">
        <v>89.9</v>
      </c>
      <c r="AA10" s="9">
        <v>44</v>
      </c>
      <c r="AB10" s="9">
        <v>227</v>
      </c>
      <c r="AC10" s="9">
        <v>5.99</v>
      </c>
      <c r="AD10" s="9">
        <v>6.12</v>
      </c>
      <c r="AE10" s="9">
        <v>8.5</v>
      </c>
      <c r="AF10" s="9">
        <v>1</v>
      </c>
      <c r="AG10" s="9">
        <v>1</v>
      </c>
      <c r="AH10" s="1">
        <v>50</v>
      </c>
      <c r="AI10" s="1">
        <v>236</v>
      </c>
      <c r="AJ10" s="1">
        <v>0</v>
      </c>
      <c r="AK10" s="1">
        <v>17</v>
      </c>
      <c r="AL10" s="1">
        <v>4.7</v>
      </c>
      <c r="AM10" s="1">
        <v>16.899999999999999</v>
      </c>
      <c r="AN10" s="1">
        <v>3.6</v>
      </c>
      <c r="AO10" s="1">
        <v>0</v>
      </c>
      <c r="AP10" s="1">
        <v>0</v>
      </c>
      <c r="AQ10" s="1">
        <v>0</v>
      </c>
      <c r="AR10" s="1">
        <v>0</v>
      </c>
    </row>
    <row r="11" spans="1:44" x14ac:dyDescent="0.3">
      <c r="A11" s="7" t="s">
        <v>0</v>
      </c>
      <c r="B11" s="7">
        <v>1</v>
      </c>
      <c r="C11" s="8">
        <v>2008</v>
      </c>
      <c r="D11" s="9">
        <v>32</v>
      </c>
      <c r="E11" s="10" t="s">
        <v>28</v>
      </c>
      <c r="F11" s="9">
        <v>16</v>
      </c>
      <c r="G11" s="9">
        <v>16</v>
      </c>
      <c r="H11" s="11">
        <f t="shared" si="0"/>
        <v>1</v>
      </c>
      <c r="I11" s="15" t="s">
        <v>106</v>
      </c>
      <c r="J11" s="12">
        <f t="shared" si="1"/>
        <v>9</v>
      </c>
      <c r="K11" s="11">
        <f t="shared" si="2"/>
        <v>0.5625</v>
      </c>
      <c r="L11" s="9">
        <v>345</v>
      </c>
      <c r="M11" s="9">
        <v>571</v>
      </c>
      <c r="N11" s="11">
        <f t="shared" si="3"/>
        <v>0.60420315236427324</v>
      </c>
      <c r="O11" s="9">
        <v>3916</v>
      </c>
      <c r="P11" s="9">
        <v>23</v>
      </c>
      <c r="Q11" s="9">
        <v>4</v>
      </c>
      <c r="R11" s="9">
        <v>11</v>
      </c>
      <c r="S11" s="13">
        <v>1.9</v>
      </c>
      <c r="T11" s="9">
        <v>195</v>
      </c>
      <c r="U11" s="9">
        <v>90</v>
      </c>
      <c r="V11" s="9">
        <v>6.9</v>
      </c>
      <c r="W11" s="9">
        <v>6.8</v>
      </c>
      <c r="X11" s="9">
        <v>11.4</v>
      </c>
      <c r="Y11" s="9">
        <v>244.8</v>
      </c>
      <c r="Z11" s="9">
        <v>86.4</v>
      </c>
      <c r="AA11" s="9">
        <v>23</v>
      </c>
      <c r="AB11" s="9">
        <v>149</v>
      </c>
      <c r="AC11" s="9">
        <v>6.34</v>
      </c>
      <c r="AD11" s="9">
        <v>6.28</v>
      </c>
      <c r="AE11" s="9">
        <v>3.9</v>
      </c>
      <c r="AF11" s="9">
        <v>2</v>
      </c>
      <c r="AG11" s="9">
        <v>1</v>
      </c>
      <c r="AH11" s="1">
        <v>39</v>
      </c>
      <c r="AI11" s="1">
        <v>147</v>
      </c>
      <c r="AJ11" s="1">
        <v>2</v>
      </c>
      <c r="AK11" s="1">
        <v>11</v>
      </c>
      <c r="AL11" s="1">
        <v>3.8</v>
      </c>
      <c r="AM11" s="1">
        <v>9.1999999999999993</v>
      </c>
      <c r="AN11" s="1">
        <v>2.4</v>
      </c>
      <c r="AO11" s="1">
        <v>0</v>
      </c>
      <c r="AP11" s="1">
        <v>1</v>
      </c>
      <c r="AQ11" s="1">
        <v>0</v>
      </c>
      <c r="AR11" s="1">
        <v>0</v>
      </c>
    </row>
    <row r="12" spans="1:44" x14ac:dyDescent="0.3">
      <c r="A12" s="7" t="s">
        <v>0</v>
      </c>
      <c r="B12" s="7">
        <v>1</v>
      </c>
      <c r="C12" s="8" t="s">
        <v>42</v>
      </c>
      <c r="D12" s="9">
        <v>33</v>
      </c>
      <c r="E12" s="10" t="s">
        <v>28</v>
      </c>
      <c r="F12" s="9">
        <v>14</v>
      </c>
      <c r="G12" s="9">
        <v>14</v>
      </c>
      <c r="H12" s="11">
        <f t="shared" si="0"/>
        <v>0.875</v>
      </c>
      <c r="I12" s="9" t="s">
        <v>43</v>
      </c>
      <c r="J12" s="12">
        <f t="shared" si="1"/>
        <v>10</v>
      </c>
      <c r="K12" s="11">
        <f t="shared" si="2"/>
        <v>0.7142857142857143</v>
      </c>
      <c r="L12" s="9">
        <v>267</v>
      </c>
      <c r="M12" s="9">
        <v>443</v>
      </c>
      <c r="N12" s="11">
        <f t="shared" si="3"/>
        <v>0.60270880361173818</v>
      </c>
      <c r="O12" s="9">
        <v>3553</v>
      </c>
      <c r="P12" s="9">
        <v>22</v>
      </c>
      <c r="Q12" s="9">
        <v>5</v>
      </c>
      <c r="R12" s="9">
        <v>10</v>
      </c>
      <c r="S12" s="13">
        <v>2.2999999999999998</v>
      </c>
      <c r="T12" s="9">
        <v>141</v>
      </c>
      <c r="U12" s="9">
        <v>60</v>
      </c>
      <c r="V12" s="9">
        <v>8</v>
      </c>
      <c r="W12" s="9">
        <v>8</v>
      </c>
      <c r="X12" s="9">
        <v>13.3</v>
      </c>
      <c r="Y12" s="9">
        <v>253.8</v>
      </c>
      <c r="Z12" s="9">
        <v>92.9</v>
      </c>
      <c r="AA12" s="9">
        <v>35</v>
      </c>
      <c r="AB12" s="9">
        <v>264</v>
      </c>
      <c r="AC12" s="9">
        <v>6.88</v>
      </c>
      <c r="AD12" s="9">
        <v>6.86</v>
      </c>
      <c r="AE12" s="9">
        <v>7.3</v>
      </c>
      <c r="AF12" s="9">
        <v>2</v>
      </c>
      <c r="AG12" s="9">
        <v>3</v>
      </c>
      <c r="AH12" s="1">
        <v>37</v>
      </c>
      <c r="AI12" s="1">
        <v>140</v>
      </c>
      <c r="AJ12" s="1">
        <v>2</v>
      </c>
      <c r="AK12" s="1">
        <v>11</v>
      </c>
      <c r="AL12" s="1">
        <v>3.8</v>
      </c>
      <c r="AM12" s="1">
        <v>10</v>
      </c>
      <c r="AN12" s="1">
        <v>2.6</v>
      </c>
      <c r="AO12" s="1">
        <v>0</v>
      </c>
      <c r="AP12" s="1">
        <v>1</v>
      </c>
      <c r="AQ12" s="1">
        <v>0</v>
      </c>
      <c r="AR12" s="1">
        <v>0</v>
      </c>
    </row>
    <row r="13" spans="1:44" x14ac:dyDescent="0.3">
      <c r="A13" s="7" t="s">
        <v>0</v>
      </c>
      <c r="B13" s="7">
        <v>1</v>
      </c>
      <c r="C13" s="8">
        <v>2010</v>
      </c>
      <c r="D13" s="9">
        <v>34</v>
      </c>
      <c r="E13" s="10" t="s">
        <v>44</v>
      </c>
      <c r="F13" s="9">
        <v>13</v>
      </c>
      <c r="G13" s="9">
        <v>13</v>
      </c>
      <c r="H13" s="11">
        <f t="shared" si="0"/>
        <v>0.8125</v>
      </c>
      <c r="I13" s="9" t="s">
        <v>45</v>
      </c>
      <c r="J13" s="12">
        <f t="shared" si="1"/>
        <v>5</v>
      </c>
      <c r="K13" s="11">
        <f t="shared" si="2"/>
        <v>0.38461538461538464</v>
      </c>
      <c r="L13" s="9">
        <v>275</v>
      </c>
      <c r="M13" s="9">
        <v>472</v>
      </c>
      <c r="N13" s="11">
        <f t="shared" si="3"/>
        <v>0.5826271186440678</v>
      </c>
      <c r="O13" s="9">
        <v>3377</v>
      </c>
      <c r="P13" s="9">
        <v>14</v>
      </c>
      <c r="Q13" s="9">
        <v>3</v>
      </c>
      <c r="R13" s="9">
        <v>15</v>
      </c>
      <c r="S13" s="13">
        <v>3.2</v>
      </c>
      <c r="T13" s="9">
        <v>152</v>
      </c>
      <c r="U13" s="9">
        <v>76</v>
      </c>
      <c r="V13" s="9">
        <v>7.2</v>
      </c>
      <c r="W13" s="9">
        <v>6.3</v>
      </c>
      <c r="X13" s="9">
        <v>12.3</v>
      </c>
      <c r="Y13" s="9">
        <v>259.8</v>
      </c>
      <c r="Z13" s="9">
        <v>77.099999999999994</v>
      </c>
      <c r="AA13" s="9">
        <v>37</v>
      </c>
      <c r="AB13" s="9">
        <v>271</v>
      </c>
      <c r="AC13" s="9">
        <v>6.1</v>
      </c>
      <c r="AD13" s="9">
        <v>5.33</v>
      </c>
      <c r="AE13" s="9">
        <v>7.3</v>
      </c>
      <c r="AF13" s="9">
        <v>2</v>
      </c>
      <c r="AG13" s="9">
        <v>2</v>
      </c>
      <c r="AH13" s="1">
        <v>29</v>
      </c>
      <c r="AI13" s="1">
        <v>151</v>
      </c>
      <c r="AJ13" s="1">
        <v>0</v>
      </c>
      <c r="AK13" s="1">
        <v>8</v>
      </c>
      <c r="AL13" s="1">
        <v>5.2</v>
      </c>
      <c r="AM13" s="1">
        <v>11.6</v>
      </c>
      <c r="AN13" s="1">
        <v>2.2000000000000002</v>
      </c>
      <c r="AO13" s="1">
        <v>0</v>
      </c>
      <c r="AP13" s="1">
        <v>0</v>
      </c>
      <c r="AQ13" s="1">
        <v>0</v>
      </c>
      <c r="AR13" s="1">
        <v>0</v>
      </c>
    </row>
    <row r="14" spans="1:44" x14ac:dyDescent="0.3">
      <c r="A14" s="7" t="s">
        <v>0</v>
      </c>
      <c r="B14" s="7">
        <v>1</v>
      </c>
      <c r="C14" s="16">
        <v>2011</v>
      </c>
      <c r="D14" s="17">
        <v>35</v>
      </c>
      <c r="E14" s="18" t="s">
        <v>46</v>
      </c>
      <c r="F14" s="17">
        <v>6</v>
      </c>
      <c r="G14" s="17">
        <v>6</v>
      </c>
      <c r="H14" s="11">
        <f t="shared" si="0"/>
        <v>0.375</v>
      </c>
      <c r="I14" s="17" t="s">
        <v>47</v>
      </c>
      <c r="J14" s="12">
        <f t="shared" si="1"/>
        <v>1</v>
      </c>
      <c r="K14" s="11">
        <f t="shared" si="2"/>
        <v>0.16666666666666666</v>
      </c>
      <c r="L14" s="17">
        <v>94</v>
      </c>
      <c r="M14" s="17">
        <v>156</v>
      </c>
      <c r="N14" s="11">
        <f t="shared" si="3"/>
        <v>0.60256410256410253</v>
      </c>
      <c r="O14" s="17">
        <v>1026</v>
      </c>
      <c r="P14" s="17">
        <v>4</v>
      </c>
      <c r="Q14" s="17">
        <v>2.6</v>
      </c>
      <c r="R14" s="17">
        <v>2</v>
      </c>
      <c r="S14" s="19">
        <v>1.3</v>
      </c>
      <c r="T14" s="17">
        <v>52</v>
      </c>
      <c r="U14" s="17">
        <v>60</v>
      </c>
      <c r="V14" s="17">
        <v>6.6</v>
      </c>
      <c r="W14" s="17">
        <v>6.5</v>
      </c>
      <c r="X14" s="17">
        <v>10.9</v>
      </c>
      <c r="Y14" s="17">
        <v>171</v>
      </c>
      <c r="Z14" s="17">
        <v>82.9</v>
      </c>
      <c r="AA14" s="17">
        <v>16</v>
      </c>
      <c r="AB14" s="17">
        <v>113</v>
      </c>
      <c r="AC14" s="17">
        <v>5.31</v>
      </c>
      <c r="AD14" s="17">
        <v>5.25</v>
      </c>
      <c r="AE14" s="17">
        <v>9.3000000000000007</v>
      </c>
      <c r="AF14" s="17"/>
      <c r="AG14" s="17"/>
      <c r="AH14" s="3">
        <v>14</v>
      </c>
      <c r="AI14" s="3">
        <v>59</v>
      </c>
      <c r="AJ14" s="3">
        <v>1</v>
      </c>
      <c r="AK14" s="3">
        <v>5</v>
      </c>
      <c r="AL14" s="3">
        <v>4.2</v>
      </c>
      <c r="AM14" s="3">
        <v>9.8000000000000007</v>
      </c>
      <c r="AN14" s="3">
        <v>2.2999999999999998</v>
      </c>
      <c r="AO14" s="3">
        <v>0</v>
      </c>
      <c r="AP14" s="3">
        <v>0</v>
      </c>
      <c r="AQ14" s="3">
        <v>0</v>
      </c>
      <c r="AR14" s="3">
        <v>0</v>
      </c>
    </row>
    <row r="15" spans="1:44" x14ac:dyDescent="0.3">
      <c r="A15" s="7" t="s">
        <v>48</v>
      </c>
      <c r="B15" s="7">
        <v>0</v>
      </c>
      <c r="C15" s="8" t="s">
        <v>50</v>
      </c>
      <c r="D15" s="9">
        <v>23</v>
      </c>
      <c r="E15" s="10" t="s">
        <v>51</v>
      </c>
      <c r="F15" s="9">
        <v>15</v>
      </c>
      <c r="G15" s="9">
        <v>13</v>
      </c>
      <c r="H15" s="11">
        <f t="shared" ref="H15:H33" si="4">+G15/16</f>
        <v>0.8125</v>
      </c>
      <c r="I15" s="9" t="s">
        <v>52</v>
      </c>
      <c r="J15" s="12">
        <f t="shared" ref="J15:J33" si="5">+_xlfn.NUMBERVALUE(LEFT(I15,FIND("-",I15,1)-1))</f>
        <v>8</v>
      </c>
      <c r="K15" s="11">
        <f t="shared" ref="K15:K33" si="6">+J15/G15</f>
        <v>0.61538461538461542</v>
      </c>
      <c r="L15" s="9">
        <v>302</v>
      </c>
      <c r="M15" s="9">
        <v>471</v>
      </c>
      <c r="N15" s="11">
        <f t="shared" ref="N15:N33" si="7">+L15/M15</f>
        <v>0.64118895966029721</v>
      </c>
      <c r="O15" s="9">
        <v>3227</v>
      </c>
      <c r="P15" s="9">
        <v>18</v>
      </c>
      <c r="Q15" s="9">
        <v>3.8</v>
      </c>
      <c r="R15" s="9">
        <v>13</v>
      </c>
      <c r="S15" s="13">
        <v>2.8</v>
      </c>
      <c r="T15" s="9"/>
      <c r="U15" s="9">
        <v>76</v>
      </c>
      <c r="V15" s="9">
        <v>6.9</v>
      </c>
      <c r="W15" s="9">
        <v>6.4</v>
      </c>
      <c r="X15" s="9">
        <v>10.7</v>
      </c>
      <c r="Y15" s="9">
        <v>215.1</v>
      </c>
      <c r="Z15" s="9">
        <v>85.3</v>
      </c>
      <c r="AA15" s="9">
        <v>34</v>
      </c>
      <c r="AB15" s="9">
        <v>208</v>
      </c>
      <c r="AC15" s="9">
        <v>5.98</v>
      </c>
      <c r="AD15" s="9">
        <v>5.53</v>
      </c>
      <c r="AE15" s="9">
        <v>6.7</v>
      </c>
      <c r="AF15" s="9">
        <v>3</v>
      </c>
      <c r="AG15" s="9">
        <v>3</v>
      </c>
      <c r="AH15" s="1">
        <v>47</v>
      </c>
      <c r="AI15" s="1">
        <v>198</v>
      </c>
      <c r="AJ15" s="1">
        <v>1</v>
      </c>
      <c r="AK15" s="1"/>
      <c r="AL15" s="1">
        <v>4.2</v>
      </c>
      <c r="AM15" s="1">
        <v>13.2</v>
      </c>
      <c r="AN15" s="1">
        <v>3.1</v>
      </c>
      <c r="AO15" s="1">
        <v>0</v>
      </c>
      <c r="AP15" s="1">
        <v>0</v>
      </c>
      <c r="AQ15" s="1">
        <v>0</v>
      </c>
      <c r="AR15" s="1">
        <v>0</v>
      </c>
    </row>
    <row r="16" spans="1:44" x14ac:dyDescent="0.3">
      <c r="A16" s="7" t="s">
        <v>48</v>
      </c>
      <c r="B16" s="7">
        <v>0</v>
      </c>
      <c r="C16" s="8" t="s">
        <v>53</v>
      </c>
      <c r="D16" s="9">
        <v>24</v>
      </c>
      <c r="E16" s="10" t="s">
        <v>51</v>
      </c>
      <c r="F16" s="9">
        <v>16</v>
      </c>
      <c r="G16" s="9">
        <v>16</v>
      </c>
      <c r="H16" s="11">
        <f t="shared" si="4"/>
        <v>1</v>
      </c>
      <c r="I16" s="9" t="s">
        <v>54</v>
      </c>
      <c r="J16" s="12">
        <f t="shared" si="5"/>
        <v>9</v>
      </c>
      <c r="K16" s="11">
        <f t="shared" si="6"/>
        <v>0.5625</v>
      </c>
      <c r="L16" s="9">
        <v>318</v>
      </c>
      <c r="M16" s="9">
        <v>522</v>
      </c>
      <c r="N16" s="11">
        <f t="shared" si="7"/>
        <v>0.60919540229885061</v>
      </c>
      <c r="O16" s="9">
        <v>3303</v>
      </c>
      <c r="P16" s="9">
        <v>19</v>
      </c>
      <c r="Q16" s="9">
        <v>3.6</v>
      </c>
      <c r="R16" s="14">
        <v>24</v>
      </c>
      <c r="S16" s="13">
        <v>4.5999999999999996</v>
      </c>
      <c r="T16" s="9"/>
      <c r="U16" s="9">
        <v>66</v>
      </c>
      <c r="V16" s="9">
        <v>6.3</v>
      </c>
      <c r="W16" s="9">
        <v>5</v>
      </c>
      <c r="X16" s="9">
        <v>10.4</v>
      </c>
      <c r="Y16" s="9">
        <v>206.4</v>
      </c>
      <c r="Z16" s="9">
        <v>72.2</v>
      </c>
      <c r="AA16" s="9">
        <v>30</v>
      </c>
      <c r="AB16" s="9">
        <v>199</v>
      </c>
      <c r="AC16" s="9">
        <v>5.62</v>
      </c>
      <c r="AD16" s="9">
        <v>4.3600000000000003</v>
      </c>
      <c r="AE16" s="9">
        <v>5.4</v>
      </c>
      <c r="AF16" s="14">
        <v>3</v>
      </c>
      <c r="AG16" s="9">
        <v>3</v>
      </c>
      <c r="AH16" s="1">
        <v>58</v>
      </c>
      <c r="AI16" s="1">
        <v>216</v>
      </c>
      <c r="AJ16" s="1">
        <v>1</v>
      </c>
      <c r="AK16" s="1"/>
      <c r="AL16" s="1">
        <v>3.7</v>
      </c>
      <c r="AM16" s="1">
        <v>13.5</v>
      </c>
      <c r="AN16" s="1">
        <v>3.6</v>
      </c>
      <c r="AO16" s="1">
        <v>0</v>
      </c>
      <c r="AP16" s="1">
        <v>1</v>
      </c>
      <c r="AQ16" s="1">
        <v>0</v>
      </c>
      <c r="AR16" s="1">
        <v>0</v>
      </c>
    </row>
    <row r="17" spans="1:44" x14ac:dyDescent="0.3">
      <c r="A17" s="7" t="s">
        <v>48</v>
      </c>
      <c r="B17" s="7">
        <v>0</v>
      </c>
      <c r="C17" s="8">
        <v>1994</v>
      </c>
      <c r="D17" s="9">
        <v>25</v>
      </c>
      <c r="E17" s="10" t="s">
        <v>51</v>
      </c>
      <c r="F17" s="9">
        <v>16</v>
      </c>
      <c r="G17" s="9">
        <v>16</v>
      </c>
      <c r="H17" s="11">
        <f t="shared" si="4"/>
        <v>1</v>
      </c>
      <c r="I17" s="9" t="s">
        <v>54</v>
      </c>
      <c r="J17" s="12">
        <f t="shared" si="5"/>
        <v>9</v>
      </c>
      <c r="K17" s="11">
        <f t="shared" si="6"/>
        <v>0.5625</v>
      </c>
      <c r="L17" s="9">
        <v>363</v>
      </c>
      <c r="M17" s="9">
        <v>582</v>
      </c>
      <c r="N17" s="11">
        <f t="shared" si="7"/>
        <v>0.62371134020618557</v>
      </c>
      <c r="O17" s="9">
        <v>3882</v>
      </c>
      <c r="P17" s="9">
        <v>33</v>
      </c>
      <c r="Q17" s="9">
        <v>5.7</v>
      </c>
      <c r="R17" s="9">
        <v>14</v>
      </c>
      <c r="S17" s="13">
        <v>2.4</v>
      </c>
      <c r="T17" s="9">
        <v>200</v>
      </c>
      <c r="U17" s="9">
        <v>49</v>
      </c>
      <c r="V17" s="9">
        <v>6.7</v>
      </c>
      <c r="W17" s="9">
        <v>6.7</v>
      </c>
      <c r="X17" s="9">
        <v>10.7</v>
      </c>
      <c r="Y17" s="9">
        <v>242.6</v>
      </c>
      <c r="Z17" s="9">
        <v>90.7</v>
      </c>
      <c r="AA17" s="9">
        <v>31</v>
      </c>
      <c r="AB17" s="9">
        <v>188</v>
      </c>
      <c r="AC17" s="9">
        <v>6.03</v>
      </c>
      <c r="AD17" s="9">
        <v>6.08</v>
      </c>
      <c r="AE17" s="9">
        <v>5.0999999999999996</v>
      </c>
      <c r="AF17" s="9">
        <v>1</v>
      </c>
      <c r="AG17" s="9">
        <v>2</v>
      </c>
      <c r="AH17" s="1">
        <v>42</v>
      </c>
      <c r="AI17" s="1">
        <v>202</v>
      </c>
      <c r="AJ17" s="1">
        <v>2</v>
      </c>
      <c r="AK17" s="1">
        <v>16</v>
      </c>
      <c r="AL17" s="1">
        <v>4.8</v>
      </c>
      <c r="AM17" s="1">
        <v>12.6</v>
      </c>
      <c r="AN17" s="1">
        <v>2.6</v>
      </c>
      <c r="AO17" s="1">
        <v>0</v>
      </c>
      <c r="AP17" s="1">
        <v>1</v>
      </c>
      <c r="AQ17" s="1">
        <v>0</v>
      </c>
      <c r="AR17" s="1">
        <v>0</v>
      </c>
    </row>
    <row r="18" spans="1:44" x14ac:dyDescent="0.3">
      <c r="A18" s="7" t="s">
        <v>48</v>
      </c>
      <c r="B18" s="7">
        <v>0</v>
      </c>
      <c r="C18" s="8" t="s">
        <v>55</v>
      </c>
      <c r="D18" s="9">
        <v>26</v>
      </c>
      <c r="E18" s="10" t="s">
        <v>51</v>
      </c>
      <c r="F18" s="9">
        <v>16</v>
      </c>
      <c r="G18" s="9">
        <v>16</v>
      </c>
      <c r="H18" s="11">
        <f t="shared" si="4"/>
        <v>1</v>
      </c>
      <c r="I18" s="9" t="s">
        <v>31</v>
      </c>
      <c r="J18" s="12">
        <f t="shared" si="5"/>
        <v>11</v>
      </c>
      <c r="K18" s="11">
        <f t="shared" si="6"/>
        <v>0.6875</v>
      </c>
      <c r="L18" s="9">
        <v>359</v>
      </c>
      <c r="M18" s="9">
        <v>570</v>
      </c>
      <c r="N18" s="11">
        <f t="shared" si="7"/>
        <v>0.62982456140350873</v>
      </c>
      <c r="O18" s="14">
        <v>4413</v>
      </c>
      <c r="P18" s="14">
        <v>38</v>
      </c>
      <c r="Q18" s="14">
        <v>6.7</v>
      </c>
      <c r="R18" s="9">
        <v>13</v>
      </c>
      <c r="S18" s="13">
        <v>2.2999999999999998</v>
      </c>
      <c r="T18" s="9">
        <v>223</v>
      </c>
      <c r="U18" s="14">
        <v>99</v>
      </c>
      <c r="V18" s="9">
        <v>7.7</v>
      </c>
      <c r="W18" s="9">
        <v>8</v>
      </c>
      <c r="X18" s="9">
        <v>12.3</v>
      </c>
      <c r="Y18" s="9">
        <v>275.8</v>
      </c>
      <c r="Z18" s="9">
        <v>99.5</v>
      </c>
      <c r="AA18" s="9">
        <v>33</v>
      </c>
      <c r="AB18" s="9">
        <v>217</v>
      </c>
      <c r="AC18" s="9">
        <v>6.96</v>
      </c>
      <c r="AD18" s="14">
        <v>7.25</v>
      </c>
      <c r="AE18" s="9">
        <v>5.5</v>
      </c>
      <c r="AF18" s="9">
        <v>0</v>
      </c>
      <c r="AG18" s="9">
        <v>1</v>
      </c>
      <c r="AH18" s="1">
        <v>39</v>
      </c>
      <c r="AI18" s="1">
        <v>181</v>
      </c>
      <c r="AJ18" s="1">
        <v>3</v>
      </c>
      <c r="AK18" s="1">
        <v>17</v>
      </c>
      <c r="AL18" s="1">
        <v>4.5999999999999996</v>
      </c>
      <c r="AM18" s="1">
        <v>11.3</v>
      </c>
      <c r="AN18" s="1">
        <v>2.4</v>
      </c>
      <c r="AO18" s="1">
        <v>1</v>
      </c>
      <c r="AP18" s="1">
        <v>1</v>
      </c>
      <c r="AQ18" s="1">
        <v>0</v>
      </c>
      <c r="AR18" s="1">
        <v>0</v>
      </c>
    </row>
    <row r="19" spans="1:44" x14ac:dyDescent="0.3">
      <c r="A19" s="7" t="s">
        <v>48</v>
      </c>
      <c r="B19" s="7">
        <v>0</v>
      </c>
      <c r="C19" s="8" t="s">
        <v>56</v>
      </c>
      <c r="D19" s="9">
        <v>27</v>
      </c>
      <c r="E19" s="10" t="s">
        <v>51</v>
      </c>
      <c r="F19" s="9">
        <v>16</v>
      </c>
      <c r="G19" s="9">
        <v>16</v>
      </c>
      <c r="H19" s="11">
        <f t="shared" si="4"/>
        <v>1</v>
      </c>
      <c r="I19" s="9" t="s">
        <v>57</v>
      </c>
      <c r="J19" s="12">
        <f t="shared" si="5"/>
        <v>13</v>
      </c>
      <c r="K19" s="11">
        <f t="shared" si="6"/>
        <v>0.8125</v>
      </c>
      <c r="L19" s="9">
        <v>325</v>
      </c>
      <c r="M19" s="9">
        <v>543</v>
      </c>
      <c r="N19" s="11">
        <f t="shared" si="7"/>
        <v>0.59852670349907922</v>
      </c>
      <c r="O19" s="9">
        <v>3899</v>
      </c>
      <c r="P19" s="14">
        <v>39</v>
      </c>
      <c r="Q19" s="14">
        <v>7.2</v>
      </c>
      <c r="R19" s="9">
        <v>13</v>
      </c>
      <c r="S19" s="13">
        <v>2.4</v>
      </c>
      <c r="T19" s="9">
        <v>194</v>
      </c>
      <c r="U19" s="9">
        <v>80</v>
      </c>
      <c r="V19" s="9">
        <v>7.2</v>
      </c>
      <c r="W19" s="9">
        <v>7.5</v>
      </c>
      <c r="X19" s="9">
        <v>12</v>
      </c>
      <c r="Y19" s="9">
        <v>243.7</v>
      </c>
      <c r="Z19" s="9">
        <v>95.8</v>
      </c>
      <c r="AA19" s="9">
        <v>40</v>
      </c>
      <c r="AB19" s="9">
        <v>241</v>
      </c>
      <c r="AC19" s="9">
        <v>6.27</v>
      </c>
      <c r="AD19" s="9">
        <v>6.61</v>
      </c>
      <c r="AE19" s="9">
        <v>6.9</v>
      </c>
      <c r="AF19" s="9">
        <v>1</v>
      </c>
      <c r="AG19" s="9">
        <v>1</v>
      </c>
      <c r="AH19" s="1">
        <v>49</v>
      </c>
      <c r="AI19" s="1">
        <v>136</v>
      </c>
      <c r="AJ19" s="1">
        <v>2</v>
      </c>
      <c r="AK19" s="1">
        <v>19</v>
      </c>
      <c r="AL19" s="1">
        <v>2.8</v>
      </c>
      <c r="AM19" s="1">
        <v>8.5</v>
      </c>
      <c r="AN19" s="1">
        <v>3.1</v>
      </c>
      <c r="AO19" s="1">
        <v>1</v>
      </c>
      <c r="AP19" s="1">
        <v>1</v>
      </c>
      <c r="AQ19" s="1">
        <v>1</v>
      </c>
      <c r="AR19" s="1">
        <v>1</v>
      </c>
    </row>
    <row r="20" spans="1:44" x14ac:dyDescent="0.3">
      <c r="A20" s="7" t="s">
        <v>48</v>
      </c>
      <c r="B20" s="7">
        <v>0</v>
      </c>
      <c r="C20" s="8" t="s">
        <v>58</v>
      </c>
      <c r="D20" s="9">
        <v>28</v>
      </c>
      <c r="E20" s="10" t="s">
        <v>51</v>
      </c>
      <c r="F20" s="9">
        <v>16</v>
      </c>
      <c r="G20" s="9">
        <v>16</v>
      </c>
      <c r="H20" s="11">
        <f t="shared" si="4"/>
        <v>1</v>
      </c>
      <c r="I20" s="9" t="s">
        <v>57</v>
      </c>
      <c r="J20" s="12">
        <f t="shared" si="5"/>
        <v>13</v>
      </c>
      <c r="K20" s="11">
        <f t="shared" si="6"/>
        <v>0.8125</v>
      </c>
      <c r="L20" s="9">
        <v>304</v>
      </c>
      <c r="M20" s="9">
        <v>513</v>
      </c>
      <c r="N20" s="11">
        <f t="shared" si="7"/>
        <v>0.59259259259259256</v>
      </c>
      <c r="O20" s="9">
        <v>3867</v>
      </c>
      <c r="P20" s="14">
        <v>35</v>
      </c>
      <c r="Q20" s="14">
        <v>6.8</v>
      </c>
      <c r="R20" s="9">
        <v>16</v>
      </c>
      <c r="S20" s="13">
        <v>3.1</v>
      </c>
      <c r="T20" s="9">
        <v>189</v>
      </c>
      <c r="U20" s="9">
        <v>74</v>
      </c>
      <c r="V20" s="9">
        <v>7.5</v>
      </c>
      <c r="W20" s="9">
        <v>7.5</v>
      </c>
      <c r="X20" s="9">
        <v>12.7</v>
      </c>
      <c r="Y20" s="9">
        <v>241.7</v>
      </c>
      <c r="Z20" s="9">
        <v>92.6</v>
      </c>
      <c r="AA20" s="9">
        <v>25</v>
      </c>
      <c r="AB20" s="9">
        <v>176</v>
      </c>
      <c r="AC20" s="9">
        <v>6.86</v>
      </c>
      <c r="AD20" s="9">
        <v>6.82</v>
      </c>
      <c r="AE20" s="9">
        <v>4.5999999999999996</v>
      </c>
      <c r="AF20" s="9"/>
      <c r="AG20" s="9"/>
      <c r="AH20" s="1">
        <v>58</v>
      </c>
      <c r="AI20" s="1">
        <v>187</v>
      </c>
      <c r="AJ20" s="1">
        <v>1</v>
      </c>
      <c r="AK20" s="1">
        <v>17</v>
      </c>
      <c r="AL20" s="1">
        <v>3.2</v>
      </c>
      <c r="AM20" s="1">
        <v>11.7</v>
      </c>
      <c r="AN20" s="1">
        <v>3.6</v>
      </c>
      <c r="AO20" s="1">
        <v>1</v>
      </c>
      <c r="AP20" s="1">
        <v>1</v>
      </c>
      <c r="AQ20" s="1">
        <v>1</v>
      </c>
      <c r="AR20" s="1">
        <v>0</v>
      </c>
    </row>
    <row r="21" spans="1:44" x14ac:dyDescent="0.3">
      <c r="A21" s="7" t="s">
        <v>48</v>
      </c>
      <c r="B21" s="7">
        <v>0</v>
      </c>
      <c r="C21" s="8">
        <v>1998</v>
      </c>
      <c r="D21" s="9">
        <v>29</v>
      </c>
      <c r="E21" s="10" t="s">
        <v>51</v>
      </c>
      <c r="F21" s="9">
        <v>16</v>
      </c>
      <c r="G21" s="9">
        <v>16</v>
      </c>
      <c r="H21" s="11">
        <f t="shared" si="4"/>
        <v>1</v>
      </c>
      <c r="I21" s="9" t="s">
        <v>31</v>
      </c>
      <c r="J21" s="12">
        <f t="shared" si="5"/>
        <v>11</v>
      </c>
      <c r="K21" s="11">
        <f t="shared" si="6"/>
        <v>0.6875</v>
      </c>
      <c r="L21" s="14">
        <v>347</v>
      </c>
      <c r="M21" s="9">
        <v>551</v>
      </c>
      <c r="N21" s="11">
        <f t="shared" si="7"/>
        <v>0.62976406533575313</v>
      </c>
      <c r="O21" s="14">
        <v>4212</v>
      </c>
      <c r="P21" s="9">
        <v>31</v>
      </c>
      <c r="Q21" s="9">
        <v>5.6</v>
      </c>
      <c r="R21" s="9">
        <v>23</v>
      </c>
      <c r="S21" s="13">
        <v>4.2</v>
      </c>
      <c r="T21" s="9">
        <v>204</v>
      </c>
      <c r="U21" s="9">
        <v>84</v>
      </c>
      <c r="V21" s="9">
        <v>7.6</v>
      </c>
      <c r="W21" s="9">
        <v>6.9</v>
      </c>
      <c r="X21" s="9">
        <v>12.1</v>
      </c>
      <c r="Y21" s="9">
        <v>263.3</v>
      </c>
      <c r="Z21" s="9">
        <v>87.8</v>
      </c>
      <c r="AA21" s="9">
        <v>38</v>
      </c>
      <c r="AB21" s="9">
        <v>223</v>
      </c>
      <c r="AC21" s="9">
        <v>6.77</v>
      </c>
      <c r="AD21" s="9">
        <v>6.07</v>
      </c>
      <c r="AE21" s="9">
        <v>6.5</v>
      </c>
      <c r="AF21" s="9">
        <v>1</v>
      </c>
      <c r="AG21" s="9">
        <v>2</v>
      </c>
      <c r="AH21" s="1">
        <v>40</v>
      </c>
      <c r="AI21" s="1">
        <v>133</v>
      </c>
      <c r="AJ21" s="1">
        <v>1</v>
      </c>
      <c r="AK21" s="1">
        <v>13</v>
      </c>
      <c r="AL21" s="1">
        <v>3.3</v>
      </c>
      <c r="AM21" s="1">
        <v>8.3000000000000007</v>
      </c>
      <c r="AN21" s="1">
        <v>2.5</v>
      </c>
      <c r="AO21" s="1">
        <v>0</v>
      </c>
      <c r="AP21" s="1">
        <v>1</v>
      </c>
      <c r="AQ21" s="1">
        <v>0</v>
      </c>
      <c r="AR21" s="1">
        <v>0</v>
      </c>
    </row>
    <row r="22" spans="1:44" x14ac:dyDescent="0.3">
      <c r="A22" s="7" t="s">
        <v>48</v>
      </c>
      <c r="B22" s="7">
        <v>0</v>
      </c>
      <c r="C22" s="8">
        <v>1999</v>
      </c>
      <c r="D22" s="9">
        <v>30</v>
      </c>
      <c r="E22" s="10" t="s">
        <v>51</v>
      </c>
      <c r="F22" s="9">
        <v>16</v>
      </c>
      <c r="G22" s="9">
        <v>16</v>
      </c>
      <c r="H22" s="11">
        <f t="shared" si="4"/>
        <v>1</v>
      </c>
      <c r="I22" s="9" t="s">
        <v>59</v>
      </c>
      <c r="J22" s="12">
        <f t="shared" si="5"/>
        <v>8</v>
      </c>
      <c r="K22" s="11">
        <f t="shared" si="6"/>
        <v>0.5</v>
      </c>
      <c r="L22" s="9">
        <v>341</v>
      </c>
      <c r="M22" s="14">
        <v>595</v>
      </c>
      <c r="N22" s="11">
        <f t="shared" si="7"/>
        <v>0.57310924369747895</v>
      </c>
      <c r="O22" s="9">
        <v>4091</v>
      </c>
      <c r="P22" s="9">
        <v>22</v>
      </c>
      <c r="Q22" s="9">
        <v>3.7</v>
      </c>
      <c r="R22" s="9">
        <v>23</v>
      </c>
      <c r="S22" s="13">
        <v>3.9</v>
      </c>
      <c r="T22" s="9">
        <v>196</v>
      </c>
      <c r="U22" s="9">
        <v>74</v>
      </c>
      <c r="V22" s="9">
        <v>6.9</v>
      </c>
      <c r="W22" s="9">
        <v>5.9</v>
      </c>
      <c r="X22" s="9">
        <v>12</v>
      </c>
      <c r="Y22" s="9">
        <v>255.7</v>
      </c>
      <c r="Z22" s="9">
        <v>74.7</v>
      </c>
      <c r="AA22" s="9">
        <v>35</v>
      </c>
      <c r="AB22" s="9">
        <v>223</v>
      </c>
      <c r="AC22" s="9">
        <v>6.14</v>
      </c>
      <c r="AD22" s="9">
        <v>5.2</v>
      </c>
      <c r="AE22" s="9">
        <v>5.6</v>
      </c>
      <c r="AF22" s="9">
        <v>3</v>
      </c>
      <c r="AG22" s="9">
        <v>3</v>
      </c>
      <c r="AH22" s="1">
        <v>28</v>
      </c>
      <c r="AI22" s="1">
        <v>142</v>
      </c>
      <c r="AJ22" s="1">
        <v>0</v>
      </c>
      <c r="AK22" s="1">
        <v>13</v>
      </c>
      <c r="AL22" s="1">
        <v>5.0999999999999996</v>
      </c>
      <c r="AM22" s="1">
        <v>8.9</v>
      </c>
      <c r="AN22" s="1">
        <v>1.8</v>
      </c>
      <c r="AO22" s="1">
        <v>0</v>
      </c>
      <c r="AP22" s="1">
        <v>0</v>
      </c>
      <c r="AQ22" s="1">
        <v>0</v>
      </c>
      <c r="AR22" s="1">
        <v>0</v>
      </c>
    </row>
    <row r="23" spans="1:44" x14ac:dyDescent="0.3">
      <c r="A23" s="7" t="s">
        <v>48</v>
      </c>
      <c r="B23" s="7">
        <v>0</v>
      </c>
      <c r="C23" s="8">
        <v>2000</v>
      </c>
      <c r="D23" s="9">
        <v>31</v>
      </c>
      <c r="E23" s="10" t="s">
        <v>51</v>
      </c>
      <c r="F23" s="9">
        <v>16</v>
      </c>
      <c r="G23" s="9">
        <v>16</v>
      </c>
      <c r="H23" s="11">
        <f t="shared" si="4"/>
        <v>1</v>
      </c>
      <c r="I23" s="9" t="s">
        <v>54</v>
      </c>
      <c r="J23" s="12">
        <f t="shared" si="5"/>
        <v>9</v>
      </c>
      <c r="K23" s="11">
        <f t="shared" si="6"/>
        <v>0.5625</v>
      </c>
      <c r="L23" s="9">
        <v>338</v>
      </c>
      <c r="M23" s="9">
        <v>580</v>
      </c>
      <c r="N23" s="11">
        <f t="shared" si="7"/>
        <v>0.58275862068965523</v>
      </c>
      <c r="O23" s="9">
        <v>3812</v>
      </c>
      <c r="P23" s="9">
        <v>20</v>
      </c>
      <c r="Q23" s="9">
        <v>3.4</v>
      </c>
      <c r="R23" s="9">
        <v>16</v>
      </c>
      <c r="S23" s="13">
        <v>2.8</v>
      </c>
      <c r="T23" s="9">
        <v>194</v>
      </c>
      <c r="U23" s="9">
        <v>67</v>
      </c>
      <c r="V23" s="9">
        <v>6.6</v>
      </c>
      <c r="W23" s="9">
        <v>6</v>
      </c>
      <c r="X23" s="9">
        <v>11.3</v>
      </c>
      <c r="Y23" s="9">
        <v>238.3</v>
      </c>
      <c r="Z23" s="9">
        <v>78</v>
      </c>
      <c r="AA23" s="9">
        <v>33</v>
      </c>
      <c r="AB23" s="9">
        <v>236</v>
      </c>
      <c r="AC23" s="9">
        <v>5.83</v>
      </c>
      <c r="AD23" s="9">
        <v>5.31</v>
      </c>
      <c r="AE23" s="9">
        <v>5.4</v>
      </c>
      <c r="AF23" s="9">
        <v>0</v>
      </c>
      <c r="AG23" s="9">
        <v>4</v>
      </c>
      <c r="AH23" s="1">
        <v>27</v>
      </c>
      <c r="AI23" s="1">
        <v>108</v>
      </c>
      <c r="AJ23" s="1">
        <v>0</v>
      </c>
      <c r="AK23" s="1">
        <v>7</v>
      </c>
      <c r="AL23" s="1">
        <v>4</v>
      </c>
      <c r="AM23" s="1">
        <v>6.8</v>
      </c>
      <c r="AN23" s="1">
        <v>1.7</v>
      </c>
      <c r="AO23" s="1">
        <v>0</v>
      </c>
      <c r="AP23" s="1">
        <v>0</v>
      </c>
      <c r="AQ23" s="1">
        <v>0</v>
      </c>
      <c r="AR23" s="1">
        <v>0</v>
      </c>
    </row>
    <row r="24" spans="1:44" x14ac:dyDescent="0.3">
      <c r="A24" s="7" t="s">
        <v>48</v>
      </c>
      <c r="B24" s="7">
        <v>1</v>
      </c>
      <c r="C24" s="8" t="s">
        <v>32</v>
      </c>
      <c r="D24" s="9">
        <v>32</v>
      </c>
      <c r="E24" s="10" t="s">
        <v>51</v>
      </c>
      <c r="F24" s="9">
        <v>16</v>
      </c>
      <c r="G24" s="9">
        <v>16</v>
      </c>
      <c r="H24" s="11">
        <f t="shared" si="4"/>
        <v>1</v>
      </c>
      <c r="I24" s="9" t="s">
        <v>36</v>
      </c>
      <c r="J24" s="12">
        <f t="shared" si="5"/>
        <v>12</v>
      </c>
      <c r="K24" s="11">
        <f t="shared" si="6"/>
        <v>0.75</v>
      </c>
      <c r="L24" s="9">
        <v>314</v>
      </c>
      <c r="M24" s="9">
        <v>510</v>
      </c>
      <c r="N24" s="11">
        <f t="shared" si="7"/>
        <v>0.61568627450980395</v>
      </c>
      <c r="O24" s="9">
        <v>3921</v>
      </c>
      <c r="P24" s="9">
        <v>32</v>
      </c>
      <c r="Q24" s="9">
        <v>6.3</v>
      </c>
      <c r="R24" s="9">
        <v>15</v>
      </c>
      <c r="S24" s="13">
        <v>2.9</v>
      </c>
      <c r="T24" s="9">
        <v>187</v>
      </c>
      <c r="U24" s="9">
        <v>67</v>
      </c>
      <c r="V24" s="9">
        <v>7.7</v>
      </c>
      <c r="W24" s="9">
        <v>7.6</v>
      </c>
      <c r="X24" s="9">
        <v>12.5</v>
      </c>
      <c r="Y24" s="9">
        <v>245.1</v>
      </c>
      <c r="Z24" s="9">
        <v>94.1</v>
      </c>
      <c r="AA24" s="9">
        <v>22</v>
      </c>
      <c r="AB24" s="9">
        <v>151</v>
      </c>
      <c r="AC24" s="9">
        <v>7.09</v>
      </c>
      <c r="AD24" s="9">
        <v>7.02</v>
      </c>
      <c r="AE24" s="9">
        <v>4.0999999999999996</v>
      </c>
      <c r="AF24" s="9">
        <v>1</v>
      </c>
      <c r="AG24" s="9">
        <v>2</v>
      </c>
      <c r="AH24" s="1">
        <v>38</v>
      </c>
      <c r="AI24" s="1">
        <v>56</v>
      </c>
      <c r="AJ24" s="1">
        <v>1</v>
      </c>
      <c r="AK24" s="1">
        <v>6</v>
      </c>
      <c r="AL24" s="1">
        <v>1.5</v>
      </c>
      <c r="AM24" s="1">
        <v>3.5</v>
      </c>
      <c r="AN24" s="1">
        <v>2.4</v>
      </c>
      <c r="AO24" s="1">
        <v>0</v>
      </c>
      <c r="AP24" s="1">
        <v>1</v>
      </c>
      <c r="AQ24" s="1">
        <v>0</v>
      </c>
      <c r="AR24" s="1">
        <v>0</v>
      </c>
    </row>
    <row r="25" spans="1:44" x14ac:dyDescent="0.3">
      <c r="A25" s="7" t="s">
        <v>48</v>
      </c>
      <c r="B25" s="7">
        <v>1</v>
      </c>
      <c r="C25" s="8" t="s">
        <v>33</v>
      </c>
      <c r="D25" s="9">
        <v>33</v>
      </c>
      <c r="E25" s="10" t="s">
        <v>51</v>
      </c>
      <c r="F25" s="9">
        <v>16</v>
      </c>
      <c r="G25" s="9">
        <v>16</v>
      </c>
      <c r="H25" s="11">
        <f t="shared" si="4"/>
        <v>1</v>
      </c>
      <c r="I25" s="9" t="s">
        <v>36</v>
      </c>
      <c r="J25" s="12">
        <f t="shared" si="5"/>
        <v>12</v>
      </c>
      <c r="K25" s="11">
        <f t="shared" si="6"/>
        <v>0.75</v>
      </c>
      <c r="L25" s="9">
        <v>341</v>
      </c>
      <c r="M25" s="9">
        <v>551</v>
      </c>
      <c r="N25" s="11">
        <f t="shared" si="7"/>
        <v>0.61887477313974593</v>
      </c>
      <c r="O25" s="9">
        <v>3658</v>
      </c>
      <c r="P25" s="9">
        <v>27</v>
      </c>
      <c r="Q25" s="9">
        <v>4.9000000000000004</v>
      </c>
      <c r="R25" s="9">
        <v>16</v>
      </c>
      <c r="S25" s="13">
        <v>2.9</v>
      </c>
      <c r="T25" s="9">
        <v>189</v>
      </c>
      <c r="U25" s="9">
        <v>85</v>
      </c>
      <c r="V25" s="9">
        <v>6.6</v>
      </c>
      <c r="W25" s="9">
        <v>6.3</v>
      </c>
      <c r="X25" s="9">
        <v>10.7</v>
      </c>
      <c r="Y25" s="9">
        <v>228.6</v>
      </c>
      <c r="Z25" s="9">
        <v>85.6</v>
      </c>
      <c r="AA25" s="9">
        <v>26</v>
      </c>
      <c r="AB25" s="9">
        <v>188</v>
      </c>
      <c r="AC25" s="9">
        <v>6.01</v>
      </c>
      <c r="AD25" s="9">
        <v>5.7</v>
      </c>
      <c r="AE25" s="9">
        <v>4.5</v>
      </c>
      <c r="AF25" s="9">
        <v>3</v>
      </c>
      <c r="AG25" s="9">
        <v>3</v>
      </c>
      <c r="AH25" s="1">
        <v>25</v>
      </c>
      <c r="AI25" s="1">
        <v>73</v>
      </c>
      <c r="AJ25" s="1">
        <v>0</v>
      </c>
      <c r="AK25" s="1">
        <v>6</v>
      </c>
      <c r="AL25" s="1">
        <v>2.9</v>
      </c>
      <c r="AM25" s="1">
        <v>4.5999999999999996</v>
      </c>
      <c r="AN25" s="1">
        <v>1.6</v>
      </c>
      <c r="AO25" s="1">
        <v>1</v>
      </c>
      <c r="AP25" s="1">
        <v>1</v>
      </c>
      <c r="AQ25" s="1">
        <v>0</v>
      </c>
      <c r="AR25" s="1">
        <v>0</v>
      </c>
    </row>
    <row r="26" spans="1:44" x14ac:dyDescent="0.3">
      <c r="A26" s="7" t="s">
        <v>48</v>
      </c>
      <c r="B26" s="7">
        <v>1</v>
      </c>
      <c r="C26" s="8" t="s">
        <v>35</v>
      </c>
      <c r="D26" s="9">
        <v>34</v>
      </c>
      <c r="E26" s="10" t="s">
        <v>51</v>
      </c>
      <c r="F26" s="9">
        <v>16</v>
      </c>
      <c r="G26" s="9">
        <v>16</v>
      </c>
      <c r="H26" s="11">
        <f t="shared" si="4"/>
        <v>1</v>
      </c>
      <c r="I26" s="9" t="s">
        <v>60</v>
      </c>
      <c r="J26" s="12">
        <f t="shared" si="5"/>
        <v>10</v>
      </c>
      <c r="K26" s="11">
        <f t="shared" si="6"/>
        <v>0.625</v>
      </c>
      <c r="L26" s="9">
        <v>308</v>
      </c>
      <c r="M26" s="9">
        <v>471</v>
      </c>
      <c r="N26" s="11">
        <f t="shared" si="7"/>
        <v>0.65392781316348192</v>
      </c>
      <c r="O26" s="9">
        <v>3361</v>
      </c>
      <c r="P26" s="14">
        <v>32</v>
      </c>
      <c r="Q26" s="14">
        <v>6.8</v>
      </c>
      <c r="R26" s="9">
        <v>21</v>
      </c>
      <c r="S26" s="13">
        <v>4.5</v>
      </c>
      <c r="T26" s="9">
        <v>168</v>
      </c>
      <c r="U26" s="9">
        <v>66</v>
      </c>
      <c r="V26" s="9">
        <v>7.1</v>
      </c>
      <c r="W26" s="9">
        <v>6.5</v>
      </c>
      <c r="X26" s="9">
        <v>10.9</v>
      </c>
      <c r="Y26" s="9">
        <v>210.1</v>
      </c>
      <c r="Z26" s="9">
        <v>90.4</v>
      </c>
      <c r="AA26" s="9">
        <v>19</v>
      </c>
      <c r="AB26" s="9">
        <v>137</v>
      </c>
      <c r="AC26" s="9">
        <v>6.58</v>
      </c>
      <c r="AD26" s="9">
        <v>5.96</v>
      </c>
      <c r="AE26" s="9">
        <v>3.9</v>
      </c>
      <c r="AF26" s="9">
        <v>1</v>
      </c>
      <c r="AG26" s="9">
        <v>3</v>
      </c>
      <c r="AH26" s="1">
        <v>18</v>
      </c>
      <c r="AI26" s="1">
        <v>15</v>
      </c>
      <c r="AJ26" s="1">
        <v>0</v>
      </c>
      <c r="AK26" s="1">
        <v>3</v>
      </c>
      <c r="AL26" s="1">
        <v>0.8</v>
      </c>
      <c r="AM26" s="1">
        <v>0.9</v>
      </c>
      <c r="AN26" s="1">
        <v>1.1000000000000001</v>
      </c>
      <c r="AO26" s="1">
        <v>1</v>
      </c>
      <c r="AP26" s="1">
        <v>1</v>
      </c>
      <c r="AQ26" s="1">
        <v>0</v>
      </c>
      <c r="AR26" s="1">
        <v>0</v>
      </c>
    </row>
    <row r="27" spans="1:44" x14ac:dyDescent="0.3">
      <c r="A27" s="7" t="s">
        <v>48</v>
      </c>
      <c r="B27" s="7">
        <v>1</v>
      </c>
      <c r="C27" s="8">
        <v>2004</v>
      </c>
      <c r="D27" s="9">
        <v>35</v>
      </c>
      <c r="E27" s="10" t="s">
        <v>51</v>
      </c>
      <c r="F27" s="9">
        <v>16</v>
      </c>
      <c r="G27" s="9">
        <v>16</v>
      </c>
      <c r="H27" s="11">
        <f t="shared" si="4"/>
        <v>1</v>
      </c>
      <c r="I27" s="9" t="s">
        <v>60</v>
      </c>
      <c r="J27" s="12">
        <f t="shared" si="5"/>
        <v>10</v>
      </c>
      <c r="K27" s="11">
        <f t="shared" si="6"/>
        <v>0.625</v>
      </c>
      <c r="L27" s="9">
        <v>346</v>
      </c>
      <c r="M27" s="9">
        <v>540</v>
      </c>
      <c r="N27" s="11">
        <f t="shared" si="7"/>
        <v>0.64074074074074072</v>
      </c>
      <c r="O27" s="9">
        <v>4088</v>
      </c>
      <c r="P27" s="9">
        <v>30</v>
      </c>
      <c r="Q27" s="9">
        <v>5.6</v>
      </c>
      <c r="R27" s="9">
        <v>17</v>
      </c>
      <c r="S27" s="13">
        <v>3.1</v>
      </c>
      <c r="T27" s="9">
        <v>205</v>
      </c>
      <c r="U27" s="9">
        <v>79</v>
      </c>
      <c r="V27" s="9">
        <v>7.6</v>
      </c>
      <c r="W27" s="9">
        <v>7.3</v>
      </c>
      <c r="X27" s="9">
        <v>11.8</v>
      </c>
      <c r="Y27" s="9">
        <v>255.5</v>
      </c>
      <c r="Z27" s="9">
        <v>92.4</v>
      </c>
      <c r="AA27" s="9">
        <v>12</v>
      </c>
      <c r="AB27" s="9">
        <v>93</v>
      </c>
      <c r="AC27" s="9">
        <v>7.24</v>
      </c>
      <c r="AD27" s="9">
        <v>6.94</v>
      </c>
      <c r="AE27" s="14">
        <v>2.2000000000000002</v>
      </c>
      <c r="AF27" s="9">
        <v>3</v>
      </c>
      <c r="AG27" s="9">
        <v>4</v>
      </c>
      <c r="AH27" s="1">
        <v>16</v>
      </c>
      <c r="AI27" s="1">
        <v>36</v>
      </c>
      <c r="AJ27" s="1">
        <v>0</v>
      </c>
      <c r="AK27" s="1">
        <v>2</v>
      </c>
      <c r="AL27" s="1">
        <v>2.2999999999999998</v>
      </c>
      <c r="AM27" s="1">
        <v>2.2999999999999998</v>
      </c>
      <c r="AN27" s="1">
        <v>1</v>
      </c>
      <c r="AO27" s="1">
        <v>1</v>
      </c>
      <c r="AP27" s="1">
        <v>1</v>
      </c>
      <c r="AQ27" s="1">
        <v>0</v>
      </c>
      <c r="AR27" s="1">
        <v>0</v>
      </c>
    </row>
    <row r="28" spans="1:44" x14ac:dyDescent="0.3">
      <c r="A28" s="7" t="s">
        <v>48</v>
      </c>
      <c r="B28" s="7">
        <v>1</v>
      </c>
      <c r="C28" s="8">
        <v>2005</v>
      </c>
      <c r="D28" s="9">
        <v>36</v>
      </c>
      <c r="E28" s="10" t="s">
        <v>51</v>
      </c>
      <c r="F28" s="9">
        <v>16</v>
      </c>
      <c r="G28" s="9">
        <v>16</v>
      </c>
      <c r="H28" s="11">
        <f t="shared" si="4"/>
        <v>1</v>
      </c>
      <c r="I28" s="9" t="s">
        <v>61</v>
      </c>
      <c r="J28" s="12">
        <f t="shared" si="5"/>
        <v>4</v>
      </c>
      <c r="K28" s="11">
        <f t="shared" si="6"/>
        <v>0.25</v>
      </c>
      <c r="L28" s="14">
        <v>372</v>
      </c>
      <c r="M28" s="14">
        <v>607</v>
      </c>
      <c r="N28" s="11">
        <f t="shared" si="7"/>
        <v>0.61285008237232286</v>
      </c>
      <c r="O28" s="9">
        <v>3881</v>
      </c>
      <c r="P28" s="9">
        <v>20</v>
      </c>
      <c r="Q28" s="9">
        <v>3.3</v>
      </c>
      <c r="R28" s="14">
        <v>29</v>
      </c>
      <c r="S28" s="13">
        <v>4.8</v>
      </c>
      <c r="T28" s="9">
        <v>202</v>
      </c>
      <c r="U28" s="9">
        <v>59</v>
      </c>
      <c r="V28" s="9">
        <v>6.4</v>
      </c>
      <c r="W28" s="9">
        <v>4.9000000000000004</v>
      </c>
      <c r="X28" s="9">
        <v>10.4</v>
      </c>
      <c r="Y28" s="9">
        <v>242.6</v>
      </c>
      <c r="Z28" s="9">
        <v>70.900000000000006</v>
      </c>
      <c r="AA28" s="9">
        <v>24</v>
      </c>
      <c r="AB28" s="9">
        <v>170</v>
      </c>
      <c r="AC28" s="9">
        <v>5.88</v>
      </c>
      <c r="AD28" s="9">
        <v>4.45</v>
      </c>
      <c r="AE28" s="9">
        <v>3.8</v>
      </c>
      <c r="AF28" s="9">
        <v>1</v>
      </c>
      <c r="AG28" s="9">
        <v>1</v>
      </c>
      <c r="AH28" s="1">
        <v>18</v>
      </c>
      <c r="AI28" s="1">
        <v>62</v>
      </c>
      <c r="AJ28" s="1">
        <v>0</v>
      </c>
      <c r="AK28" s="1">
        <v>4</v>
      </c>
      <c r="AL28" s="1">
        <v>3.4</v>
      </c>
      <c r="AM28" s="1">
        <v>3.9</v>
      </c>
      <c r="AN28" s="1">
        <v>1.1000000000000001</v>
      </c>
      <c r="AO28" s="1">
        <v>0</v>
      </c>
      <c r="AP28" s="1">
        <v>0</v>
      </c>
      <c r="AQ28" s="1">
        <v>0</v>
      </c>
      <c r="AR28" s="1">
        <v>0</v>
      </c>
    </row>
    <row r="29" spans="1:44" x14ac:dyDescent="0.3">
      <c r="A29" s="7" t="s">
        <v>48</v>
      </c>
      <c r="B29" s="7">
        <v>1</v>
      </c>
      <c r="C29" s="8">
        <v>2006</v>
      </c>
      <c r="D29" s="9">
        <v>37</v>
      </c>
      <c r="E29" s="10" t="s">
        <v>51</v>
      </c>
      <c r="F29" s="9">
        <v>16</v>
      </c>
      <c r="G29" s="9">
        <v>16</v>
      </c>
      <c r="H29" s="11">
        <f t="shared" si="4"/>
        <v>1</v>
      </c>
      <c r="I29" s="9" t="s">
        <v>59</v>
      </c>
      <c r="J29" s="12">
        <f t="shared" si="5"/>
        <v>8</v>
      </c>
      <c r="K29" s="11">
        <f t="shared" si="6"/>
        <v>0.5</v>
      </c>
      <c r="L29" s="9">
        <v>343</v>
      </c>
      <c r="M29" s="14">
        <v>613</v>
      </c>
      <c r="N29" s="11">
        <f t="shared" si="7"/>
        <v>0.55954323001631323</v>
      </c>
      <c r="O29" s="9">
        <v>3885</v>
      </c>
      <c r="P29" s="9">
        <v>18</v>
      </c>
      <c r="Q29" s="9">
        <v>2.9</v>
      </c>
      <c r="R29" s="9">
        <v>18</v>
      </c>
      <c r="S29" s="13">
        <v>2.9</v>
      </c>
      <c r="T29" s="9">
        <v>183</v>
      </c>
      <c r="U29" s="9">
        <v>82</v>
      </c>
      <c r="V29" s="9">
        <v>6.3</v>
      </c>
      <c r="W29" s="9">
        <v>5.6</v>
      </c>
      <c r="X29" s="9">
        <v>11.3</v>
      </c>
      <c r="Y29" s="9">
        <v>242.8</v>
      </c>
      <c r="Z29" s="9">
        <v>72.7</v>
      </c>
      <c r="AA29" s="9">
        <v>21</v>
      </c>
      <c r="AB29" s="9">
        <v>134</v>
      </c>
      <c r="AC29" s="9">
        <v>5.92</v>
      </c>
      <c r="AD29" s="9">
        <v>5.21</v>
      </c>
      <c r="AE29" s="9">
        <v>3.3</v>
      </c>
      <c r="AF29" s="9">
        <v>1</v>
      </c>
      <c r="AG29" s="9">
        <v>1</v>
      </c>
      <c r="AH29" s="1">
        <v>23</v>
      </c>
      <c r="AI29" s="1">
        <v>29</v>
      </c>
      <c r="AJ29" s="1">
        <v>1</v>
      </c>
      <c r="AK29" s="1">
        <v>4</v>
      </c>
      <c r="AL29" s="1">
        <v>1.3</v>
      </c>
      <c r="AM29" s="1">
        <v>1.8</v>
      </c>
      <c r="AN29" s="1">
        <v>1.4</v>
      </c>
      <c r="AO29" s="1">
        <v>0</v>
      </c>
      <c r="AP29" s="1">
        <v>0</v>
      </c>
      <c r="AQ29" s="1">
        <v>0</v>
      </c>
      <c r="AR29" s="1">
        <v>0</v>
      </c>
    </row>
    <row r="30" spans="1:44" x14ac:dyDescent="0.3">
      <c r="A30" s="7" t="s">
        <v>48</v>
      </c>
      <c r="B30" s="7">
        <v>1</v>
      </c>
      <c r="C30" s="8" t="s">
        <v>62</v>
      </c>
      <c r="D30" s="9">
        <v>38</v>
      </c>
      <c r="E30" s="10" t="s">
        <v>51</v>
      </c>
      <c r="F30" s="9">
        <v>16</v>
      </c>
      <c r="G30" s="9">
        <v>16</v>
      </c>
      <c r="H30" s="11">
        <f t="shared" si="4"/>
        <v>1</v>
      </c>
      <c r="I30" s="9" t="s">
        <v>57</v>
      </c>
      <c r="J30" s="12">
        <f t="shared" si="5"/>
        <v>13</v>
      </c>
      <c r="K30" s="11">
        <f t="shared" si="6"/>
        <v>0.8125</v>
      </c>
      <c r="L30" s="9">
        <v>356</v>
      </c>
      <c r="M30" s="9">
        <v>535</v>
      </c>
      <c r="N30" s="11">
        <f t="shared" si="7"/>
        <v>0.66542056074766354</v>
      </c>
      <c r="O30" s="9">
        <v>4155</v>
      </c>
      <c r="P30" s="9">
        <v>28</v>
      </c>
      <c r="Q30" s="9">
        <v>5.2</v>
      </c>
      <c r="R30" s="9">
        <v>15</v>
      </c>
      <c r="S30" s="13">
        <v>2.8</v>
      </c>
      <c r="T30" s="9">
        <v>198</v>
      </c>
      <c r="U30" s="9">
        <v>82</v>
      </c>
      <c r="V30" s="9">
        <v>7.8</v>
      </c>
      <c r="W30" s="9">
        <v>7.6</v>
      </c>
      <c r="X30" s="9">
        <v>11.7</v>
      </c>
      <c r="Y30" s="9">
        <v>259.7</v>
      </c>
      <c r="Z30" s="9">
        <v>95.7</v>
      </c>
      <c r="AA30" s="9">
        <v>15</v>
      </c>
      <c r="AB30" s="9">
        <v>93</v>
      </c>
      <c r="AC30" s="9">
        <v>7.39</v>
      </c>
      <c r="AD30" s="9">
        <v>7.18</v>
      </c>
      <c r="AE30" s="9">
        <v>2.7</v>
      </c>
      <c r="AF30" s="9">
        <v>2</v>
      </c>
      <c r="AG30" s="14">
        <v>4</v>
      </c>
      <c r="AH30" s="1">
        <v>29</v>
      </c>
      <c r="AI30" s="1">
        <v>12</v>
      </c>
      <c r="AJ30" s="1">
        <v>0</v>
      </c>
      <c r="AK30" s="1">
        <v>4</v>
      </c>
      <c r="AL30" s="1">
        <v>0.4</v>
      </c>
      <c r="AM30" s="1">
        <v>0.8</v>
      </c>
      <c r="AN30" s="1">
        <v>1.8</v>
      </c>
      <c r="AO30" s="1">
        <v>1</v>
      </c>
      <c r="AP30" s="1">
        <v>1</v>
      </c>
      <c r="AQ30" s="1">
        <v>0</v>
      </c>
      <c r="AR30" s="1">
        <v>0</v>
      </c>
    </row>
    <row r="31" spans="1:44" x14ac:dyDescent="0.3">
      <c r="A31" s="7" t="s">
        <v>48</v>
      </c>
      <c r="B31" s="7">
        <v>1</v>
      </c>
      <c r="C31" s="8" t="s">
        <v>63</v>
      </c>
      <c r="D31" s="9">
        <v>39</v>
      </c>
      <c r="E31" s="10" t="s">
        <v>64</v>
      </c>
      <c r="F31" s="9">
        <v>16</v>
      </c>
      <c r="G31" s="9">
        <v>16</v>
      </c>
      <c r="H31" s="11">
        <f t="shared" si="4"/>
        <v>1</v>
      </c>
      <c r="I31" s="9" t="s">
        <v>54</v>
      </c>
      <c r="J31" s="12">
        <f t="shared" si="5"/>
        <v>9</v>
      </c>
      <c r="K31" s="11">
        <f t="shared" si="6"/>
        <v>0.5625</v>
      </c>
      <c r="L31" s="9">
        <v>343</v>
      </c>
      <c r="M31" s="9">
        <v>522</v>
      </c>
      <c r="N31" s="11">
        <f t="shared" si="7"/>
        <v>0.65708812260536398</v>
      </c>
      <c r="O31" s="9">
        <v>3472</v>
      </c>
      <c r="P31" s="9">
        <v>22</v>
      </c>
      <c r="Q31" s="9">
        <v>4.2</v>
      </c>
      <c r="R31" s="14">
        <v>22</v>
      </c>
      <c r="S31" s="13">
        <v>4.2</v>
      </c>
      <c r="T31" s="9">
        <v>186</v>
      </c>
      <c r="U31" s="9">
        <v>56</v>
      </c>
      <c r="V31" s="9">
        <v>6.7</v>
      </c>
      <c r="W31" s="9">
        <v>5.6</v>
      </c>
      <c r="X31" s="9">
        <v>10.1</v>
      </c>
      <c r="Y31" s="9">
        <v>217</v>
      </c>
      <c r="Z31" s="9">
        <v>81</v>
      </c>
      <c r="AA31" s="9">
        <v>30</v>
      </c>
      <c r="AB31" s="9">
        <v>213</v>
      </c>
      <c r="AC31" s="9">
        <v>5.9</v>
      </c>
      <c r="AD31" s="9">
        <v>4.91</v>
      </c>
      <c r="AE31" s="9">
        <v>5.4</v>
      </c>
      <c r="AF31" s="9">
        <v>1</v>
      </c>
      <c r="AG31" s="9">
        <v>2</v>
      </c>
      <c r="AH31" s="1">
        <v>21</v>
      </c>
      <c r="AI31" s="1">
        <v>43</v>
      </c>
      <c r="AJ31" s="1">
        <v>1</v>
      </c>
      <c r="AK31" s="1">
        <v>4</v>
      </c>
      <c r="AL31" s="1">
        <v>2</v>
      </c>
      <c r="AM31" s="1">
        <v>2.7</v>
      </c>
      <c r="AN31" s="1">
        <v>1.3</v>
      </c>
      <c r="AO31" s="1">
        <v>0</v>
      </c>
      <c r="AP31" s="1">
        <v>0</v>
      </c>
      <c r="AQ31" s="1">
        <v>0</v>
      </c>
      <c r="AR31" s="1">
        <v>0</v>
      </c>
    </row>
    <row r="32" spans="1:44" x14ac:dyDescent="0.3">
      <c r="A32" s="7" t="s">
        <v>48</v>
      </c>
      <c r="B32" s="7">
        <v>1</v>
      </c>
      <c r="C32" s="8" t="s">
        <v>42</v>
      </c>
      <c r="D32" s="9">
        <v>40</v>
      </c>
      <c r="E32" s="10" t="s">
        <v>46</v>
      </c>
      <c r="F32" s="9">
        <v>16</v>
      </c>
      <c r="G32" s="9">
        <v>16</v>
      </c>
      <c r="H32" s="11">
        <f t="shared" si="4"/>
        <v>1</v>
      </c>
      <c r="I32" s="9" t="s">
        <v>36</v>
      </c>
      <c r="J32" s="12">
        <f t="shared" si="5"/>
        <v>12</v>
      </c>
      <c r="K32" s="11">
        <f t="shared" si="6"/>
        <v>0.75</v>
      </c>
      <c r="L32" s="9">
        <v>363</v>
      </c>
      <c r="M32" s="9">
        <v>531</v>
      </c>
      <c r="N32" s="11">
        <f t="shared" si="7"/>
        <v>0.68361581920903958</v>
      </c>
      <c r="O32" s="9">
        <v>4202</v>
      </c>
      <c r="P32" s="9">
        <v>33</v>
      </c>
      <c r="Q32" s="9">
        <v>6.2</v>
      </c>
      <c r="R32" s="9">
        <v>7</v>
      </c>
      <c r="S32" s="20">
        <v>1.3</v>
      </c>
      <c r="T32" s="9">
        <v>214</v>
      </c>
      <c r="U32" s="9">
        <v>63</v>
      </c>
      <c r="V32" s="9">
        <v>7.9</v>
      </c>
      <c r="W32" s="9">
        <v>8.6</v>
      </c>
      <c r="X32" s="9">
        <v>11.6</v>
      </c>
      <c r="Y32" s="9">
        <v>262.60000000000002</v>
      </c>
      <c r="Z32" s="9">
        <v>107.2</v>
      </c>
      <c r="AA32" s="9">
        <v>34</v>
      </c>
      <c r="AB32" s="9">
        <v>247</v>
      </c>
      <c r="AC32" s="9">
        <v>7</v>
      </c>
      <c r="AD32" s="9">
        <v>7.61</v>
      </c>
      <c r="AE32" s="9">
        <v>6</v>
      </c>
      <c r="AF32" s="9">
        <v>2</v>
      </c>
      <c r="AG32" s="9">
        <v>2</v>
      </c>
      <c r="AH32" s="1">
        <v>9</v>
      </c>
      <c r="AI32" s="1">
        <v>7</v>
      </c>
      <c r="AJ32" s="1">
        <v>0</v>
      </c>
      <c r="AK32" s="1">
        <v>1</v>
      </c>
      <c r="AL32" s="1">
        <v>0.8</v>
      </c>
      <c r="AM32" s="1">
        <v>0.4</v>
      </c>
      <c r="AN32" s="1">
        <v>0.6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7" t="s">
        <v>48</v>
      </c>
      <c r="B33" s="7">
        <v>1</v>
      </c>
      <c r="C33" s="16">
        <v>2010</v>
      </c>
      <c r="D33" s="17">
        <v>41</v>
      </c>
      <c r="E33" s="18" t="s">
        <v>46</v>
      </c>
      <c r="F33" s="17">
        <v>13</v>
      </c>
      <c r="G33" s="17">
        <v>13</v>
      </c>
      <c r="H33" s="11">
        <f t="shared" si="4"/>
        <v>0.8125</v>
      </c>
      <c r="I33" s="17" t="s">
        <v>45</v>
      </c>
      <c r="J33" s="12">
        <f t="shared" si="5"/>
        <v>5</v>
      </c>
      <c r="K33" s="11">
        <f t="shared" si="6"/>
        <v>0.38461538461538464</v>
      </c>
      <c r="L33" s="17">
        <v>217</v>
      </c>
      <c r="M33" s="17">
        <v>358</v>
      </c>
      <c r="N33" s="11">
        <f t="shared" si="7"/>
        <v>0.6061452513966481</v>
      </c>
      <c r="O33" s="17">
        <v>2509</v>
      </c>
      <c r="P33" s="17">
        <v>11</v>
      </c>
      <c r="Q33" s="17">
        <v>3.1</v>
      </c>
      <c r="R33" s="17">
        <v>19</v>
      </c>
      <c r="S33" s="19">
        <v>5.3</v>
      </c>
      <c r="T33" s="17">
        <v>112</v>
      </c>
      <c r="U33" s="17">
        <v>53</v>
      </c>
      <c r="V33" s="17">
        <v>7</v>
      </c>
      <c r="W33" s="17">
        <v>5.2</v>
      </c>
      <c r="X33" s="17">
        <v>11.6</v>
      </c>
      <c r="Y33" s="17">
        <v>193</v>
      </c>
      <c r="Z33" s="17">
        <v>69.900000000000006</v>
      </c>
      <c r="AA33" s="17">
        <v>22</v>
      </c>
      <c r="AB33" s="17">
        <v>139</v>
      </c>
      <c r="AC33" s="17">
        <v>6.24</v>
      </c>
      <c r="AD33" s="17">
        <v>4.57</v>
      </c>
      <c r="AE33" s="17">
        <v>5.8</v>
      </c>
      <c r="AF33" s="17">
        <v>1</v>
      </c>
      <c r="AG33" s="17">
        <v>2</v>
      </c>
      <c r="AH33" s="3">
        <v>17</v>
      </c>
      <c r="AI33" s="3">
        <v>8</v>
      </c>
      <c r="AJ33" s="3">
        <v>0</v>
      </c>
      <c r="AK33" s="3">
        <v>1</v>
      </c>
      <c r="AL33" s="3">
        <v>0.5</v>
      </c>
      <c r="AM33" s="3">
        <v>0.6</v>
      </c>
      <c r="AN33" s="3">
        <v>1.3</v>
      </c>
      <c r="AO33" s="3">
        <v>0</v>
      </c>
      <c r="AP33" s="3">
        <v>0</v>
      </c>
      <c r="AQ33" s="3">
        <v>0</v>
      </c>
      <c r="AR33" s="3">
        <v>0</v>
      </c>
    </row>
    <row r="34" spans="1:44" x14ac:dyDescent="0.3">
      <c r="A34" s="7" t="s">
        <v>65</v>
      </c>
      <c r="B34" s="7">
        <v>0</v>
      </c>
      <c r="C34" s="8">
        <v>1993</v>
      </c>
      <c r="D34" s="9">
        <v>21</v>
      </c>
      <c r="E34" s="10" t="s">
        <v>66</v>
      </c>
      <c r="F34" s="9">
        <v>13</v>
      </c>
      <c r="G34" s="9">
        <v>12</v>
      </c>
      <c r="H34" s="11">
        <f t="shared" ref="H34:H47" si="8">+G34/16</f>
        <v>0.75</v>
      </c>
      <c r="I34" s="9" t="s">
        <v>67</v>
      </c>
      <c r="J34" s="12">
        <f t="shared" ref="J34:J47" si="9">+_xlfn.NUMBERVALUE(LEFT(I34,FIND("-",I34,1)-1))</f>
        <v>5</v>
      </c>
      <c r="K34" s="11">
        <f t="shared" ref="K34:K47" si="10">+J34/G34</f>
        <v>0.41666666666666669</v>
      </c>
      <c r="L34" s="9">
        <v>214</v>
      </c>
      <c r="M34" s="9">
        <v>429</v>
      </c>
      <c r="N34" s="11">
        <f t="shared" ref="N34:N47" si="11">+L34/M34</f>
        <v>0.49883449883449882</v>
      </c>
      <c r="O34" s="9">
        <v>2494</v>
      </c>
      <c r="P34" s="9">
        <v>15</v>
      </c>
      <c r="Q34" s="9">
        <v>3.5</v>
      </c>
      <c r="R34" s="9">
        <v>15</v>
      </c>
      <c r="S34" s="13">
        <v>3.5</v>
      </c>
      <c r="T34" s="9"/>
      <c r="U34" s="9">
        <v>54</v>
      </c>
      <c r="V34" s="9">
        <v>5.8</v>
      </c>
      <c r="W34" s="9">
        <v>4.9000000000000004</v>
      </c>
      <c r="X34" s="9">
        <v>11.7</v>
      </c>
      <c r="Y34" s="9">
        <v>191.8</v>
      </c>
      <c r="Z34" s="9">
        <v>65</v>
      </c>
      <c r="AA34" s="9">
        <v>16</v>
      </c>
      <c r="AB34" s="9">
        <v>99</v>
      </c>
      <c r="AC34" s="9">
        <v>5.38</v>
      </c>
      <c r="AD34" s="9">
        <v>4.54</v>
      </c>
      <c r="AE34" s="9">
        <v>3.6</v>
      </c>
      <c r="AF34" s="9">
        <v>2</v>
      </c>
      <c r="AG34" s="9">
        <v>2</v>
      </c>
      <c r="AH34" s="1">
        <v>32</v>
      </c>
      <c r="AI34" s="1">
        <v>82</v>
      </c>
      <c r="AJ34" s="1">
        <v>0</v>
      </c>
      <c r="AK34" s="1"/>
      <c r="AL34" s="1">
        <v>2.6</v>
      </c>
      <c r="AM34" s="1">
        <v>6.3</v>
      </c>
      <c r="AN34" s="1">
        <v>2.5</v>
      </c>
      <c r="AO34" s="1">
        <v>0</v>
      </c>
      <c r="AP34" s="1">
        <v>0</v>
      </c>
      <c r="AQ34" s="1">
        <v>0</v>
      </c>
      <c r="AR34" s="1">
        <v>0</v>
      </c>
    </row>
    <row r="35" spans="1:44" x14ac:dyDescent="0.3">
      <c r="A35" s="7" t="s">
        <v>65</v>
      </c>
      <c r="B35" s="7">
        <v>0</v>
      </c>
      <c r="C35" s="8" t="s">
        <v>68</v>
      </c>
      <c r="D35" s="9">
        <v>22</v>
      </c>
      <c r="E35" s="10" t="s">
        <v>66</v>
      </c>
      <c r="F35" s="9">
        <v>16</v>
      </c>
      <c r="G35" s="9">
        <v>16</v>
      </c>
      <c r="H35" s="11">
        <f t="shared" si="8"/>
        <v>1</v>
      </c>
      <c r="I35" s="9" t="s">
        <v>60</v>
      </c>
      <c r="J35" s="12">
        <f t="shared" si="9"/>
        <v>10</v>
      </c>
      <c r="K35" s="11">
        <f t="shared" si="10"/>
        <v>0.625</v>
      </c>
      <c r="L35" s="14">
        <v>400</v>
      </c>
      <c r="M35" s="14">
        <v>691</v>
      </c>
      <c r="N35" s="11">
        <f t="shared" si="11"/>
        <v>0.57887120115774238</v>
      </c>
      <c r="O35" s="14">
        <v>4555</v>
      </c>
      <c r="P35" s="9">
        <v>25</v>
      </c>
      <c r="Q35" s="9">
        <v>3.6</v>
      </c>
      <c r="R35" s="14">
        <v>27</v>
      </c>
      <c r="S35" s="13">
        <v>3.9</v>
      </c>
      <c r="T35" s="9">
        <v>243</v>
      </c>
      <c r="U35" s="9">
        <v>62</v>
      </c>
      <c r="V35" s="9">
        <v>6.6</v>
      </c>
      <c r="W35" s="9">
        <v>5.6</v>
      </c>
      <c r="X35" s="9">
        <v>11.4</v>
      </c>
      <c r="Y35" s="14">
        <v>284.7</v>
      </c>
      <c r="Z35" s="9">
        <v>73.599999999999994</v>
      </c>
      <c r="AA35" s="9">
        <v>22</v>
      </c>
      <c r="AB35" s="9">
        <v>139</v>
      </c>
      <c r="AC35" s="9">
        <v>6.19</v>
      </c>
      <c r="AD35" s="9">
        <v>5.19</v>
      </c>
      <c r="AE35" s="9">
        <v>3.1</v>
      </c>
      <c r="AF35" s="9">
        <v>3</v>
      </c>
      <c r="AG35" s="9">
        <v>3</v>
      </c>
      <c r="AH35" s="1">
        <v>44</v>
      </c>
      <c r="AI35" s="1">
        <v>40</v>
      </c>
      <c r="AJ35" s="1">
        <v>0</v>
      </c>
      <c r="AK35" s="1">
        <v>14</v>
      </c>
      <c r="AL35" s="1">
        <v>0.9</v>
      </c>
      <c r="AM35" s="1">
        <v>2.5</v>
      </c>
      <c r="AN35" s="1">
        <v>2.8</v>
      </c>
      <c r="AO35" s="1">
        <v>0</v>
      </c>
      <c r="AP35" s="1">
        <v>1</v>
      </c>
      <c r="AQ35" s="1">
        <v>0</v>
      </c>
      <c r="AR35" s="1">
        <v>0</v>
      </c>
    </row>
    <row r="36" spans="1:44" x14ac:dyDescent="0.3">
      <c r="A36" s="7" t="s">
        <v>65</v>
      </c>
      <c r="B36" s="7">
        <v>0</v>
      </c>
      <c r="C36" s="8">
        <v>1995</v>
      </c>
      <c r="D36" s="9">
        <v>23</v>
      </c>
      <c r="E36" s="10" t="s">
        <v>66</v>
      </c>
      <c r="F36" s="9">
        <v>15</v>
      </c>
      <c r="G36" s="9">
        <v>15</v>
      </c>
      <c r="H36" s="11">
        <f t="shared" si="8"/>
        <v>0.9375</v>
      </c>
      <c r="I36" s="9" t="s">
        <v>69</v>
      </c>
      <c r="J36" s="12">
        <f t="shared" si="9"/>
        <v>6</v>
      </c>
      <c r="K36" s="11">
        <f t="shared" si="10"/>
        <v>0.4</v>
      </c>
      <c r="L36" s="9">
        <v>323</v>
      </c>
      <c r="M36" s="14">
        <v>636</v>
      </c>
      <c r="N36" s="11">
        <f t="shared" si="11"/>
        <v>0.50786163522012584</v>
      </c>
      <c r="O36" s="9">
        <v>3507</v>
      </c>
      <c r="P36" s="9">
        <v>13</v>
      </c>
      <c r="Q36" s="9">
        <v>2</v>
      </c>
      <c r="R36" s="9">
        <v>16</v>
      </c>
      <c r="S36" s="13">
        <v>2.5</v>
      </c>
      <c r="T36" s="9">
        <v>191</v>
      </c>
      <c r="U36" s="9">
        <v>47</v>
      </c>
      <c r="V36" s="9">
        <v>5.5</v>
      </c>
      <c r="W36" s="9">
        <v>4.8</v>
      </c>
      <c r="X36" s="9">
        <v>10.9</v>
      </c>
      <c r="Y36" s="9">
        <v>233.8</v>
      </c>
      <c r="Z36" s="9">
        <v>63.7</v>
      </c>
      <c r="AA36" s="9">
        <v>23</v>
      </c>
      <c r="AB36" s="9">
        <v>170</v>
      </c>
      <c r="AC36" s="9">
        <v>5.0599999999999996</v>
      </c>
      <c r="AD36" s="9">
        <v>4.37</v>
      </c>
      <c r="AE36" s="9">
        <v>3.5</v>
      </c>
      <c r="AF36" s="9">
        <v>2</v>
      </c>
      <c r="AG36" s="9">
        <v>2</v>
      </c>
      <c r="AH36" s="1">
        <v>20</v>
      </c>
      <c r="AI36" s="1">
        <v>28</v>
      </c>
      <c r="AJ36" s="1">
        <v>0</v>
      </c>
      <c r="AK36" s="1">
        <v>4</v>
      </c>
      <c r="AL36" s="1">
        <v>1.4</v>
      </c>
      <c r="AM36" s="1">
        <v>1.9</v>
      </c>
      <c r="AN36" s="1">
        <v>1.3</v>
      </c>
      <c r="AO36" s="1">
        <v>0</v>
      </c>
      <c r="AP36" s="1">
        <v>0</v>
      </c>
      <c r="AQ36" s="1">
        <v>0</v>
      </c>
      <c r="AR36" s="1">
        <v>0</v>
      </c>
    </row>
    <row r="37" spans="1:44" x14ac:dyDescent="0.3">
      <c r="A37" s="7" t="s">
        <v>65</v>
      </c>
      <c r="B37" s="7">
        <v>0</v>
      </c>
      <c r="C37" s="8" t="s">
        <v>70</v>
      </c>
      <c r="D37" s="9">
        <v>24</v>
      </c>
      <c r="E37" s="10" t="s">
        <v>66</v>
      </c>
      <c r="F37" s="9">
        <v>16</v>
      </c>
      <c r="G37" s="9">
        <v>16</v>
      </c>
      <c r="H37" s="11">
        <f t="shared" si="8"/>
        <v>1</v>
      </c>
      <c r="I37" s="9" t="s">
        <v>31</v>
      </c>
      <c r="J37" s="12">
        <f t="shared" si="9"/>
        <v>11</v>
      </c>
      <c r="K37" s="11">
        <f t="shared" si="10"/>
        <v>0.6875</v>
      </c>
      <c r="L37" s="14">
        <v>373</v>
      </c>
      <c r="M37" s="14">
        <v>623</v>
      </c>
      <c r="N37" s="11">
        <f t="shared" si="11"/>
        <v>0.5987158908507223</v>
      </c>
      <c r="O37" s="9">
        <v>4086</v>
      </c>
      <c r="P37" s="9">
        <v>27</v>
      </c>
      <c r="Q37" s="9">
        <v>4.3</v>
      </c>
      <c r="R37" s="9">
        <v>15</v>
      </c>
      <c r="S37" s="13">
        <v>2.4</v>
      </c>
      <c r="T37" s="9">
        <v>199</v>
      </c>
      <c r="U37" s="9">
        <v>84</v>
      </c>
      <c r="V37" s="9">
        <v>6.6</v>
      </c>
      <c r="W37" s="9">
        <v>6.3</v>
      </c>
      <c r="X37" s="9">
        <v>11</v>
      </c>
      <c r="Y37" s="9">
        <v>255.4</v>
      </c>
      <c r="Z37" s="9">
        <v>83.7</v>
      </c>
      <c r="AA37" s="9">
        <v>30</v>
      </c>
      <c r="AB37" s="9">
        <v>190</v>
      </c>
      <c r="AC37" s="9">
        <v>5.97</v>
      </c>
      <c r="AD37" s="9">
        <v>5.76</v>
      </c>
      <c r="AE37" s="9">
        <v>4.5999999999999996</v>
      </c>
      <c r="AF37" s="9">
        <v>3</v>
      </c>
      <c r="AG37" s="9">
        <v>4</v>
      </c>
      <c r="AH37" s="1">
        <v>24</v>
      </c>
      <c r="AI37" s="1">
        <v>27</v>
      </c>
      <c r="AJ37" s="1">
        <v>0</v>
      </c>
      <c r="AK37" s="1">
        <v>7</v>
      </c>
      <c r="AL37" s="1">
        <v>1.1000000000000001</v>
      </c>
      <c r="AM37" s="1">
        <v>1.7</v>
      </c>
      <c r="AN37" s="1">
        <v>1.5</v>
      </c>
      <c r="AO37" s="1">
        <v>1</v>
      </c>
      <c r="AP37" s="1">
        <v>1</v>
      </c>
      <c r="AQ37" s="1">
        <v>1</v>
      </c>
      <c r="AR37" s="1">
        <v>0</v>
      </c>
    </row>
    <row r="38" spans="1:44" x14ac:dyDescent="0.3">
      <c r="A38" s="7" t="s">
        <v>65</v>
      </c>
      <c r="B38" s="7">
        <v>0</v>
      </c>
      <c r="C38" s="8" t="s">
        <v>71</v>
      </c>
      <c r="D38" s="9">
        <v>25</v>
      </c>
      <c r="E38" s="10" t="s">
        <v>66</v>
      </c>
      <c r="F38" s="9">
        <v>16</v>
      </c>
      <c r="G38" s="9">
        <v>16</v>
      </c>
      <c r="H38" s="11">
        <f t="shared" si="8"/>
        <v>1</v>
      </c>
      <c r="I38" s="9" t="s">
        <v>60</v>
      </c>
      <c r="J38" s="12">
        <f t="shared" si="9"/>
        <v>10</v>
      </c>
      <c r="K38" s="11">
        <f t="shared" si="10"/>
        <v>0.625</v>
      </c>
      <c r="L38" s="9">
        <v>314</v>
      </c>
      <c r="M38" s="9">
        <v>522</v>
      </c>
      <c r="N38" s="11">
        <f t="shared" si="11"/>
        <v>0.6015325670498084</v>
      </c>
      <c r="O38" s="9">
        <v>3706</v>
      </c>
      <c r="P38" s="9">
        <v>28</v>
      </c>
      <c r="Q38" s="9">
        <v>5.4</v>
      </c>
      <c r="R38" s="9">
        <v>15</v>
      </c>
      <c r="S38" s="13">
        <v>2.9</v>
      </c>
      <c r="T38" s="9">
        <v>167</v>
      </c>
      <c r="U38" s="9">
        <v>76</v>
      </c>
      <c r="V38" s="9">
        <v>7.1</v>
      </c>
      <c r="W38" s="9">
        <v>6.9</v>
      </c>
      <c r="X38" s="9">
        <v>11.8</v>
      </c>
      <c r="Y38" s="9">
        <v>231.6</v>
      </c>
      <c r="Z38" s="9">
        <v>87.7</v>
      </c>
      <c r="AA38" s="9">
        <v>30</v>
      </c>
      <c r="AB38" s="9">
        <v>258</v>
      </c>
      <c r="AC38" s="9">
        <v>6.25</v>
      </c>
      <c r="AD38" s="9">
        <v>6.04</v>
      </c>
      <c r="AE38" s="9">
        <v>5.4</v>
      </c>
      <c r="AF38" s="9">
        <v>0</v>
      </c>
      <c r="AG38" s="9">
        <v>1</v>
      </c>
      <c r="AH38" s="1">
        <v>28</v>
      </c>
      <c r="AI38" s="1">
        <v>55</v>
      </c>
      <c r="AJ38" s="1">
        <v>0</v>
      </c>
      <c r="AK38" s="1">
        <v>10</v>
      </c>
      <c r="AL38" s="1">
        <v>2</v>
      </c>
      <c r="AM38" s="1">
        <v>3.4</v>
      </c>
      <c r="AN38" s="1">
        <v>1.8</v>
      </c>
      <c r="AO38" s="1">
        <v>1</v>
      </c>
      <c r="AP38" s="1">
        <v>1</v>
      </c>
      <c r="AQ38" s="1">
        <v>0</v>
      </c>
      <c r="AR38" s="1">
        <v>0</v>
      </c>
    </row>
    <row r="39" spans="1:44" x14ac:dyDescent="0.3">
      <c r="A39" s="7" t="s">
        <v>65</v>
      </c>
      <c r="B39" s="7">
        <v>0</v>
      </c>
      <c r="C39" s="8">
        <v>1998</v>
      </c>
      <c r="D39" s="9">
        <v>26</v>
      </c>
      <c r="E39" s="10" t="s">
        <v>66</v>
      </c>
      <c r="F39" s="9">
        <v>14</v>
      </c>
      <c r="G39" s="9">
        <v>14</v>
      </c>
      <c r="H39" s="11">
        <f t="shared" si="8"/>
        <v>0.875</v>
      </c>
      <c r="I39" s="9" t="s">
        <v>41</v>
      </c>
      <c r="J39" s="12">
        <f t="shared" si="9"/>
        <v>8</v>
      </c>
      <c r="K39" s="11">
        <f t="shared" si="10"/>
        <v>0.5714285714285714</v>
      </c>
      <c r="L39" s="9">
        <v>263</v>
      </c>
      <c r="M39" s="9">
        <v>481</v>
      </c>
      <c r="N39" s="11">
        <f t="shared" si="11"/>
        <v>0.54677754677754675</v>
      </c>
      <c r="O39" s="9">
        <v>3633</v>
      </c>
      <c r="P39" s="9">
        <v>20</v>
      </c>
      <c r="Q39" s="9">
        <v>4.2</v>
      </c>
      <c r="R39" s="9">
        <v>14</v>
      </c>
      <c r="S39" s="13">
        <v>2.9</v>
      </c>
      <c r="T39" s="9">
        <v>166</v>
      </c>
      <c r="U39" s="9">
        <v>86</v>
      </c>
      <c r="V39" s="9">
        <v>7.6</v>
      </c>
      <c r="W39" s="9">
        <v>7.1</v>
      </c>
      <c r="X39" s="9">
        <v>13.8</v>
      </c>
      <c r="Y39" s="9">
        <v>259.5</v>
      </c>
      <c r="Z39" s="9">
        <v>80.900000000000006</v>
      </c>
      <c r="AA39" s="9">
        <v>36</v>
      </c>
      <c r="AB39" s="9">
        <v>295</v>
      </c>
      <c r="AC39" s="9">
        <v>6.46</v>
      </c>
      <c r="AD39" s="9">
        <v>6.01</v>
      </c>
      <c r="AE39" s="9">
        <v>7</v>
      </c>
      <c r="AF39" s="9">
        <v>3</v>
      </c>
      <c r="AG39" s="9">
        <v>4</v>
      </c>
      <c r="AH39" s="1">
        <v>28</v>
      </c>
      <c r="AI39" s="1">
        <v>44</v>
      </c>
      <c r="AJ39" s="1">
        <v>0</v>
      </c>
      <c r="AK39" s="1">
        <v>7</v>
      </c>
      <c r="AL39" s="1">
        <v>1.6</v>
      </c>
      <c r="AM39" s="1">
        <v>3.1</v>
      </c>
      <c r="AN39" s="1">
        <v>2</v>
      </c>
      <c r="AO39" s="1">
        <v>0</v>
      </c>
      <c r="AP39" s="1">
        <v>1</v>
      </c>
      <c r="AQ39" s="1">
        <v>0</v>
      </c>
      <c r="AR39" s="1">
        <v>0</v>
      </c>
    </row>
    <row r="40" spans="1:44" x14ac:dyDescent="0.3">
      <c r="A40" s="7" t="s">
        <v>65</v>
      </c>
      <c r="B40" s="7">
        <v>0</v>
      </c>
      <c r="C40" s="8">
        <v>1999</v>
      </c>
      <c r="D40" s="9">
        <v>27</v>
      </c>
      <c r="E40" s="10" t="s">
        <v>66</v>
      </c>
      <c r="F40" s="9">
        <v>16</v>
      </c>
      <c r="G40" s="9">
        <v>16</v>
      </c>
      <c r="H40" s="11">
        <f t="shared" si="8"/>
        <v>1</v>
      </c>
      <c r="I40" s="9" t="s">
        <v>59</v>
      </c>
      <c r="J40" s="12">
        <f t="shared" si="9"/>
        <v>8</v>
      </c>
      <c r="K40" s="11">
        <f t="shared" si="10"/>
        <v>0.5</v>
      </c>
      <c r="L40" s="9">
        <v>305</v>
      </c>
      <c r="M40" s="9">
        <v>539</v>
      </c>
      <c r="N40" s="11">
        <f t="shared" si="11"/>
        <v>0.56586270871985156</v>
      </c>
      <c r="O40" s="9">
        <v>3985</v>
      </c>
      <c r="P40" s="9">
        <v>19</v>
      </c>
      <c r="Q40" s="9">
        <v>3.5</v>
      </c>
      <c r="R40" s="9">
        <v>21</v>
      </c>
      <c r="S40" s="13">
        <v>3.9</v>
      </c>
      <c r="T40" s="9">
        <v>184</v>
      </c>
      <c r="U40" s="9">
        <v>68</v>
      </c>
      <c r="V40" s="9">
        <v>7.4</v>
      </c>
      <c r="W40" s="9">
        <v>6.3</v>
      </c>
      <c r="X40" s="9">
        <v>13.1</v>
      </c>
      <c r="Y40" s="9">
        <v>249.1</v>
      </c>
      <c r="Z40" s="9">
        <v>75.599999999999994</v>
      </c>
      <c r="AA40" s="9">
        <v>55</v>
      </c>
      <c r="AB40" s="9">
        <v>342</v>
      </c>
      <c r="AC40" s="9">
        <v>6.13</v>
      </c>
      <c r="AD40" s="9">
        <v>5.18</v>
      </c>
      <c r="AE40" s="9">
        <v>9.3000000000000007</v>
      </c>
      <c r="AF40" s="9">
        <v>2</v>
      </c>
      <c r="AG40" s="9">
        <v>2</v>
      </c>
      <c r="AH40" s="1">
        <v>42</v>
      </c>
      <c r="AI40" s="1">
        <v>101</v>
      </c>
      <c r="AJ40" s="1">
        <v>0</v>
      </c>
      <c r="AK40" s="1">
        <v>12</v>
      </c>
      <c r="AL40" s="1">
        <v>2.4</v>
      </c>
      <c r="AM40" s="1">
        <v>6.3</v>
      </c>
      <c r="AN40" s="1">
        <v>2.6</v>
      </c>
      <c r="AO40" s="1">
        <v>0</v>
      </c>
      <c r="AP40" s="1">
        <v>0</v>
      </c>
      <c r="AQ40" s="1">
        <v>0</v>
      </c>
      <c r="AR40" s="1">
        <v>0</v>
      </c>
    </row>
    <row r="41" spans="1:44" x14ac:dyDescent="0.3">
      <c r="A41" s="7" t="s">
        <v>65</v>
      </c>
      <c r="B41" s="7">
        <v>0</v>
      </c>
      <c r="C41" s="8">
        <v>2000</v>
      </c>
      <c r="D41" s="9">
        <v>28</v>
      </c>
      <c r="E41" s="10" t="s">
        <v>66</v>
      </c>
      <c r="F41" s="9">
        <v>16</v>
      </c>
      <c r="G41" s="9">
        <v>16</v>
      </c>
      <c r="H41" s="11">
        <f t="shared" si="8"/>
        <v>1</v>
      </c>
      <c r="I41" s="9" t="s">
        <v>72</v>
      </c>
      <c r="J41" s="12">
        <f t="shared" si="9"/>
        <v>5</v>
      </c>
      <c r="K41" s="11">
        <f t="shared" si="10"/>
        <v>0.3125</v>
      </c>
      <c r="L41" s="9">
        <v>312</v>
      </c>
      <c r="M41" s="9">
        <v>531</v>
      </c>
      <c r="N41" s="11">
        <f t="shared" si="11"/>
        <v>0.58757062146892658</v>
      </c>
      <c r="O41" s="9">
        <v>3291</v>
      </c>
      <c r="P41" s="9">
        <v>17</v>
      </c>
      <c r="Q41" s="9">
        <v>3.2</v>
      </c>
      <c r="R41" s="9">
        <v>13</v>
      </c>
      <c r="S41" s="13">
        <v>2.4</v>
      </c>
      <c r="T41" s="9">
        <v>165</v>
      </c>
      <c r="U41" s="9">
        <v>59</v>
      </c>
      <c r="V41" s="9">
        <v>6.2</v>
      </c>
      <c r="W41" s="9">
        <v>5.7</v>
      </c>
      <c r="X41" s="9">
        <v>10.5</v>
      </c>
      <c r="Y41" s="9">
        <v>205.7</v>
      </c>
      <c r="Z41" s="9">
        <v>77.3</v>
      </c>
      <c r="AA41" s="9">
        <v>45</v>
      </c>
      <c r="AB41" s="9">
        <v>264</v>
      </c>
      <c r="AC41" s="9">
        <v>5.26</v>
      </c>
      <c r="AD41" s="9">
        <v>4.83</v>
      </c>
      <c r="AE41" s="9">
        <v>7.8</v>
      </c>
      <c r="AF41" s="9">
        <v>2</v>
      </c>
      <c r="AG41" s="9">
        <v>3</v>
      </c>
      <c r="AH41" s="1">
        <v>47</v>
      </c>
      <c r="AI41" s="1">
        <v>158</v>
      </c>
      <c r="AJ41" s="1">
        <v>2</v>
      </c>
      <c r="AK41" s="1">
        <v>14</v>
      </c>
      <c r="AL41" s="1">
        <v>3.4</v>
      </c>
      <c r="AM41" s="1">
        <v>9.9</v>
      </c>
      <c r="AN41" s="1">
        <v>2.9</v>
      </c>
      <c r="AO41" s="1">
        <v>0</v>
      </c>
      <c r="AP41" s="1">
        <v>0</v>
      </c>
      <c r="AQ41" s="1">
        <v>0</v>
      </c>
      <c r="AR41" s="1">
        <v>0</v>
      </c>
    </row>
    <row r="42" spans="1:44" x14ac:dyDescent="0.3">
      <c r="A42" s="7" t="s">
        <v>65</v>
      </c>
      <c r="B42" s="7">
        <v>1</v>
      </c>
      <c r="C42" s="8">
        <v>2001</v>
      </c>
      <c r="D42" s="9">
        <v>29</v>
      </c>
      <c r="E42" s="10" t="s">
        <v>66</v>
      </c>
      <c r="F42" s="9">
        <v>2</v>
      </c>
      <c r="G42" s="9">
        <v>2</v>
      </c>
      <c r="H42" s="11">
        <f t="shared" si="8"/>
        <v>0.125</v>
      </c>
      <c r="I42" s="9" t="s">
        <v>73</v>
      </c>
      <c r="J42" s="12">
        <f t="shared" si="9"/>
        <v>0</v>
      </c>
      <c r="K42" s="11">
        <f t="shared" si="10"/>
        <v>0</v>
      </c>
      <c r="L42" s="9">
        <v>40</v>
      </c>
      <c r="M42" s="9">
        <v>66</v>
      </c>
      <c r="N42" s="11">
        <f t="shared" si="11"/>
        <v>0.60606060606060608</v>
      </c>
      <c r="O42" s="9">
        <v>400</v>
      </c>
      <c r="P42" s="9">
        <v>2</v>
      </c>
      <c r="Q42" s="9">
        <v>3</v>
      </c>
      <c r="R42" s="9">
        <v>2</v>
      </c>
      <c r="S42" s="13">
        <v>3</v>
      </c>
      <c r="T42" s="9">
        <v>18</v>
      </c>
      <c r="U42" s="9">
        <v>58</v>
      </c>
      <c r="V42" s="9">
        <v>6.1</v>
      </c>
      <c r="W42" s="9">
        <v>5.3</v>
      </c>
      <c r="X42" s="9">
        <v>10</v>
      </c>
      <c r="Y42" s="9">
        <v>200</v>
      </c>
      <c r="Z42" s="9">
        <v>75.3</v>
      </c>
      <c r="AA42" s="9">
        <v>5</v>
      </c>
      <c r="AB42" s="9">
        <v>21</v>
      </c>
      <c r="AC42" s="9">
        <v>5.34</v>
      </c>
      <c r="AD42" s="9">
        <v>4.63</v>
      </c>
      <c r="AE42" s="9">
        <v>7</v>
      </c>
      <c r="AF42" s="9"/>
      <c r="AG42" s="9"/>
      <c r="AH42" s="1">
        <v>5</v>
      </c>
      <c r="AI42" s="1">
        <v>18</v>
      </c>
      <c r="AJ42" s="1">
        <v>0</v>
      </c>
      <c r="AK42" s="1">
        <v>1</v>
      </c>
      <c r="AL42" s="1">
        <v>3.6</v>
      </c>
      <c r="AM42" s="1">
        <v>9</v>
      </c>
      <c r="AN42" s="1">
        <v>2.5</v>
      </c>
      <c r="AO42" s="1">
        <v>1</v>
      </c>
      <c r="AP42" s="1">
        <v>1</v>
      </c>
      <c r="AQ42" s="1">
        <v>1</v>
      </c>
      <c r="AR42" s="1">
        <v>1</v>
      </c>
    </row>
    <row r="43" spans="1:44" x14ac:dyDescent="0.3">
      <c r="A43" s="7" t="s">
        <v>65</v>
      </c>
      <c r="B43" s="7">
        <v>1</v>
      </c>
      <c r="C43" s="8" t="s">
        <v>33</v>
      </c>
      <c r="D43" s="9">
        <v>30</v>
      </c>
      <c r="E43" s="10" t="s">
        <v>74</v>
      </c>
      <c r="F43" s="9">
        <v>16</v>
      </c>
      <c r="G43" s="9">
        <v>16</v>
      </c>
      <c r="H43" s="11">
        <f t="shared" si="8"/>
        <v>1</v>
      </c>
      <c r="I43" s="9" t="s">
        <v>59</v>
      </c>
      <c r="J43" s="12">
        <f t="shared" si="9"/>
        <v>8</v>
      </c>
      <c r="K43" s="11">
        <f t="shared" si="10"/>
        <v>0.5</v>
      </c>
      <c r="L43" s="9">
        <v>375</v>
      </c>
      <c r="M43" s="9">
        <v>610</v>
      </c>
      <c r="N43" s="11">
        <f t="shared" si="11"/>
        <v>0.61475409836065575</v>
      </c>
      <c r="O43" s="9">
        <v>4359</v>
      </c>
      <c r="P43" s="9">
        <v>24</v>
      </c>
      <c r="Q43" s="9">
        <v>3.9</v>
      </c>
      <c r="R43" s="9">
        <v>15</v>
      </c>
      <c r="S43" s="13">
        <v>2.5</v>
      </c>
      <c r="T43" s="9">
        <v>222</v>
      </c>
      <c r="U43" s="9">
        <v>73</v>
      </c>
      <c r="V43" s="9">
        <v>7.1</v>
      </c>
      <c r="W43" s="9">
        <v>6.8</v>
      </c>
      <c r="X43" s="9">
        <v>11.6</v>
      </c>
      <c r="Y43" s="9">
        <v>272.39999999999998</v>
      </c>
      <c r="Z43" s="9">
        <v>86</v>
      </c>
      <c r="AA43" s="9">
        <v>54</v>
      </c>
      <c r="AB43" s="9">
        <v>369</v>
      </c>
      <c r="AC43" s="9">
        <v>6.01</v>
      </c>
      <c r="AD43" s="9">
        <v>5.72</v>
      </c>
      <c r="AE43" s="9">
        <v>8.1</v>
      </c>
      <c r="AF43" s="9">
        <v>2</v>
      </c>
      <c r="AG43" s="9">
        <v>4</v>
      </c>
      <c r="AH43" s="1">
        <v>27</v>
      </c>
      <c r="AI43" s="1">
        <v>67</v>
      </c>
      <c r="AJ43" s="1">
        <v>2</v>
      </c>
      <c r="AK43" s="1">
        <v>10</v>
      </c>
      <c r="AL43" s="1">
        <v>2.5</v>
      </c>
      <c r="AM43" s="1">
        <v>4.2</v>
      </c>
      <c r="AN43" s="1">
        <v>1.7</v>
      </c>
      <c r="AO43" s="1">
        <v>0</v>
      </c>
      <c r="AP43" s="1">
        <v>0</v>
      </c>
      <c r="AQ43" s="1">
        <v>0</v>
      </c>
      <c r="AR43" s="1">
        <v>0</v>
      </c>
    </row>
    <row r="44" spans="1:44" x14ac:dyDescent="0.3">
      <c r="A44" s="7" t="s">
        <v>65</v>
      </c>
      <c r="B44" s="7">
        <v>1</v>
      </c>
      <c r="C44" s="8">
        <v>2003</v>
      </c>
      <c r="D44" s="9">
        <v>31</v>
      </c>
      <c r="E44" s="10" t="s">
        <v>74</v>
      </c>
      <c r="F44" s="9">
        <v>16</v>
      </c>
      <c r="G44" s="9">
        <v>16</v>
      </c>
      <c r="H44" s="11">
        <f t="shared" si="8"/>
        <v>1</v>
      </c>
      <c r="I44" s="9" t="s">
        <v>75</v>
      </c>
      <c r="J44" s="12">
        <f t="shared" si="9"/>
        <v>6</v>
      </c>
      <c r="K44" s="11">
        <f t="shared" si="10"/>
        <v>0.375</v>
      </c>
      <c r="L44" s="9">
        <v>274</v>
      </c>
      <c r="M44" s="9">
        <v>471</v>
      </c>
      <c r="N44" s="11">
        <f t="shared" si="11"/>
        <v>0.58174097664543523</v>
      </c>
      <c r="O44" s="9">
        <v>2860</v>
      </c>
      <c r="P44" s="9">
        <v>11</v>
      </c>
      <c r="Q44" s="9">
        <v>2.2999999999999998</v>
      </c>
      <c r="R44" s="9">
        <v>12</v>
      </c>
      <c r="S44" s="13">
        <v>2.5</v>
      </c>
      <c r="T44" s="9">
        <v>141</v>
      </c>
      <c r="U44" s="9">
        <v>54</v>
      </c>
      <c r="V44" s="9">
        <v>6.1</v>
      </c>
      <c r="W44" s="9">
        <v>5.4</v>
      </c>
      <c r="X44" s="9">
        <v>10.4</v>
      </c>
      <c r="Y44" s="9">
        <v>178.8</v>
      </c>
      <c r="Z44" s="9">
        <v>73</v>
      </c>
      <c r="AA44" s="14">
        <v>49</v>
      </c>
      <c r="AB44" s="14">
        <v>371</v>
      </c>
      <c r="AC44" s="9">
        <v>4.79</v>
      </c>
      <c r="AD44" s="9">
        <v>4.17</v>
      </c>
      <c r="AE44" s="9">
        <v>9.4</v>
      </c>
      <c r="AF44" s="9">
        <v>1</v>
      </c>
      <c r="AG44" s="9">
        <v>1</v>
      </c>
      <c r="AH44" s="1">
        <v>24</v>
      </c>
      <c r="AI44" s="1">
        <v>29</v>
      </c>
      <c r="AJ44" s="1">
        <v>2</v>
      </c>
      <c r="AK44" s="1">
        <v>5</v>
      </c>
      <c r="AL44" s="1">
        <v>1.2</v>
      </c>
      <c r="AM44" s="1">
        <v>1.8</v>
      </c>
      <c r="AN44" s="1">
        <v>1.5</v>
      </c>
      <c r="AO44" s="1">
        <v>0</v>
      </c>
      <c r="AP44" s="1">
        <v>0</v>
      </c>
      <c r="AQ44" s="1">
        <v>0</v>
      </c>
      <c r="AR44" s="1">
        <v>0</v>
      </c>
    </row>
    <row r="45" spans="1:44" x14ac:dyDescent="0.3">
      <c r="A45" s="7" t="s">
        <v>65</v>
      </c>
      <c r="B45" s="7">
        <v>1</v>
      </c>
      <c r="C45" s="8">
        <v>2004</v>
      </c>
      <c r="D45" s="9">
        <v>32</v>
      </c>
      <c r="E45" s="10" t="s">
        <v>74</v>
      </c>
      <c r="F45" s="9">
        <v>16</v>
      </c>
      <c r="G45" s="9">
        <v>16</v>
      </c>
      <c r="H45" s="11">
        <f t="shared" si="8"/>
        <v>1</v>
      </c>
      <c r="I45" s="9" t="s">
        <v>54</v>
      </c>
      <c r="J45" s="12">
        <f t="shared" si="9"/>
        <v>9</v>
      </c>
      <c r="K45" s="11">
        <f t="shared" si="10"/>
        <v>0.5625</v>
      </c>
      <c r="L45" s="9">
        <v>256</v>
      </c>
      <c r="M45" s="9">
        <v>450</v>
      </c>
      <c r="N45" s="11">
        <f t="shared" si="11"/>
        <v>0.56888888888888889</v>
      </c>
      <c r="O45" s="9">
        <v>2932</v>
      </c>
      <c r="P45" s="9">
        <v>20</v>
      </c>
      <c r="Q45" s="9">
        <v>4.4000000000000004</v>
      </c>
      <c r="R45" s="9">
        <v>16</v>
      </c>
      <c r="S45" s="13">
        <v>3.6</v>
      </c>
      <c r="T45" s="9">
        <v>143</v>
      </c>
      <c r="U45" s="9">
        <v>69</v>
      </c>
      <c r="V45" s="9">
        <v>6.5</v>
      </c>
      <c r="W45" s="9">
        <v>5.8</v>
      </c>
      <c r="X45" s="9">
        <v>11.5</v>
      </c>
      <c r="Y45" s="9">
        <v>183.3</v>
      </c>
      <c r="Z45" s="9">
        <v>76.599999999999994</v>
      </c>
      <c r="AA45" s="9">
        <v>37</v>
      </c>
      <c r="AB45" s="9">
        <v>215</v>
      </c>
      <c r="AC45" s="9">
        <v>5.58</v>
      </c>
      <c r="AD45" s="9">
        <v>4.92</v>
      </c>
      <c r="AE45" s="9">
        <v>7.6</v>
      </c>
      <c r="AF45" s="9"/>
      <c r="AG45" s="9"/>
      <c r="AH45" s="1">
        <v>22</v>
      </c>
      <c r="AI45" s="1">
        <v>37</v>
      </c>
      <c r="AJ45" s="1">
        <v>0</v>
      </c>
      <c r="AK45" s="1">
        <v>3</v>
      </c>
      <c r="AL45" s="1">
        <v>1.7</v>
      </c>
      <c r="AM45" s="1">
        <v>2.2999999999999998</v>
      </c>
      <c r="AN45" s="1">
        <v>1.4</v>
      </c>
      <c r="AO45" s="1">
        <v>0</v>
      </c>
      <c r="AP45" s="1">
        <v>0</v>
      </c>
      <c r="AQ45" s="1">
        <v>0</v>
      </c>
      <c r="AR45" s="1">
        <v>0</v>
      </c>
    </row>
    <row r="46" spans="1:44" x14ac:dyDescent="0.3">
      <c r="A46" s="7" t="s">
        <v>65</v>
      </c>
      <c r="B46" s="7">
        <v>1</v>
      </c>
      <c r="C46" s="8">
        <v>2005</v>
      </c>
      <c r="D46" s="9">
        <v>33</v>
      </c>
      <c r="E46" s="10" t="s">
        <v>76</v>
      </c>
      <c r="F46" s="9">
        <v>16</v>
      </c>
      <c r="G46" s="9">
        <v>16</v>
      </c>
      <c r="H46" s="11">
        <f t="shared" si="8"/>
        <v>1</v>
      </c>
      <c r="I46" s="9" t="s">
        <v>54</v>
      </c>
      <c r="J46" s="12">
        <f t="shared" si="9"/>
        <v>9</v>
      </c>
      <c r="K46" s="11">
        <f t="shared" si="10"/>
        <v>0.5625</v>
      </c>
      <c r="L46" s="9">
        <v>300</v>
      </c>
      <c r="M46" s="9">
        <v>499</v>
      </c>
      <c r="N46" s="11">
        <f t="shared" si="11"/>
        <v>0.60120240480961928</v>
      </c>
      <c r="O46" s="9">
        <v>3639</v>
      </c>
      <c r="P46" s="9">
        <v>23</v>
      </c>
      <c r="Q46" s="9">
        <v>4.5999999999999996</v>
      </c>
      <c r="R46" s="9">
        <v>17</v>
      </c>
      <c r="S46" s="13">
        <v>3.4</v>
      </c>
      <c r="T46" s="9">
        <v>178</v>
      </c>
      <c r="U46" s="9">
        <v>71</v>
      </c>
      <c r="V46" s="9">
        <v>7.3</v>
      </c>
      <c r="W46" s="9">
        <v>6.7</v>
      </c>
      <c r="X46" s="9">
        <v>12.1</v>
      </c>
      <c r="Y46" s="9">
        <v>227.4</v>
      </c>
      <c r="Z46" s="9">
        <v>83.7</v>
      </c>
      <c r="AA46" s="9">
        <v>49</v>
      </c>
      <c r="AB46" s="9">
        <v>295</v>
      </c>
      <c r="AC46" s="9">
        <v>6.1</v>
      </c>
      <c r="AD46" s="9">
        <v>5.55</v>
      </c>
      <c r="AE46" s="9">
        <v>8.9</v>
      </c>
      <c r="AF46" s="14">
        <v>4</v>
      </c>
      <c r="AG46" s="14">
        <v>5</v>
      </c>
      <c r="AH46" s="1">
        <v>34</v>
      </c>
      <c r="AI46" s="1">
        <v>50</v>
      </c>
      <c r="AJ46" s="1">
        <v>2</v>
      </c>
      <c r="AK46" s="1">
        <v>7</v>
      </c>
      <c r="AL46" s="1">
        <v>1.5</v>
      </c>
      <c r="AM46" s="1">
        <v>3.1</v>
      </c>
      <c r="AN46" s="1">
        <v>2.1</v>
      </c>
      <c r="AO46" s="1">
        <v>0</v>
      </c>
      <c r="AP46" s="1">
        <v>0</v>
      </c>
      <c r="AQ46" s="1">
        <v>0</v>
      </c>
      <c r="AR46" s="1">
        <v>0</v>
      </c>
    </row>
    <row r="47" spans="1:44" x14ac:dyDescent="0.3">
      <c r="A47" s="7" t="s">
        <v>65</v>
      </c>
      <c r="B47" s="7">
        <v>1</v>
      </c>
      <c r="C47" s="16">
        <v>2006</v>
      </c>
      <c r="D47" s="17">
        <v>34</v>
      </c>
      <c r="E47" s="18" t="s">
        <v>76</v>
      </c>
      <c r="F47" s="17">
        <v>6</v>
      </c>
      <c r="G47" s="17">
        <v>6</v>
      </c>
      <c r="H47" s="11">
        <f t="shared" si="8"/>
        <v>0.375</v>
      </c>
      <c r="I47" s="17" t="s">
        <v>77</v>
      </c>
      <c r="J47" s="12">
        <f t="shared" si="9"/>
        <v>3</v>
      </c>
      <c r="K47" s="11">
        <f t="shared" si="10"/>
        <v>0.5</v>
      </c>
      <c r="L47" s="17">
        <v>90</v>
      </c>
      <c r="M47" s="17">
        <v>169</v>
      </c>
      <c r="N47" s="11">
        <f t="shared" si="11"/>
        <v>0.53254437869822491</v>
      </c>
      <c r="O47" s="17">
        <v>1164</v>
      </c>
      <c r="P47" s="17">
        <v>7</v>
      </c>
      <c r="Q47" s="17">
        <v>4.0999999999999996</v>
      </c>
      <c r="R47" s="17">
        <v>8</v>
      </c>
      <c r="S47" s="19">
        <v>4.7</v>
      </c>
      <c r="T47" s="17">
        <v>54</v>
      </c>
      <c r="U47" s="17">
        <v>51</v>
      </c>
      <c r="V47" s="17">
        <v>6.9</v>
      </c>
      <c r="W47" s="17">
        <v>5.6</v>
      </c>
      <c r="X47" s="17">
        <v>12.9</v>
      </c>
      <c r="Y47" s="17">
        <v>194</v>
      </c>
      <c r="Z47" s="17">
        <v>69.2</v>
      </c>
      <c r="AA47" s="17">
        <v>16</v>
      </c>
      <c r="AB47" s="17">
        <v>107</v>
      </c>
      <c r="AC47" s="17">
        <v>5.71</v>
      </c>
      <c r="AD47" s="17">
        <v>4.5199999999999996</v>
      </c>
      <c r="AE47" s="17">
        <v>8.6</v>
      </c>
      <c r="AF47" s="17"/>
      <c r="AG47" s="17"/>
      <c r="AH47" s="3">
        <v>8</v>
      </c>
      <c r="AI47" s="3">
        <v>28</v>
      </c>
      <c r="AJ47" s="3">
        <v>2</v>
      </c>
      <c r="AK47" s="3">
        <v>6</v>
      </c>
      <c r="AL47" s="3">
        <v>3.5</v>
      </c>
      <c r="AM47" s="3">
        <v>4.7</v>
      </c>
      <c r="AN47" s="3">
        <v>1.3</v>
      </c>
      <c r="AO47" s="3">
        <v>0</v>
      </c>
      <c r="AP47" s="3">
        <v>1</v>
      </c>
      <c r="AQ47" s="3">
        <v>0</v>
      </c>
      <c r="AR47" s="3">
        <v>0</v>
      </c>
    </row>
    <row r="48" spans="1:44" x14ac:dyDescent="0.3">
      <c r="A48" s="7" t="s">
        <v>78</v>
      </c>
      <c r="B48" s="7">
        <v>0</v>
      </c>
      <c r="C48" s="8">
        <v>2001</v>
      </c>
      <c r="D48" s="9">
        <v>21</v>
      </c>
      <c r="E48" s="10" t="s">
        <v>49</v>
      </c>
      <c r="F48" s="9">
        <v>8</v>
      </c>
      <c r="G48" s="9">
        <v>2</v>
      </c>
      <c r="H48" s="11">
        <f t="shared" ref="H48:H59" si="12">+G48/16</f>
        <v>0.125</v>
      </c>
      <c r="I48" s="9" t="s">
        <v>79</v>
      </c>
      <c r="J48" s="12">
        <f t="shared" ref="J48:J59" si="13">+_xlfn.NUMBERVALUE(LEFT(I48,FIND("-",I48,1)-1))</f>
        <v>1</v>
      </c>
      <c r="K48" s="11">
        <f t="shared" ref="K48:K59" si="14">+J48/G48</f>
        <v>0.5</v>
      </c>
      <c r="L48" s="9">
        <v>50</v>
      </c>
      <c r="M48" s="9">
        <v>113</v>
      </c>
      <c r="N48" s="11">
        <f t="shared" ref="N48:N59" si="15">+L48/M48</f>
        <v>0.44247787610619471</v>
      </c>
      <c r="O48" s="9">
        <v>785</v>
      </c>
      <c r="P48" s="9">
        <v>2</v>
      </c>
      <c r="Q48" s="9">
        <v>1.8</v>
      </c>
      <c r="R48" s="9">
        <v>3</v>
      </c>
      <c r="S48" s="13">
        <v>2.7</v>
      </c>
      <c r="T48" s="9">
        <v>34</v>
      </c>
      <c r="U48" s="9">
        <v>52</v>
      </c>
      <c r="V48" s="9">
        <v>6.9</v>
      </c>
      <c r="W48" s="9">
        <v>6.1</v>
      </c>
      <c r="X48" s="9">
        <v>15.7</v>
      </c>
      <c r="Y48" s="9">
        <v>98.1</v>
      </c>
      <c r="Z48" s="9">
        <v>62.7</v>
      </c>
      <c r="AA48" s="9">
        <v>21</v>
      </c>
      <c r="AB48" s="9">
        <v>113</v>
      </c>
      <c r="AC48" s="9">
        <v>5.01</v>
      </c>
      <c r="AD48" s="9">
        <v>4.3099999999999996</v>
      </c>
      <c r="AE48" s="9">
        <v>15.7</v>
      </c>
      <c r="AF48" s="9"/>
      <c r="AG48" s="9"/>
      <c r="AH48" s="1">
        <v>31</v>
      </c>
      <c r="AI48" s="1">
        <v>289</v>
      </c>
      <c r="AJ48" s="1">
        <v>1</v>
      </c>
      <c r="AK48" s="1">
        <v>15</v>
      </c>
      <c r="AL48" s="1">
        <v>9.3000000000000007</v>
      </c>
      <c r="AM48" s="1">
        <v>36.1</v>
      </c>
      <c r="AN48" s="1">
        <v>3.9</v>
      </c>
      <c r="AO48" s="1">
        <v>0</v>
      </c>
      <c r="AP48" s="1">
        <v>0</v>
      </c>
      <c r="AQ48" s="1">
        <v>0</v>
      </c>
      <c r="AR48" s="1">
        <v>0</v>
      </c>
    </row>
    <row r="49" spans="1:44" x14ac:dyDescent="0.3">
      <c r="A49" s="7" t="s">
        <v>78</v>
      </c>
      <c r="B49" s="7">
        <v>0</v>
      </c>
      <c r="C49" s="8" t="s">
        <v>33</v>
      </c>
      <c r="D49" s="9">
        <v>22</v>
      </c>
      <c r="E49" s="10" t="s">
        <v>49</v>
      </c>
      <c r="F49" s="9">
        <v>15</v>
      </c>
      <c r="G49" s="9">
        <v>15</v>
      </c>
      <c r="H49" s="11">
        <f t="shared" si="12"/>
        <v>0.9375</v>
      </c>
      <c r="I49" s="15" t="s">
        <v>108</v>
      </c>
      <c r="J49" s="12">
        <f t="shared" si="13"/>
        <v>8</v>
      </c>
      <c r="K49" s="11">
        <f t="shared" si="14"/>
        <v>0.53333333333333333</v>
      </c>
      <c r="L49" s="9">
        <v>231</v>
      </c>
      <c r="M49" s="9">
        <v>421</v>
      </c>
      <c r="N49" s="11">
        <f t="shared" si="15"/>
        <v>0.54869358669833734</v>
      </c>
      <c r="O49" s="9">
        <v>2936</v>
      </c>
      <c r="P49" s="9">
        <v>16</v>
      </c>
      <c r="Q49" s="9">
        <v>3.8</v>
      </c>
      <c r="R49" s="9">
        <v>8</v>
      </c>
      <c r="S49" s="13">
        <v>1.9</v>
      </c>
      <c r="T49" s="9">
        <v>140</v>
      </c>
      <c r="U49" s="9">
        <v>74</v>
      </c>
      <c r="V49" s="9">
        <v>7</v>
      </c>
      <c r="W49" s="9">
        <v>6.9</v>
      </c>
      <c r="X49" s="9">
        <v>12.7</v>
      </c>
      <c r="Y49" s="9">
        <v>195.7</v>
      </c>
      <c r="Z49" s="9">
        <v>81.599999999999994</v>
      </c>
      <c r="AA49" s="9">
        <v>33</v>
      </c>
      <c r="AB49" s="9">
        <v>206</v>
      </c>
      <c r="AC49" s="9">
        <v>6.01</v>
      </c>
      <c r="AD49" s="9">
        <v>5.93</v>
      </c>
      <c r="AE49" s="9">
        <v>7.3</v>
      </c>
      <c r="AF49" s="9">
        <v>2</v>
      </c>
      <c r="AG49" s="9">
        <v>2</v>
      </c>
      <c r="AH49" s="1">
        <v>113</v>
      </c>
      <c r="AI49" s="1">
        <v>777</v>
      </c>
      <c r="AJ49" s="1">
        <v>8</v>
      </c>
      <c r="AK49" s="1">
        <v>45</v>
      </c>
      <c r="AL49" s="2">
        <v>6.9</v>
      </c>
      <c r="AM49" s="1">
        <v>51.8</v>
      </c>
      <c r="AN49" s="1">
        <v>7.5</v>
      </c>
      <c r="AO49" s="1">
        <v>0</v>
      </c>
      <c r="AP49" s="1">
        <v>1</v>
      </c>
      <c r="AQ49" s="1">
        <v>0</v>
      </c>
      <c r="AR49" s="1">
        <v>0</v>
      </c>
    </row>
    <row r="50" spans="1:44" x14ac:dyDescent="0.3">
      <c r="A50" s="7" t="s">
        <v>78</v>
      </c>
      <c r="B50" s="7">
        <v>0</v>
      </c>
      <c r="C50" s="8">
        <v>2003</v>
      </c>
      <c r="D50" s="9">
        <v>23</v>
      </c>
      <c r="E50" s="10" t="s">
        <v>49</v>
      </c>
      <c r="F50" s="9">
        <v>5</v>
      </c>
      <c r="G50" s="9">
        <v>4</v>
      </c>
      <c r="H50" s="11">
        <f t="shared" si="12"/>
        <v>0.25</v>
      </c>
      <c r="I50" s="9" t="s">
        <v>80</v>
      </c>
      <c r="J50" s="12">
        <f t="shared" si="13"/>
        <v>3</v>
      </c>
      <c r="K50" s="11">
        <f t="shared" si="14"/>
        <v>0.75</v>
      </c>
      <c r="L50" s="9">
        <v>50</v>
      </c>
      <c r="M50" s="9">
        <v>100</v>
      </c>
      <c r="N50" s="11">
        <f t="shared" si="15"/>
        <v>0.5</v>
      </c>
      <c r="O50" s="9">
        <v>585</v>
      </c>
      <c r="P50" s="9">
        <v>4</v>
      </c>
      <c r="Q50" s="9">
        <v>4</v>
      </c>
      <c r="R50" s="9">
        <v>3</v>
      </c>
      <c r="S50" s="13">
        <v>3</v>
      </c>
      <c r="T50" s="9">
        <v>32</v>
      </c>
      <c r="U50" s="9">
        <v>49</v>
      </c>
      <c r="V50" s="9">
        <v>5.9</v>
      </c>
      <c r="W50" s="9">
        <v>5.3</v>
      </c>
      <c r="X50" s="9">
        <v>11.7</v>
      </c>
      <c r="Y50" s="9">
        <v>117</v>
      </c>
      <c r="Z50" s="9">
        <v>69</v>
      </c>
      <c r="AA50" s="9">
        <v>9</v>
      </c>
      <c r="AB50" s="9">
        <v>64</v>
      </c>
      <c r="AC50" s="9">
        <v>4.78</v>
      </c>
      <c r="AD50" s="9">
        <v>4.28</v>
      </c>
      <c r="AE50" s="9">
        <v>8.3000000000000007</v>
      </c>
      <c r="AF50" s="9">
        <v>1</v>
      </c>
      <c r="AG50" s="9">
        <v>0</v>
      </c>
      <c r="AH50" s="1">
        <v>40</v>
      </c>
      <c r="AI50" s="1">
        <v>255</v>
      </c>
      <c r="AJ50" s="1">
        <v>1</v>
      </c>
      <c r="AK50" s="1">
        <v>14</v>
      </c>
      <c r="AL50" s="1">
        <v>6.4</v>
      </c>
      <c r="AM50" s="1">
        <v>51</v>
      </c>
      <c r="AN50" s="1">
        <v>8</v>
      </c>
      <c r="AO50" s="1">
        <v>0</v>
      </c>
      <c r="AP50" s="1">
        <v>0</v>
      </c>
      <c r="AQ50" s="1">
        <v>0</v>
      </c>
      <c r="AR50" s="1">
        <v>0</v>
      </c>
    </row>
    <row r="51" spans="1:44" x14ac:dyDescent="0.3">
      <c r="A51" s="7" t="s">
        <v>78</v>
      </c>
      <c r="B51" s="7">
        <v>0</v>
      </c>
      <c r="C51" s="8" t="s">
        <v>37</v>
      </c>
      <c r="D51" s="9">
        <v>24</v>
      </c>
      <c r="E51" s="10" t="s">
        <v>49</v>
      </c>
      <c r="F51" s="9">
        <v>15</v>
      </c>
      <c r="G51" s="9">
        <v>15</v>
      </c>
      <c r="H51" s="11">
        <f t="shared" si="12"/>
        <v>0.9375</v>
      </c>
      <c r="I51" s="9" t="s">
        <v>81</v>
      </c>
      <c r="J51" s="12">
        <f t="shared" si="13"/>
        <v>11</v>
      </c>
      <c r="K51" s="11">
        <f t="shared" si="14"/>
        <v>0.73333333333333328</v>
      </c>
      <c r="L51" s="9">
        <v>181</v>
      </c>
      <c r="M51" s="9">
        <v>321</v>
      </c>
      <c r="N51" s="11">
        <f t="shared" si="15"/>
        <v>0.56386292834890961</v>
      </c>
      <c r="O51" s="9">
        <v>2313</v>
      </c>
      <c r="P51" s="9">
        <v>14</v>
      </c>
      <c r="Q51" s="9">
        <v>4.4000000000000004</v>
      </c>
      <c r="R51" s="9">
        <v>12</v>
      </c>
      <c r="S51" s="13">
        <v>3.7</v>
      </c>
      <c r="T51" s="9">
        <v>102</v>
      </c>
      <c r="U51" s="9">
        <v>62</v>
      </c>
      <c r="V51" s="9">
        <v>7.2</v>
      </c>
      <c r="W51" s="9">
        <v>6.4</v>
      </c>
      <c r="X51" s="9">
        <v>12.8</v>
      </c>
      <c r="Y51" s="9">
        <v>154.19999999999999</v>
      </c>
      <c r="Z51" s="9">
        <v>78.099999999999994</v>
      </c>
      <c r="AA51" s="9">
        <v>46</v>
      </c>
      <c r="AB51" s="9">
        <v>266</v>
      </c>
      <c r="AC51" s="9">
        <v>5.58</v>
      </c>
      <c r="AD51" s="9">
        <v>4.87</v>
      </c>
      <c r="AE51" s="9">
        <v>12.5</v>
      </c>
      <c r="AF51" s="9">
        <v>3</v>
      </c>
      <c r="AG51" s="9">
        <v>4</v>
      </c>
      <c r="AH51" s="1">
        <v>120</v>
      </c>
      <c r="AI51" s="1">
        <v>902</v>
      </c>
      <c r="AJ51" s="1">
        <v>3</v>
      </c>
      <c r="AK51" s="1">
        <v>52</v>
      </c>
      <c r="AL51" s="2">
        <v>7.5</v>
      </c>
      <c r="AM51" s="1">
        <v>60.1</v>
      </c>
      <c r="AN51" s="1">
        <v>8</v>
      </c>
      <c r="AO51" s="1">
        <v>1</v>
      </c>
      <c r="AP51" s="1">
        <v>1</v>
      </c>
      <c r="AQ51" s="1">
        <v>0</v>
      </c>
      <c r="AR51" s="1">
        <v>0</v>
      </c>
    </row>
    <row r="52" spans="1:44" x14ac:dyDescent="0.3">
      <c r="A52" s="7" t="s">
        <v>78</v>
      </c>
      <c r="B52" s="7">
        <v>1</v>
      </c>
      <c r="C52" s="8" t="s">
        <v>82</v>
      </c>
      <c r="D52" s="9">
        <v>25</v>
      </c>
      <c r="E52" s="10" t="s">
        <v>49</v>
      </c>
      <c r="F52" s="9">
        <v>15</v>
      </c>
      <c r="G52" s="9">
        <v>15</v>
      </c>
      <c r="H52" s="11">
        <f t="shared" si="12"/>
        <v>0.9375</v>
      </c>
      <c r="I52" s="9" t="s">
        <v>83</v>
      </c>
      <c r="J52" s="12">
        <f t="shared" si="13"/>
        <v>8</v>
      </c>
      <c r="K52" s="11">
        <f t="shared" si="14"/>
        <v>0.53333333333333333</v>
      </c>
      <c r="L52" s="9">
        <v>214</v>
      </c>
      <c r="M52" s="9">
        <v>387</v>
      </c>
      <c r="N52" s="11">
        <f t="shared" si="15"/>
        <v>0.55297157622739013</v>
      </c>
      <c r="O52" s="9">
        <v>2412</v>
      </c>
      <c r="P52" s="9">
        <v>15</v>
      </c>
      <c r="Q52" s="9">
        <v>3.9</v>
      </c>
      <c r="R52" s="9">
        <v>13</v>
      </c>
      <c r="S52" s="13">
        <v>3.4</v>
      </c>
      <c r="T52" s="9">
        <v>126</v>
      </c>
      <c r="U52" s="9">
        <v>58</v>
      </c>
      <c r="V52" s="9">
        <v>6.2</v>
      </c>
      <c r="W52" s="9">
        <v>5.5</v>
      </c>
      <c r="X52" s="9">
        <v>11.3</v>
      </c>
      <c r="Y52" s="9">
        <v>160.80000000000001</v>
      </c>
      <c r="Z52" s="9">
        <v>73.099999999999994</v>
      </c>
      <c r="AA52" s="9">
        <v>33</v>
      </c>
      <c r="AB52" s="9">
        <v>201</v>
      </c>
      <c r="AC52" s="9">
        <v>5.26</v>
      </c>
      <c r="AD52" s="9">
        <v>4.59</v>
      </c>
      <c r="AE52" s="9">
        <v>7.9</v>
      </c>
      <c r="AF52" s="9">
        <v>0</v>
      </c>
      <c r="AG52" s="9">
        <v>1</v>
      </c>
      <c r="AH52" s="1">
        <v>102</v>
      </c>
      <c r="AI52" s="1">
        <v>597</v>
      </c>
      <c r="AJ52" s="1">
        <v>6</v>
      </c>
      <c r="AK52" s="1">
        <v>43</v>
      </c>
      <c r="AL52" s="2">
        <v>5.9</v>
      </c>
      <c r="AM52" s="1">
        <v>39.799999999999997</v>
      </c>
      <c r="AN52" s="1">
        <v>6.8</v>
      </c>
      <c r="AO52" s="1">
        <v>0</v>
      </c>
      <c r="AP52" s="1">
        <v>0</v>
      </c>
      <c r="AQ52" s="1">
        <v>0</v>
      </c>
      <c r="AR52" s="1">
        <v>0</v>
      </c>
    </row>
    <row r="53" spans="1:44" x14ac:dyDescent="0.3">
      <c r="A53" s="7" t="s">
        <v>78</v>
      </c>
      <c r="B53" s="7">
        <v>1</v>
      </c>
      <c r="C53" s="8">
        <v>2006</v>
      </c>
      <c r="D53" s="9">
        <v>26</v>
      </c>
      <c r="E53" s="10" t="s">
        <v>49</v>
      </c>
      <c r="F53" s="9">
        <v>16</v>
      </c>
      <c r="G53" s="9">
        <v>16</v>
      </c>
      <c r="H53" s="11">
        <f t="shared" si="12"/>
        <v>1</v>
      </c>
      <c r="I53" s="9" t="s">
        <v>84</v>
      </c>
      <c r="J53" s="12">
        <f t="shared" si="13"/>
        <v>7</v>
      </c>
      <c r="K53" s="11">
        <f t="shared" si="14"/>
        <v>0.4375</v>
      </c>
      <c r="L53" s="9">
        <v>204</v>
      </c>
      <c r="M53" s="9">
        <v>388</v>
      </c>
      <c r="N53" s="11">
        <f t="shared" si="15"/>
        <v>0.52577319587628868</v>
      </c>
      <c r="O53" s="9">
        <v>2474</v>
      </c>
      <c r="P53" s="9">
        <v>20</v>
      </c>
      <c r="Q53" s="9">
        <v>5.2</v>
      </c>
      <c r="R53" s="9">
        <v>13</v>
      </c>
      <c r="S53" s="13">
        <v>3.4</v>
      </c>
      <c r="T53" s="9">
        <v>122</v>
      </c>
      <c r="U53" s="9">
        <v>55</v>
      </c>
      <c r="V53" s="9">
        <v>6.4</v>
      </c>
      <c r="W53" s="9">
        <v>5.9</v>
      </c>
      <c r="X53" s="9">
        <v>12.1</v>
      </c>
      <c r="Y53" s="9">
        <v>154.6</v>
      </c>
      <c r="Z53" s="9">
        <v>75.7</v>
      </c>
      <c r="AA53" s="9">
        <v>45</v>
      </c>
      <c r="AB53" s="9">
        <v>303</v>
      </c>
      <c r="AC53" s="9">
        <v>5.01</v>
      </c>
      <c r="AD53" s="9">
        <v>4.59</v>
      </c>
      <c r="AE53" s="9">
        <v>10.4</v>
      </c>
      <c r="AF53" s="9">
        <v>0</v>
      </c>
      <c r="AG53" s="9">
        <v>1</v>
      </c>
      <c r="AH53" s="1">
        <v>123</v>
      </c>
      <c r="AI53" s="1">
        <v>1039</v>
      </c>
      <c r="AJ53" s="1">
        <v>2</v>
      </c>
      <c r="AK53" s="1">
        <v>56</v>
      </c>
      <c r="AL53" s="2">
        <v>8.4</v>
      </c>
      <c r="AM53" s="1">
        <v>64.900000000000006</v>
      </c>
      <c r="AN53" s="1">
        <v>7.7</v>
      </c>
      <c r="AO53" s="1">
        <v>0</v>
      </c>
      <c r="AP53" s="1">
        <v>0</v>
      </c>
      <c r="AQ53" s="1">
        <v>0</v>
      </c>
      <c r="AR53" s="1">
        <v>0</v>
      </c>
    </row>
    <row r="54" spans="1:44" x14ac:dyDescent="0.3">
      <c r="A54" s="7" t="s">
        <v>78</v>
      </c>
      <c r="B54" s="7">
        <v>1</v>
      </c>
      <c r="C54" s="8" t="s">
        <v>85</v>
      </c>
      <c r="D54" s="9">
        <v>30</v>
      </c>
      <c r="E54" s="10" t="s">
        <v>28</v>
      </c>
      <c r="F54" s="9">
        <v>12</v>
      </c>
      <c r="G54" s="9">
        <v>12</v>
      </c>
      <c r="H54" s="11">
        <f t="shared" si="12"/>
        <v>0.75</v>
      </c>
      <c r="I54" s="9" t="s">
        <v>86</v>
      </c>
      <c r="J54" s="12">
        <f t="shared" si="13"/>
        <v>8</v>
      </c>
      <c r="K54" s="11">
        <f t="shared" si="14"/>
        <v>0.66666666666666663</v>
      </c>
      <c r="L54" s="9">
        <v>233</v>
      </c>
      <c r="M54" s="9">
        <v>372</v>
      </c>
      <c r="N54" s="11">
        <f t="shared" si="15"/>
        <v>0.62634408602150538</v>
      </c>
      <c r="O54" s="9">
        <v>3018</v>
      </c>
      <c r="P54" s="9">
        <v>21</v>
      </c>
      <c r="Q54" s="9">
        <v>5.6</v>
      </c>
      <c r="R54" s="9">
        <v>6</v>
      </c>
      <c r="S54" s="13">
        <v>1.6</v>
      </c>
      <c r="T54" s="9">
        <v>119</v>
      </c>
      <c r="U54" s="9">
        <v>91</v>
      </c>
      <c r="V54" s="9">
        <v>8.1</v>
      </c>
      <c r="W54" s="9">
        <v>8.5</v>
      </c>
      <c r="X54" s="9">
        <v>13</v>
      </c>
      <c r="Y54" s="9">
        <v>251.5</v>
      </c>
      <c r="Z54" s="9">
        <v>100.2</v>
      </c>
      <c r="AA54" s="9">
        <v>34</v>
      </c>
      <c r="AB54" s="9">
        <v>210</v>
      </c>
      <c r="AC54" s="9">
        <v>6.92</v>
      </c>
      <c r="AD54" s="9">
        <v>7.29</v>
      </c>
      <c r="AE54" s="9">
        <v>8.4</v>
      </c>
      <c r="AF54" s="9">
        <v>4</v>
      </c>
      <c r="AG54" s="9">
        <v>3</v>
      </c>
      <c r="AH54" s="1">
        <v>100</v>
      </c>
      <c r="AI54" s="1">
        <v>676</v>
      </c>
      <c r="AJ54" s="1">
        <v>9</v>
      </c>
      <c r="AK54" s="1">
        <v>36</v>
      </c>
      <c r="AL54" s="2">
        <v>6.8</v>
      </c>
      <c r="AM54" s="1">
        <v>56.3</v>
      </c>
      <c r="AN54" s="1">
        <v>8.3000000000000007</v>
      </c>
      <c r="AO54" s="1">
        <v>1</v>
      </c>
      <c r="AP54" s="1">
        <v>1</v>
      </c>
      <c r="AQ54" s="1">
        <v>0</v>
      </c>
      <c r="AR54" s="1">
        <v>0</v>
      </c>
    </row>
    <row r="55" spans="1:44" x14ac:dyDescent="0.3">
      <c r="A55" s="7" t="s">
        <v>78</v>
      </c>
      <c r="B55" s="7">
        <v>1</v>
      </c>
      <c r="C55" s="8">
        <v>2011</v>
      </c>
      <c r="D55" s="9">
        <v>31</v>
      </c>
      <c r="E55" s="10" t="s">
        <v>28</v>
      </c>
      <c r="F55" s="9">
        <v>13</v>
      </c>
      <c r="G55" s="9">
        <v>13</v>
      </c>
      <c r="H55" s="11">
        <f t="shared" si="12"/>
        <v>0.8125</v>
      </c>
      <c r="I55" s="9" t="s">
        <v>87</v>
      </c>
      <c r="J55" s="12">
        <f t="shared" si="13"/>
        <v>7</v>
      </c>
      <c r="K55" s="11">
        <f t="shared" si="14"/>
        <v>0.53846153846153844</v>
      </c>
      <c r="L55" s="9">
        <v>253</v>
      </c>
      <c r="M55" s="9">
        <v>423</v>
      </c>
      <c r="N55" s="11">
        <f t="shared" si="15"/>
        <v>0.59810874704491723</v>
      </c>
      <c r="O55" s="9">
        <v>3303</v>
      </c>
      <c r="P55" s="9">
        <v>18</v>
      </c>
      <c r="Q55" s="9">
        <v>4.3</v>
      </c>
      <c r="R55" s="9">
        <v>14</v>
      </c>
      <c r="S55" s="13">
        <v>3.3</v>
      </c>
      <c r="T55" s="9">
        <v>154</v>
      </c>
      <c r="U55" s="9">
        <v>73</v>
      </c>
      <c r="V55" s="9">
        <v>7.8</v>
      </c>
      <c r="W55" s="9">
        <v>7.2</v>
      </c>
      <c r="X55" s="9">
        <v>13.1</v>
      </c>
      <c r="Y55" s="9">
        <v>254.1</v>
      </c>
      <c r="Z55" s="9">
        <v>84.9</v>
      </c>
      <c r="AA55" s="9">
        <v>23</v>
      </c>
      <c r="AB55" s="9">
        <v>126</v>
      </c>
      <c r="AC55" s="9">
        <v>7.12</v>
      </c>
      <c r="AD55" s="9">
        <v>6.52</v>
      </c>
      <c r="AE55" s="9">
        <v>5.2</v>
      </c>
      <c r="AF55" s="9"/>
      <c r="AG55" s="9"/>
      <c r="AH55" s="1">
        <v>76</v>
      </c>
      <c r="AI55" s="1">
        <v>589</v>
      </c>
      <c r="AJ55" s="1">
        <v>1</v>
      </c>
      <c r="AK55" s="1">
        <v>27</v>
      </c>
      <c r="AL55" s="1">
        <v>7.8</v>
      </c>
      <c r="AM55" s="1">
        <v>45.3</v>
      </c>
      <c r="AN55" s="1">
        <v>5.8</v>
      </c>
      <c r="AO55" s="1">
        <v>0</v>
      </c>
      <c r="AP55" s="1">
        <v>0</v>
      </c>
      <c r="AQ55" s="1">
        <v>0</v>
      </c>
      <c r="AR55" s="1">
        <v>0</v>
      </c>
    </row>
    <row r="56" spans="1:44" x14ac:dyDescent="0.3">
      <c r="A56" s="7" t="s">
        <v>78</v>
      </c>
      <c r="B56" s="7">
        <v>1</v>
      </c>
      <c r="C56" s="8">
        <v>2012</v>
      </c>
      <c r="D56" s="9">
        <v>32</v>
      </c>
      <c r="E56" s="10" t="s">
        <v>28</v>
      </c>
      <c r="F56" s="9">
        <v>10</v>
      </c>
      <c r="G56" s="9">
        <v>10</v>
      </c>
      <c r="H56" s="11">
        <f t="shared" si="12"/>
        <v>0.625</v>
      </c>
      <c r="I56" s="9" t="s">
        <v>88</v>
      </c>
      <c r="J56" s="12">
        <f t="shared" si="13"/>
        <v>3</v>
      </c>
      <c r="K56" s="11">
        <f t="shared" si="14"/>
        <v>0.3</v>
      </c>
      <c r="L56" s="9">
        <v>204</v>
      </c>
      <c r="M56" s="9">
        <v>351</v>
      </c>
      <c r="N56" s="11">
        <f t="shared" si="15"/>
        <v>0.58119658119658124</v>
      </c>
      <c r="O56" s="9">
        <v>2362</v>
      </c>
      <c r="P56" s="9">
        <v>12</v>
      </c>
      <c r="Q56" s="9">
        <v>3.4</v>
      </c>
      <c r="R56" s="9">
        <v>10</v>
      </c>
      <c r="S56" s="13">
        <v>2.8</v>
      </c>
      <c r="T56" s="9">
        <v>115</v>
      </c>
      <c r="U56" s="9">
        <v>77</v>
      </c>
      <c r="V56" s="9">
        <v>6.7</v>
      </c>
      <c r="W56" s="9">
        <v>6.1</v>
      </c>
      <c r="X56" s="9">
        <v>11.6</v>
      </c>
      <c r="Y56" s="9">
        <v>236.2</v>
      </c>
      <c r="Z56" s="9">
        <v>78.099999999999994</v>
      </c>
      <c r="AA56" s="9">
        <v>28</v>
      </c>
      <c r="AB56" s="9">
        <v>153</v>
      </c>
      <c r="AC56" s="9">
        <v>5.83</v>
      </c>
      <c r="AD56" s="9">
        <v>5.27</v>
      </c>
      <c r="AE56" s="9">
        <v>7.4</v>
      </c>
      <c r="AF56" s="9">
        <v>3</v>
      </c>
      <c r="AG56" s="9">
        <v>3</v>
      </c>
      <c r="AH56" s="1">
        <v>62</v>
      </c>
      <c r="AI56" s="1">
        <v>332</v>
      </c>
      <c r="AJ56" s="1">
        <v>1</v>
      </c>
      <c r="AK56" s="1">
        <v>20</v>
      </c>
      <c r="AL56" s="1">
        <v>5.4</v>
      </c>
      <c r="AM56" s="1">
        <v>33.200000000000003</v>
      </c>
      <c r="AN56" s="1">
        <v>6.2</v>
      </c>
      <c r="AO56" s="1">
        <v>0</v>
      </c>
      <c r="AP56" s="1">
        <v>0</v>
      </c>
      <c r="AQ56" s="1">
        <v>0</v>
      </c>
      <c r="AR56" s="1">
        <v>0</v>
      </c>
    </row>
    <row r="57" spans="1:44" x14ac:dyDescent="0.3">
      <c r="A57" s="7" t="s">
        <v>78</v>
      </c>
      <c r="B57" s="7">
        <v>1</v>
      </c>
      <c r="C57" s="8">
        <v>2013</v>
      </c>
      <c r="D57" s="9">
        <v>33</v>
      </c>
      <c r="E57" s="10" t="s">
        <v>28</v>
      </c>
      <c r="F57" s="9">
        <v>7</v>
      </c>
      <c r="G57" s="9">
        <v>6</v>
      </c>
      <c r="H57" s="11">
        <f t="shared" si="12"/>
        <v>0.375</v>
      </c>
      <c r="I57" s="9" t="s">
        <v>29</v>
      </c>
      <c r="J57" s="12">
        <f t="shared" si="13"/>
        <v>2</v>
      </c>
      <c r="K57" s="11">
        <f t="shared" si="14"/>
        <v>0.33333333333333331</v>
      </c>
      <c r="L57" s="9">
        <v>77</v>
      </c>
      <c r="M57" s="9">
        <v>141</v>
      </c>
      <c r="N57" s="11">
        <f t="shared" si="15"/>
        <v>0.54609929078014185</v>
      </c>
      <c r="O57" s="9">
        <v>1215</v>
      </c>
      <c r="P57" s="9">
        <v>5</v>
      </c>
      <c r="Q57" s="9">
        <v>3.5</v>
      </c>
      <c r="R57" s="9">
        <v>3</v>
      </c>
      <c r="S57" s="13">
        <v>2.1</v>
      </c>
      <c r="T57" s="9">
        <v>52</v>
      </c>
      <c r="U57" s="9">
        <v>70</v>
      </c>
      <c r="V57" s="9">
        <v>8.6</v>
      </c>
      <c r="W57" s="9">
        <v>8.4</v>
      </c>
      <c r="X57" s="9">
        <v>15.8</v>
      </c>
      <c r="Y57" s="9">
        <v>173.6</v>
      </c>
      <c r="Z57" s="9">
        <v>86.5</v>
      </c>
      <c r="AA57" s="9">
        <v>15</v>
      </c>
      <c r="AB57" s="9">
        <v>99</v>
      </c>
      <c r="AC57" s="9">
        <v>7.15</v>
      </c>
      <c r="AD57" s="9">
        <v>6.93</v>
      </c>
      <c r="AE57" s="9">
        <v>9.6</v>
      </c>
      <c r="AF57" s="9"/>
      <c r="AG57" s="9"/>
      <c r="AH57" s="1">
        <v>36</v>
      </c>
      <c r="AI57" s="1">
        <v>306</v>
      </c>
      <c r="AJ57" s="1">
        <v>2</v>
      </c>
      <c r="AK57" s="1">
        <v>17</v>
      </c>
      <c r="AL57" s="1">
        <v>8.5</v>
      </c>
      <c r="AM57" s="1">
        <v>43.7</v>
      </c>
      <c r="AN57" s="1">
        <v>5.0999999999999996</v>
      </c>
      <c r="AO57" s="1">
        <v>1</v>
      </c>
      <c r="AP57" s="1">
        <v>1</v>
      </c>
      <c r="AQ57" s="1">
        <v>0</v>
      </c>
      <c r="AR57" s="1">
        <v>0</v>
      </c>
    </row>
    <row r="58" spans="1:44" x14ac:dyDescent="0.3">
      <c r="A58" s="7" t="s">
        <v>78</v>
      </c>
      <c r="B58" s="7">
        <v>1</v>
      </c>
      <c r="C58" s="8">
        <v>2014</v>
      </c>
      <c r="D58" s="9">
        <v>34</v>
      </c>
      <c r="E58" s="10" t="s">
        <v>64</v>
      </c>
      <c r="F58" s="9">
        <v>10</v>
      </c>
      <c r="G58" s="9">
        <v>3</v>
      </c>
      <c r="H58" s="11">
        <f t="shared" si="12"/>
        <v>0.1875</v>
      </c>
      <c r="I58" s="9" t="s">
        <v>89</v>
      </c>
      <c r="J58" s="12">
        <f t="shared" si="13"/>
        <v>1</v>
      </c>
      <c r="K58" s="11">
        <f t="shared" si="14"/>
        <v>0.33333333333333331</v>
      </c>
      <c r="L58" s="9">
        <v>64</v>
      </c>
      <c r="M58" s="9">
        <v>121</v>
      </c>
      <c r="N58" s="11">
        <f t="shared" si="15"/>
        <v>0.52892561983471076</v>
      </c>
      <c r="O58" s="9">
        <v>604</v>
      </c>
      <c r="P58" s="9">
        <v>3</v>
      </c>
      <c r="Q58" s="9">
        <v>2.5</v>
      </c>
      <c r="R58" s="9">
        <v>2</v>
      </c>
      <c r="S58" s="13">
        <v>1.7</v>
      </c>
      <c r="T58" s="9">
        <v>33</v>
      </c>
      <c r="U58" s="9">
        <v>67</v>
      </c>
      <c r="V58" s="9">
        <v>5</v>
      </c>
      <c r="W58" s="9">
        <v>4.7</v>
      </c>
      <c r="X58" s="9">
        <v>9.4</v>
      </c>
      <c r="Y58" s="9">
        <v>60.4</v>
      </c>
      <c r="Z58" s="9">
        <v>68.3</v>
      </c>
      <c r="AA58" s="9">
        <v>19</v>
      </c>
      <c r="AB58" s="9">
        <v>85</v>
      </c>
      <c r="AC58" s="9">
        <v>3.71</v>
      </c>
      <c r="AD58" s="9">
        <v>3.49</v>
      </c>
      <c r="AE58" s="9">
        <v>13.6</v>
      </c>
      <c r="AF58" s="9"/>
      <c r="AG58" s="9"/>
      <c r="AH58" s="1">
        <v>26</v>
      </c>
      <c r="AI58" s="1">
        <v>153</v>
      </c>
      <c r="AJ58" s="1">
        <v>0</v>
      </c>
      <c r="AK58" s="1">
        <v>10</v>
      </c>
      <c r="AL58" s="1">
        <v>5.9</v>
      </c>
      <c r="AM58" s="1">
        <v>15.3</v>
      </c>
      <c r="AN58" s="1">
        <v>2.6</v>
      </c>
      <c r="AO58" s="1">
        <v>0</v>
      </c>
      <c r="AP58" s="1">
        <v>0</v>
      </c>
      <c r="AQ58" s="1">
        <v>0</v>
      </c>
      <c r="AR58" s="1">
        <v>0</v>
      </c>
    </row>
    <row r="59" spans="1:44" x14ac:dyDescent="0.3">
      <c r="A59" s="7" t="s">
        <v>78</v>
      </c>
      <c r="B59" s="7">
        <v>1</v>
      </c>
      <c r="C59" s="16">
        <v>2015</v>
      </c>
      <c r="D59" s="17">
        <v>35</v>
      </c>
      <c r="E59" s="18" t="s">
        <v>90</v>
      </c>
      <c r="F59" s="17">
        <v>5</v>
      </c>
      <c r="G59" s="17">
        <v>3</v>
      </c>
      <c r="H59" s="11">
        <f t="shared" si="12"/>
        <v>0.1875</v>
      </c>
      <c r="I59" s="17" t="s">
        <v>91</v>
      </c>
      <c r="J59" s="12">
        <f t="shared" si="13"/>
        <v>2</v>
      </c>
      <c r="K59" s="11">
        <f t="shared" si="14"/>
        <v>0.66666666666666663</v>
      </c>
      <c r="L59" s="17">
        <v>40</v>
      </c>
      <c r="M59" s="17">
        <v>66</v>
      </c>
      <c r="N59" s="11">
        <f t="shared" si="15"/>
        <v>0.60606060606060608</v>
      </c>
      <c r="O59" s="17">
        <v>371</v>
      </c>
      <c r="P59" s="17">
        <v>2</v>
      </c>
      <c r="Q59" s="17">
        <v>3</v>
      </c>
      <c r="R59" s="17">
        <v>1</v>
      </c>
      <c r="S59" s="19">
        <v>1.5</v>
      </c>
      <c r="T59" s="17">
        <v>14</v>
      </c>
      <c r="U59" s="17">
        <v>72</v>
      </c>
      <c r="V59" s="17">
        <v>5.6</v>
      </c>
      <c r="W59" s="17">
        <v>5.5</v>
      </c>
      <c r="X59" s="17">
        <v>9.3000000000000007</v>
      </c>
      <c r="Y59" s="17">
        <v>74.2</v>
      </c>
      <c r="Z59" s="17">
        <v>79.8</v>
      </c>
      <c r="AA59" s="17">
        <v>10</v>
      </c>
      <c r="AB59" s="17">
        <v>53</v>
      </c>
      <c r="AC59" s="17">
        <v>4.18</v>
      </c>
      <c r="AD59" s="17">
        <v>4.12</v>
      </c>
      <c r="AE59" s="17">
        <v>13.2</v>
      </c>
      <c r="AF59" s="17">
        <v>1</v>
      </c>
      <c r="AG59" s="17">
        <v>1</v>
      </c>
      <c r="AH59" s="3">
        <v>20</v>
      </c>
      <c r="AI59" s="3">
        <v>99</v>
      </c>
      <c r="AJ59" s="3">
        <v>0</v>
      </c>
      <c r="AK59" s="3">
        <v>5</v>
      </c>
      <c r="AL59" s="3">
        <v>5</v>
      </c>
      <c r="AM59" s="3">
        <v>19.8</v>
      </c>
      <c r="AN59" s="3">
        <v>4</v>
      </c>
      <c r="AO59" s="3">
        <v>0</v>
      </c>
      <c r="AP59" s="3">
        <v>1</v>
      </c>
      <c r="AQ59" s="3">
        <v>0</v>
      </c>
      <c r="AR59" s="3">
        <v>0</v>
      </c>
    </row>
    <row r="60" spans="1:44" x14ac:dyDescent="0.3">
      <c r="A60" s="7" t="s">
        <v>92</v>
      </c>
      <c r="B60" s="7">
        <v>0</v>
      </c>
      <c r="C60" s="8" t="s">
        <v>30</v>
      </c>
      <c r="D60" s="9">
        <v>23</v>
      </c>
      <c r="E60" s="10" t="s">
        <v>46</v>
      </c>
      <c r="F60" s="9">
        <v>16</v>
      </c>
      <c r="G60" s="9">
        <v>16</v>
      </c>
      <c r="H60" s="11">
        <f t="shared" ref="H60:H69" si="16">+G60/16</f>
        <v>1</v>
      </c>
      <c r="I60" s="9" t="s">
        <v>31</v>
      </c>
      <c r="J60" s="12">
        <f t="shared" ref="J60:J69" si="17">+_xlfn.NUMBERVALUE(LEFT(I60,FIND("-",I60,1)-1))</f>
        <v>11</v>
      </c>
      <c r="K60" s="11">
        <f t="shared" ref="K60:K69" si="18">+J60/G60</f>
        <v>0.6875</v>
      </c>
      <c r="L60" s="9">
        <v>297</v>
      </c>
      <c r="M60" s="9">
        <v>474</v>
      </c>
      <c r="N60" s="11">
        <f t="shared" ref="N60:N69" si="19">+L60/M60</f>
        <v>0.62658227848101267</v>
      </c>
      <c r="O60" s="9">
        <v>3937</v>
      </c>
      <c r="P60" s="14">
        <v>33</v>
      </c>
      <c r="Q60" s="14">
        <v>7</v>
      </c>
      <c r="R60" s="9">
        <v>16</v>
      </c>
      <c r="S60" s="13">
        <v>3.4</v>
      </c>
      <c r="T60" s="9">
        <v>188</v>
      </c>
      <c r="U60" s="9">
        <v>78</v>
      </c>
      <c r="V60" s="9">
        <v>8.3000000000000007</v>
      </c>
      <c r="W60" s="9">
        <v>8.1999999999999993</v>
      </c>
      <c r="X60" s="9">
        <v>13.3</v>
      </c>
      <c r="Y60" s="9">
        <v>246.1</v>
      </c>
      <c r="Z60" s="9">
        <v>98</v>
      </c>
      <c r="AA60" s="9">
        <v>34</v>
      </c>
      <c r="AB60" s="9">
        <v>181</v>
      </c>
      <c r="AC60" s="9">
        <v>7.39</v>
      </c>
      <c r="AD60" s="9">
        <v>7.28</v>
      </c>
      <c r="AE60" s="9">
        <v>6.7</v>
      </c>
      <c r="AF60" s="9">
        <v>3</v>
      </c>
      <c r="AG60" s="9">
        <v>4</v>
      </c>
      <c r="AH60" s="1">
        <v>89</v>
      </c>
      <c r="AI60" s="1">
        <v>470</v>
      </c>
      <c r="AJ60" s="1">
        <v>7</v>
      </c>
      <c r="AK60" s="1">
        <v>36</v>
      </c>
      <c r="AL60" s="1">
        <v>5.3</v>
      </c>
      <c r="AM60" s="1">
        <v>29.4</v>
      </c>
      <c r="AN60" s="1">
        <v>5.6</v>
      </c>
      <c r="AO60" s="1">
        <v>1</v>
      </c>
      <c r="AP60" s="1">
        <v>1</v>
      </c>
      <c r="AQ60" s="1">
        <v>0</v>
      </c>
      <c r="AR60" s="1">
        <v>0</v>
      </c>
    </row>
    <row r="61" spans="1:44" x14ac:dyDescent="0.3">
      <c r="A61" s="7" t="s">
        <v>92</v>
      </c>
      <c r="B61" s="7">
        <v>0</v>
      </c>
      <c r="C61" s="8">
        <v>2001</v>
      </c>
      <c r="D61" s="9">
        <v>24</v>
      </c>
      <c r="E61" s="10" t="s">
        <v>46</v>
      </c>
      <c r="F61" s="9">
        <v>11</v>
      </c>
      <c r="G61" s="9">
        <v>11</v>
      </c>
      <c r="H61" s="11">
        <f t="shared" si="16"/>
        <v>0.6875</v>
      </c>
      <c r="I61" s="9" t="s">
        <v>93</v>
      </c>
      <c r="J61" s="12">
        <f t="shared" si="17"/>
        <v>4</v>
      </c>
      <c r="K61" s="11">
        <f t="shared" si="18"/>
        <v>0.36363636363636365</v>
      </c>
      <c r="L61" s="9">
        <v>235</v>
      </c>
      <c r="M61" s="9">
        <v>366</v>
      </c>
      <c r="N61" s="11">
        <f t="shared" si="19"/>
        <v>0.64207650273224048</v>
      </c>
      <c r="O61" s="9">
        <v>2612</v>
      </c>
      <c r="P61" s="9">
        <v>14</v>
      </c>
      <c r="Q61" s="9">
        <v>3.8</v>
      </c>
      <c r="R61" s="9">
        <v>13</v>
      </c>
      <c r="S61" s="13">
        <v>3.6</v>
      </c>
      <c r="T61" s="9">
        <v>127</v>
      </c>
      <c r="U61" s="9">
        <v>57</v>
      </c>
      <c r="V61" s="9">
        <v>7.1</v>
      </c>
      <c r="W61" s="9">
        <v>6.3</v>
      </c>
      <c r="X61" s="9">
        <v>11.1</v>
      </c>
      <c r="Y61" s="9">
        <v>237.5</v>
      </c>
      <c r="Z61" s="9">
        <v>83.3</v>
      </c>
      <c r="AA61" s="9">
        <v>33</v>
      </c>
      <c r="AB61" s="9">
        <v>186</v>
      </c>
      <c r="AC61" s="9">
        <v>6.08</v>
      </c>
      <c r="AD61" s="9">
        <v>5.32</v>
      </c>
      <c r="AE61" s="9">
        <v>8.3000000000000007</v>
      </c>
      <c r="AF61" s="9">
        <v>2</v>
      </c>
      <c r="AG61" s="9">
        <v>2</v>
      </c>
      <c r="AH61" s="1">
        <v>71</v>
      </c>
      <c r="AI61" s="1">
        <v>416</v>
      </c>
      <c r="AJ61" s="1">
        <v>5</v>
      </c>
      <c r="AK61" s="1">
        <v>32</v>
      </c>
      <c r="AL61" s="1">
        <v>5.9</v>
      </c>
      <c r="AM61" s="1">
        <v>37.799999999999997</v>
      </c>
      <c r="AN61" s="1">
        <v>6.5</v>
      </c>
      <c r="AO61" s="1">
        <v>0</v>
      </c>
      <c r="AP61" s="1">
        <v>0</v>
      </c>
      <c r="AQ61" s="1">
        <v>0</v>
      </c>
      <c r="AR61" s="1">
        <v>0</v>
      </c>
    </row>
    <row r="62" spans="1:44" x14ac:dyDescent="0.3">
      <c r="A62" s="7" t="s">
        <v>92</v>
      </c>
      <c r="B62" s="7">
        <v>0</v>
      </c>
      <c r="C62" s="8">
        <v>2002</v>
      </c>
      <c r="D62" s="9">
        <v>25</v>
      </c>
      <c r="E62" s="10" t="s">
        <v>46</v>
      </c>
      <c r="F62" s="9">
        <v>16</v>
      </c>
      <c r="G62" s="9">
        <v>16</v>
      </c>
      <c r="H62" s="11">
        <f t="shared" si="16"/>
        <v>1</v>
      </c>
      <c r="I62" s="9" t="s">
        <v>75</v>
      </c>
      <c r="J62" s="12">
        <f t="shared" si="17"/>
        <v>6</v>
      </c>
      <c r="K62" s="11">
        <f t="shared" si="18"/>
        <v>0.375</v>
      </c>
      <c r="L62" s="9">
        <v>333</v>
      </c>
      <c r="M62" s="9">
        <v>549</v>
      </c>
      <c r="N62" s="11">
        <f t="shared" si="19"/>
        <v>0.60655737704918034</v>
      </c>
      <c r="O62" s="9">
        <v>3853</v>
      </c>
      <c r="P62" s="9">
        <v>18</v>
      </c>
      <c r="Q62" s="9">
        <v>3.3</v>
      </c>
      <c r="R62" s="14">
        <v>23</v>
      </c>
      <c r="S62" s="13">
        <v>4.2</v>
      </c>
      <c r="T62" s="9">
        <v>189</v>
      </c>
      <c r="U62" s="9">
        <v>61</v>
      </c>
      <c r="V62" s="9">
        <v>7</v>
      </c>
      <c r="W62" s="9">
        <v>5.8</v>
      </c>
      <c r="X62" s="9">
        <v>11.6</v>
      </c>
      <c r="Y62" s="9">
        <v>240.8</v>
      </c>
      <c r="Z62" s="9">
        <v>75.3</v>
      </c>
      <c r="AA62" s="9">
        <v>47</v>
      </c>
      <c r="AB62" s="9">
        <v>244</v>
      </c>
      <c r="AC62" s="9">
        <v>6.06</v>
      </c>
      <c r="AD62" s="9">
        <v>4.92</v>
      </c>
      <c r="AE62" s="9">
        <v>7.9</v>
      </c>
      <c r="AF62" s="9">
        <v>3</v>
      </c>
      <c r="AG62" s="9">
        <v>4</v>
      </c>
      <c r="AH62" s="1">
        <v>106</v>
      </c>
      <c r="AI62" s="1">
        <v>609</v>
      </c>
      <c r="AJ62" s="1">
        <v>10</v>
      </c>
      <c r="AK62" s="1">
        <v>47</v>
      </c>
      <c r="AL62" s="1">
        <v>5.7</v>
      </c>
      <c r="AM62" s="1">
        <v>38.1</v>
      </c>
      <c r="AN62" s="1">
        <v>6.6</v>
      </c>
      <c r="AO62" s="1">
        <v>0</v>
      </c>
      <c r="AP62" s="1">
        <v>0</v>
      </c>
      <c r="AQ62" s="1">
        <v>0</v>
      </c>
      <c r="AR62" s="1">
        <v>0</v>
      </c>
    </row>
    <row r="63" spans="1:44" x14ac:dyDescent="0.3">
      <c r="A63" s="7" t="s">
        <v>92</v>
      </c>
      <c r="B63" s="7">
        <v>1</v>
      </c>
      <c r="C63" s="8" t="s">
        <v>35</v>
      </c>
      <c r="D63" s="9">
        <v>26</v>
      </c>
      <c r="E63" s="10" t="s">
        <v>46</v>
      </c>
      <c r="F63" s="9">
        <v>14</v>
      </c>
      <c r="G63" s="9">
        <v>14</v>
      </c>
      <c r="H63" s="11">
        <f t="shared" si="16"/>
        <v>0.875</v>
      </c>
      <c r="I63" s="9" t="s">
        <v>94</v>
      </c>
      <c r="J63" s="12">
        <f t="shared" si="17"/>
        <v>7</v>
      </c>
      <c r="K63" s="11">
        <f t="shared" si="18"/>
        <v>0.5</v>
      </c>
      <c r="L63" s="9">
        <v>295</v>
      </c>
      <c r="M63" s="9">
        <v>454</v>
      </c>
      <c r="N63" s="11">
        <f t="shared" si="19"/>
        <v>0.64977973568281944</v>
      </c>
      <c r="O63" s="9">
        <v>3479</v>
      </c>
      <c r="P63" s="9">
        <v>25</v>
      </c>
      <c r="Q63" s="9">
        <v>5.5</v>
      </c>
      <c r="R63" s="9">
        <v>11</v>
      </c>
      <c r="S63" s="13">
        <v>2.4</v>
      </c>
      <c r="T63" s="9">
        <v>171</v>
      </c>
      <c r="U63" s="9">
        <v>59</v>
      </c>
      <c r="V63" s="9">
        <v>7.7</v>
      </c>
      <c r="W63" s="9">
        <v>7.7</v>
      </c>
      <c r="X63" s="9">
        <v>11.8</v>
      </c>
      <c r="Y63" s="9">
        <v>248.5</v>
      </c>
      <c r="Z63" s="9">
        <v>96.4</v>
      </c>
      <c r="AA63" s="9">
        <v>37</v>
      </c>
      <c r="AB63" s="9">
        <v>196</v>
      </c>
      <c r="AC63" s="9">
        <v>6.69</v>
      </c>
      <c r="AD63" s="9">
        <v>6.7</v>
      </c>
      <c r="AE63" s="9">
        <v>7.5</v>
      </c>
      <c r="AF63" s="9">
        <v>0</v>
      </c>
      <c r="AG63" s="9">
        <v>1</v>
      </c>
      <c r="AH63" s="1">
        <v>73</v>
      </c>
      <c r="AI63" s="1">
        <v>422</v>
      </c>
      <c r="AJ63" s="1">
        <v>4</v>
      </c>
      <c r="AK63" s="1">
        <v>28</v>
      </c>
      <c r="AL63" s="1">
        <v>5.8</v>
      </c>
      <c r="AM63" s="1">
        <v>30.1</v>
      </c>
      <c r="AN63" s="1">
        <v>5.2</v>
      </c>
      <c r="AO63" s="1">
        <v>0</v>
      </c>
      <c r="AP63" s="1">
        <v>0</v>
      </c>
      <c r="AQ63" s="1">
        <v>0</v>
      </c>
      <c r="AR63" s="1">
        <v>0</v>
      </c>
    </row>
    <row r="64" spans="1:44" x14ac:dyDescent="0.3">
      <c r="A64" s="7" t="s">
        <v>92</v>
      </c>
      <c r="B64" s="7">
        <v>1</v>
      </c>
      <c r="C64" s="8" t="s">
        <v>37</v>
      </c>
      <c r="D64" s="9">
        <v>27</v>
      </c>
      <c r="E64" s="10" t="s">
        <v>46</v>
      </c>
      <c r="F64" s="9">
        <v>16</v>
      </c>
      <c r="G64" s="9">
        <v>16</v>
      </c>
      <c r="H64" s="11">
        <f t="shared" si="16"/>
        <v>1</v>
      </c>
      <c r="I64" s="9" t="s">
        <v>59</v>
      </c>
      <c r="J64" s="12">
        <f t="shared" si="17"/>
        <v>8</v>
      </c>
      <c r="K64" s="11">
        <f t="shared" si="18"/>
        <v>0.5</v>
      </c>
      <c r="L64" s="14">
        <v>379</v>
      </c>
      <c r="M64" s="9">
        <v>548</v>
      </c>
      <c r="N64" s="11">
        <f t="shared" si="19"/>
        <v>0.69160583941605835</v>
      </c>
      <c r="O64" s="14">
        <v>4717</v>
      </c>
      <c r="P64" s="9">
        <v>39</v>
      </c>
      <c r="Q64" s="9">
        <v>7.1</v>
      </c>
      <c r="R64" s="9">
        <v>11</v>
      </c>
      <c r="S64" s="13">
        <v>2</v>
      </c>
      <c r="T64" s="9">
        <v>224</v>
      </c>
      <c r="U64" s="9">
        <v>82</v>
      </c>
      <c r="V64" s="9">
        <v>8.6</v>
      </c>
      <c r="W64" s="9">
        <v>9.1</v>
      </c>
      <c r="X64" s="9">
        <v>12.4</v>
      </c>
      <c r="Y64" s="14">
        <v>294.8</v>
      </c>
      <c r="Z64" s="9">
        <v>110.9</v>
      </c>
      <c r="AA64" s="9">
        <v>46</v>
      </c>
      <c r="AB64" s="9">
        <v>238</v>
      </c>
      <c r="AC64" s="9">
        <v>7.54</v>
      </c>
      <c r="AD64" s="9">
        <v>8.02</v>
      </c>
      <c r="AE64" s="9">
        <v>7.7</v>
      </c>
      <c r="AF64" s="9">
        <v>1</v>
      </c>
      <c r="AG64" s="9">
        <v>3</v>
      </c>
      <c r="AH64" s="1">
        <v>88</v>
      </c>
      <c r="AI64" s="1">
        <v>406</v>
      </c>
      <c r="AJ64" s="1">
        <v>2</v>
      </c>
      <c r="AK64" s="1">
        <v>31</v>
      </c>
      <c r="AL64" s="1">
        <v>4.5999999999999996</v>
      </c>
      <c r="AM64" s="1">
        <v>25.4</v>
      </c>
      <c r="AN64" s="1">
        <v>5.5</v>
      </c>
      <c r="AO64" s="1">
        <v>0</v>
      </c>
      <c r="AP64" s="1">
        <v>1</v>
      </c>
      <c r="AQ64" s="1">
        <v>0</v>
      </c>
      <c r="AR64" s="1">
        <v>0</v>
      </c>
    </row>
    <row r="65" spans="1:44" x14ac:dyDescent="0.3">
      <c r="A65" s="7" t="s">
        <v>92</v>
      </c>
      <c r="B65" s="7">
        <v>1</v>
      </c>
      <c r="C65" s="8">
        <v>2005</v>
      </c>
      <c r="D65" s="9">
        <v>28</v>
      </c>
      <c r="E65" s="10" t="s">
        <v>46</v>
      </c>
      <c r="F65" s="9">
        <v>7</v>
      </c>
      <c r="G65" s="9">
        <v>7</v>
      </c>
      <c r="H65" s="11">
        <f t="shared" si="16"/>
        <v>0.4375</v>
      </c>
      <c r="I65" s="9" t="s">
        <v>95</v>
      </c>
      <c r="J65" s="12">
        <f t="shared" si="17"/>
        <v>2</v>
      </c>
      <c r="K65" s="11">
        <f t="shared" si="18"/>
        <v>0.2857142857142857</v>
      </c>
      <c r="L65" s="9">
        <v>139</v>
      </c>
      <c r="M65" s="9">
        <v>216</v>
      </c>
      <c r="N65" s="11">
        <f t="shared" si="19"/>
        <v>0.64351851851851849</v>
      </c>
      <c r="O65" s="9">
        <v>1564</v>
      </c>
      <c r="P65" s="9">
        <v>6</v>
      </c>
      <c r="Q65" s="9">
        <v>2.8</v>
      </c>
      <c r="R65" s="9">
        <v>12</v>
      </c>
      <c r="S65" s="13">
        <v>5.6</v>
      </c>
      <c r="T65" s="9">
        <v>80</v>
      </c>
      <c r="U65" s="9">
        <v>68</v>
      </c>
      <c r="V65" s="9">
        <v>7.2</v>
      </c>
      <c r="W65" s="9">
        <v>5.3</v>
      </c>
      <c r="X65" s="9">
        <v>11.3</v>
      </c>
      <c r="Y65" s="9">
        <v>223.4</v>
      </c>
      <c r="Z65" s="9">
        <v>72</v>
      </c>
      <c r="AA65" s="9">
        <v>31</v>
      </c>
      <c r="AB65" s="9">
        <v>169</v>
      </c>
      <c r="AC65" s="9">
        <v>5.65</v>
      </c>
      <c r="AD65" s="9">
        <v>3.95</v>
      </c>
      <c r="AE65" s="9">
        <v>12.6</v>
      </c>
      <c r="AF65" s="9">
        <v>1</v>
      </c>
      <c r="AG65" s="9">
        <v>1</v>
      </c>
      <c r="AH65" s="1">
        <v>24</v>
      </c>
      <c r="AI65" s="1">
        <v>147</v>
      </c>
      <c r="AJ65" s="1">
        <v>1</v>
      </c>
      <c r="AK65" s="1">
        <v>11</v>
      </c>
      <c r="AL65" s="1">
        <v>6.1</v>
      </c>
      <c r="AM65" s="1">
        <v>21</v>
      </c>
      <c r="AN65" s="1">
        <v>3.4</v>
      </c>
      <c r="AO65" s="1">
        <v>0</v>
      </c>
      <c r="AP65" s="1">
        <v>0</v>
      </c>
      <c r="AQ65" s="1">
        <v>0</v>
      </c>
      <c r="AR65" s="1">
        <v>0</v>
      </c>
    </row>
    <row r="66" spans="1:44" x14ac:dyDescent="0.3">
      <c r="A66" s="7" t="s">
        <v>92</v>
      </c>
      <c r="B66" s="7">
        <v>1</v>
      </c>
      <c r="C66" s="8">
        <v>2006</v>
      </c>
      <c r="D66" s="9">
        <v>29</v>
      </c>
      <c r="E66" s="10" t="s">
        <v>96</v>
      </c>
      <c r="F66" s="9">
        <v>4</v>
      </c>
      <c r="G66" s="9">
        <v>4</v>
      </c>
      <c r="H66" s="11">
        <f t="shared" si="16"/>
        <v>0.25</v>
      </c>
      <c r="I66" s="9" t="s">
        <v>97</v>
      </c>
      <c r="J66" s="12">
        <f t="shared" si="17"/>
        <v>1</v>
      </c>
      <c r="K66" s="11">
        <f t="shared" si="18"/>
        <v>0.25</v>
      </c>
      <c r="L66" s="9">
        <v>81</v>
      </c>
      <c r="M66" s="9">
        <v>134</v>
      </c>
      <c r="N66" s="11">
        <f t="shared" si="19"/>
        <v>0.60447761194029848</v>
      </c>
      <c r="O66" s="9">
        <v>929</v>
      </c>
      <c r="P66" s="9">
        <v>2</v>
      </c>
      <c r="Q66" s="9">
        <v>1.5</v>
      </c>
      <c r="R66" s="9">
        <v>3</v>
      </c>
      <c r="S66" s="13">
        <v>2.2000000000000002</v>
      </c>
      <c r="T66" s="9">
        <v>44</v>
      </c>
      <c r="U66" s="9">
        <v>52</v>
      </c>
      <c r="V66" s="9">
        <v>6.9</v>
      </c>
      <c r="W66" s="9">
        <v>6.2</v>
      </c>
      <c r="X66" s="9">
        <v>11.5</v>
      </c>
      <c r="Y66" s="9">
        <v>232.3</v>
      </c>
      <c r="Z66" s="9">
        <v>77</v>
      </c>
      <c r="AA66" s="9">
        <v>21</v>
      </c>
      <c r="AB66" s="9">
        <v>150</v>
      </c>
      <c r="AC66" s="9">
        <v>5.03</v>
      </c>
      <c r="AD66" s="9">
        <v>4.41</v>
      </c>
      <c r="AE66" s="9">
        <v>13.5</v>
      </c>
      <c r="AF66" s="9">
        <v>0</v>
      </c>
      <c r="AG66" s="9">
        <v>1</v>
      </c>
      <c r="AH66" s="1">
        <v>10</v>
      </c>
      <c r="AI66" s="1">
        <v>20</v>
      </c>
      <c r="AJ66" s="1">
        <v>1</v>
      </c>
      <c r="AK66" s="1">
        <v>3</v>
      </c>
      <c r="AL66" s="1">
        <v>2</v>
      </c>
      <c r="AM66" s="1">
        <v>5</v>
      </c>
      <c r="AN66" s="1">
        <v>2.5</v>
      </c>
      <c r="AO66" s="1">
        <v>0</v>
      </c>
      <c r="AP66" s="1">
        <v>0</v>
      </c>
      <c r="AQ66" s="1">
        <v>0</v>
      </c>
      <c r="AR66" s="1">
        <v>0</v>
      </c>
    </row>
    <row r="67" spans="1:44" x14ac:dyDescent="0.3">
      <c r="A67" s="7" t="s">
        <v>92</v>
      </c>
      <c r="B67" s="7">
        <v>1</v>
      </c>
      <c r="C67" s="8">
        <v>2007</v>
      </c>
      <c r="D67" s="9">
        <v>30</v>
      </c>
      <c r="E67" s="10" t="s">
        <v>98</v>
      </c>
      <c r="F67" s="9">
        <v>7</v>
      </c>
      <c r="G67" s="9">
        <v>6</v>
      </c>
      <c r="H67" s="11">
        <f t="shared" si="16"/>
        <v>0.375</v>
      </c>
      <c r="I67" s="9" t="s">
        <v>29</v>
      </c>
      <c r="J67" s="12">
        <f t="shared" si="17"/>
        <v>2</v>
      </c>
      <c r="K67" s="11">
        <f t="shared" si="18"/>
        <v>0.33333333333333331</v>
      </c>
      <c r="L67" s="9">
        <v>108</v>
      </c>
      <c r="M67" s="9">
        <v>186</v>
      </c>
      <c r="N67" s="11">
        <f t="shared" si="19"/>
        <v>0.58064516129032262</v>
      </c>
      <c r="O67" s="9">
        <v>1331</v>
      </c>
      <c r="P67" s="9">
        <v>5</v>
      </c>
      <c r="Q67" s="9">
        <v>2.7</v>
      </c>
      <c r="R67" s="9">
        <v>5</v>
      </c>
      <c r="S67" s="13">
        <v>2.7</v>
      </c>
      <c r="T67" s="9">
        <v>60</v>
      </c>
      <c r="U67" s="9">
        <v>59</v>
      </c>
      <c r="V67" s="9">
        <v>7.2</v>
      </c>
      <c r="W67" s="9">
        <v>6.5</v>
      </c>
      <c r="X67" s="9">
        <v>12.3</v>
      </c>
      <c r="Y67" s="9">
        <v>190.1</v>
      </c>
      <c r="Z67" s="9">
        <v>78</v>
      </c>
      <c r="AA67" s="9">
        <v>21</v>
      </c>
      <c r="AB67" s="9">
        <v>130</v>
      </c>
      <c r="AC67" s="9">
        <v>5.8</v>
      </c>
      <c r="AD67" s="9">
        <v>5.2</v>
      </c>
      <c r="AE67" s="9">
        <v>10.1</v>
      </c>
      <c r="AF67" s="9">
        <v>1</v>
      </c>
      <c r="AG67" s="9">
        <v>1</v>
      </c>
      <c r="AH67" s="1">
        <v>20</v>
      </c>
      <c r="AI67" s="1">
        <v>40</v>
      </c>
      <c r="AJ67" s="1">
        <v>3</v>
      </c>
      <c r="AK67" s="1">
        <v>7</v>
      </c>
      <c r="AL67" s="1">
        <v>2</v>
      </c>
      <c r="AM67" s="1">
        <v>5.7</v>
      </c>
      <c r="AN67" s="1">
        <v>2.9</v>
      </c>
      <c r="AO67" s="1">
        <v>0</v>
      </c>
      <c r="AP67" s="1">
        <v>0</v>
      </c>
      <c r="AQ67" s="1">
        <v>0</v>
      </c>
      <c r="AR67" s="1">
        <v>0</v>
      </c>
    </row>
    <row r="68" spans="1:44" x14ac:dyDescent="0.3">
      <c r="A68" s="7" t="s">
        <v>92</v>
      </c>
      <c r="B68" s="7">
        <v>1</v>
      </c>
      <c r="C68" s="8">
        <v>2008</v>
      </c>
      <c r="D68" s="9">
        <v>31</v>
      </c>
      <c r="E68" s="10" t="s">
        <v>99</v>
      </c>
      <c r="F68" s="9">
        <v>5</v>
      </c>
      <c r="G68" s="9">
        <v>5</v>
      </c>
      <c r="H68" s="11">
        <f t="shared" si="16"/>
        <v>0.3125</v>
      </c>
      <c r="I68" s="9" t="s">
        <v>100</v>
      </c>
      <c r="J68" s="12">
        <f t="shared" si="17"/>
        <v>0</v>
      </c>
      <c r="K68" s="11">
        <f t="shared" si="18"/>
        <v>0</v>
      </c>
      <c r="L68" s="9">
        <v>60</v>
      </c>
      <c r="M68" s="9">
        <v>115</v>
      </c>
      <c r="N68" s="11">
        <f t="shared" si="19"/>
        <v>0.52173913043478259</v>
      </c>
      <c r="O68" s="9">
        <v>786</v>
      </c>
      <c r="P68" s="9">
        <v>4</v>
      </c>
      <c r="Q68" s="9">
        <v>3.5</v>
      </c>
      <c r="R68" s="9">
        <v>6</v>
      </c>
      <c r="S68" s="13">
        <v>5.2</v>
      </c>
      <c r="T68" s="9">
        <v>30</v>
      </c>
      <c r="U68" s="9">
        <v>70</v>
      </c>
      <c r="V68" s="9">
        <v>6.8</v>
      </c>
      <c r="W68" s="9">
        <v>5.2</v>
      </c>
      <c r="X68" s="9">
        <v>13.1</v>
      </c>
      <c r="Y68" s="9">
        <v>157.19999999999999</v>
      </c>
      <c r="Z68" s="9">
        <v>63.9</v>
      </c>
      <c r="AA68" s="9">
        <v>14</v>
      </c>
      <c r="AB68" s="9">
        <v>95</v>
      </c>
      <c r="AC68" s="9">
        <v>5.36</v>
      </c>
      <c r="AD68" s="9">
        <v>3.88</v>
      </c>
      <c r="AE68" s="9">
        <v>10.9</v>
      </c>
      <c r="AF68" s="9"/>
      <c r="AG68" s="9"/>
      <c r="AH68" s="1">
        <v>12</v>
      </c>
      <c r="AI68" s="1">
        <v>25</v>
      </c>
      <c r="AJ68" s="1">
        <v>1</v>
      </c>
      <c r="AK68" s="1">
        <v>4</v>
      </c>
      <c r="AL68" s="1">
        <v>2.1</v>
      </c>
      <c r="AM68" s="1">
        <v>5</v>
      </c>
      <c r="AN68" s="1">
        <v>2.4</v>
      </c>
      <c r="AO68" s="1">
        <v>0</v>
      </c>
      <c r="AP68" s="1">
        <v>0</v>
      </c>
      <c r="AQ68" s="1">
        <v>0</v>
      </c>
      <c r="AR68" s="1">
        <v>0</v>
      </c>
    </row>
    <row r="69" spans="1:44" x14ac:dyDescent="0.3">
      <c r="A69" s="7" t="s">
        <v>92</v>
      </c>
      <c r="B69" s="7">
        <v>1</v>
      </c>
      <c r="C69" s="16">
        <v>2009</v>
      </c>
      <c r="D69" s="17">
        <v>32</v>
      </c>
      <c r="E69" s="18" t="s">
        <v>99</v>
      </c>
      <c r="F69" s="17">
        <v>8</v>
      </c>
      <c r="G69" s="17">
        <v>5</v>
      </c>
      <c r="H69" s="11">
        <f t="shared" si="16"/>
        <v>0.3125</v>
      </c>
      <c r="I69" s="17" t="s">
        <v>100</v>
      </c>
      <c r="J69" s="12">
        <f t="shared" si="17"/>
        <v>0</v>
      </c>
      <c r="K69" s="11">
        <f t="shared" si="18"/>
        <v>0</v>
      </c>
      <c r="L69" s="17">
        <v>89</v>
      </c>
      <c r="M69" s="17">
        <v>157</v>
      </c>
      <c r="N69" s="11">
        <f t="shared" si="19"/>
        <v>0.56687898089171973</v>
      </c>
      <c r="O69" s="17">
        <v>945</v>
      </c>
      <c r="P69" s="17">
        <v>3</v>
      </c>
      <c r="Q69" s="17">
        <v>1.9</v>
      </c>
      <c r="R69" s="17">
        <v>6</v>
      </c>
      <c r="S69" s="19">
        <v>3.8</v>
      </c>
      <c r="T69" s="17">
        <v>44</v>
      </c>
      <c r="U69" s="17">
        <v>38</v>
      </c>
      <c r="V69" s="17">
        <v>6</v>
      </c>
      <c r="W69" s="17">
        <v>4.7</v>
      </c>
      <c r="X69" s="17">
        <v>10.6</v>
      </c>
      <c r="Y69" s="17">
        <v>118.1</v>
      </c>
      <c r="Z69" s="17">
        <v>64.8</v>
      </c>
      <c r="AA69" s="17">
        <v>14</v>
      </c>
      <c r="AB69" s="17">
        <v>107</v>
      </c>
      <c r="AC69" s="17">
        <v>4.9000000000000004</v>
      </c>
      <c r="AD69" s="17">
        <v>3.67</v>
      </c>
      <c r="AE69" s="17">
        <v>8.1999999999999993</v>
      </c>
      <c r="AF69" s="17"/>
      <c r="AG69" s="17"/>
      <c r="AH69" s="3">
        <v>18</v>
      </c>
      <c r="AI69" s="3">
        <v>91</v>
      </c>
      <c r="AJ69" s="3">
        <v>0</v>
      </c>
      <c r="AK69" s="3">
        <v>5</v>
      </c>
      <c r="AL69" s="3">
        <v>5.0999999999999996</v>
      </c>
      <c r="AM69" s="3">
        <v>11.4</v>
      </c>
      <c r="AN69" s="3">
        <v>2.2999999999999998</v>
      </c>
      <c r="AO69" s="3">
        <v>0</v>
      </c>
      <c r="AP69" s="3">
        <v>0</v>
      </c>
      <c r="AQ69" s="3">
        <v>0</v>
      </c>
      <c r="AR69" s="3">
        <v>0</v>
      </c>
    </row>
    <row r="70" spans="1:44" x14ac:dyDescent="0.3">
      <c r="A70" s="7" t="s">
        <v>105</v>
      </c>
      <c r="B70" s="7">
        <v>0</v>
      </c>
      <c r="C70" s="8" t="s">
        <v>102</v>
      </c>
      <c r="D70" s="9">
        <v>23</v>
      </c>
      <c r="E70" s="10" t="s">
        <v>101</v>
      </c>
      <c r="F70" s="9">
        <v>16</v>
      </c>
      <c r="G70" s="9">
        <v>16</v>
      </c>
      <c r="H70" s="11">
        <f t="shared" ref="H70:H71" si="20">+G70/16</f>
        <v>1</v>
      </c>
      <c r="I70" s="9" t="s">
        <v>36</v>
      </c>
      <c r="J70" s="12">
        <f t="shared" ref="J70:J71" si="21">+_xlfn.NUMBERVALUE(LEFT(I70,FIND("-",I70,1)-1))</f>
        <v>12</v>
      </c>
      <c r="K70" s="11">
        <f t="shared" ref="K70:K71" si="22">+J70/G70</f>
        <v>0.75</v>
      </c>
      <c r="L70" s="9">
        <v>383</v>
      </c>
      <c r="M70" s="9">
        <v>580</v>
      </c>
      <c r="N70" s="11">
        <f t="shared" ref="N70:N71" si="23">+L70/M70</f>
        <v>0.66034482758620694</v>
      </c>
      <c r="O70" s="9">
        <v>5097</v>
      </c>
      <c r="P70" s="14">
        <v>50</v>
      </c>
      <c r="Q70" s="14">
        <v>8.6</v>
      </c>
      <c r="R70" s="9">
        <v>12</v>
      </c>
      <c r="S70" s="13">
        <v>2.1</v>
      </c>
      <c r="T70" s="9">
        <v>262</v>
      </c>
      <c r="U70" s="9">
        <v>89</v>
      </c>
      <c r="V70" s="9">
        <v>8.8000000000000007</v>
      </c>
      <c r="W70" s="14">
        <v>9.6</v>
      </c>
      <c r="X70" s="9">
        <v>13.3</v>
      </c>
      <c r="Y70" s="9">
        <v>318.60000000000002</v>
      </c>
      <c r="Z70" s="9">
        <v>113.8</v>
      </c>
      <c r="AA70" s="9">
        <v>26</v>
      </c>
      <c r="AB70" s="9">
        <v>171</v>
      </c>
      <c r="AC70" s="9">
        <v>8.1300000000000008</v>
      </c>
      <c r="AD70" s="14">
        <v>8.89</v>
      </c>
      <c r="AE70" s="9">
        <v>4.3</v>
      </c>
      <c r="AF70" s="9">
        <v>2</v>
      </c>
      <c r="AG70" s="9">
        <v>2</v>
      </c>
      <c r="AH70" s="1">
        <v>60</v>
      </c>
      <c r="AI70" s="1">
        <v>272</v>
      </c>
      <c r="AJ70" s="1">
        <v>2</v>
      </c>
      <c r="AK70" s="1">
        <v>19</v>
      </c>
      <c r="AL70" s="1">
        <v>4.5</v>
      </c>
      <c r="AM70" s="1">
        <v>17</v>
      </c>
      <c r="AN70" s="1">
        <v>3.8</v>
      </c>
      <c r="AO70" s="1">
        <v>1</v>
      </c>
      <c r="AP70" s="1">
        <v>1</v>
      </c>
      <c r="AQ70" s="1">
        <v>0</v>
      </c>
      <c r="AR70" s="1">
        <v>0</v>
      </c>
    </row>
    <row r="71" spans="1:44" x14ac:dyDescent="0.3">
      <c r="A71" s="7" t="s">
        <v>105</v>
      </c>
      <c r="B71" s="7">
        <v>0</v>
      </c>
      <c r="C71" s="16" t="s">
        <v>103</v>
      </c>
      <c r="D71" s="17">
        <v>24</v>
      </c>
      <c r="E71" s="18" t="s">
        <v>101</v>
      </c>
      <c r="F71" s="17">
        <v>14</v>
      </c>
      <c r="G71" s="17">
        <v>14</v>
      </c>
      <c r="H71" s="11">
        <f t="shared" si="20"/>
        <v>0.875</v>
      </c>
      <c r="I71" s="17" t="s">
        <v>104</v>
      </c>
      <c r="J71" s="12">
        <f t="shared" si="21"/>
        <v>11</v>
      </c>
      <c r="K71" s="11">
        <f t="shared" si="22"/>
        <v>0.7857142857142857</v>
      </c>
      <c r="L71" s="17">
        <v>319</v>
      </c>
      <c r="M71" s="17">
        <v>484</v>
      </c>
      <c r="N71" s="11">
        <f t="shared" si="23"/>
        <v>0.65909090909090906</v>
      </c>
      <c r="O71" s="17">
        <v>4031</v>
      </c>
      <c r="P71" s="17">
        <v>26</v>
      </c>
      <c r="Q71" s="17">
        <v>5.4</v>
      </c>
      <c r="R71" s="17">
        <v>5</v>
      </c>
      <c r="S71" s="19">
        <v>1</v>
      </c>
      <c r="T71" s="17">
        <v>176</v>
      </c>
      <c r="U71" s="17">
        <v>83</v>
      </c>
      <c r="V71" s="17">
        <v>8.3000000000000007</v>
      </c>
      <c r="W71" s="17">
        <v>8.9</v>
      </c>
      <c r="X71" s="17">
        <v>12.6</v>
      </c>
      <c r="Y71" s="17">
        <v>287.89999999999998</v>
      </c>
      <c r="Z71" s="17">
        <v>105.3</v>
      </c>
      <c r="AA71" s="17">
        <v>17</v>
      </c>
      <c r="AB71" s="17">
        <v>127</v>
      </c>
      <c r="AC71" s="17">
        <v>7.79</v>
      </c>
      <c r="AD71" s="17">
        <v>8.3800000000000008</v>
      </c>
      <c r="AE71" s="17">
        <v>3.4</v>
      </c>
      <c r="AF71" s="17">
        <v>1</v>
      </c>
      <c r="AG71" s="17">
        <v>1</v>
      </c>
      <c r="AH71" s="3">
        <v>43</v>
      </c>
      <c r="AI71" s="3">
        <v>218</v>
      </c>
      <c r="AJ71" s="3">
        <v>2</v>
      </c>
      <c r="AK71" s="3">
        <v>15</v>
      </c>
      <c r="AL71" s="3">
        <v>5.0999999999999996</v>
      </c>
      <c r="AM71" s="3">
        <v>15.6</v>
      </c>
      <c r="AN71" s="3">
        <v>3.1</v>
      </c>
      <c r="AO71" s="3">
        <v>1</v>
      </c>
      <c r="AP71" s="3">
        <v>1</v>
      </c>
      <c r="AQ71" s="3">
        <v>1</v>
      </c>
      <c r="AR71" s="3">
        <v>1</v>
      </c>
    </row>
  </sheetData>
  <hyperlinks>
    <hyperlink ref="C2" r:id="rId1" display="https://aws.pro-football-reference.com/years/1999/" xr:uid="{BB3AD2ED-EED5-46EA-86C0-E772769D16F0}"/>
    <hyperlink ref="E2" r:id="rId2" tooltip="Philadelphia Eagles" display="https://aws.pro-football-reference.com/teams/phi/1999.htm" xr:uid="{FF727079-6950-4449-9C6D-E53AA43B7F2E}"/>
    <hyperlink ref="C3" r:id="rId3" display="https://aws.pro-football-reference.com/years/2000/" xr:uid="{9F63FF51-F970-4F37-9048-D55AB409209D}"/>
    <hyperlink ref="E3" r:id="rId4" tooltip="Philadelphia Eagles" display="https://aws.pro-football-reference.com/teams/phi/2000.htm" xr:uid="{984BA13B-8F87-4C37-941A-0FE31AF45CB6}"/>
    <hyperlink ref="C4" r:id="rId5" display="https://aws.pro-football-reference.com/years/2001/" xr:uid="{6F81D0DF-3FFF-46FA-A93F-FB590BAA1787}"/>
    <hyperlink ref="E4" r:id="rId6" tooltip="Philadelphia Eagles" display="https://aws.pro-football-reference.com/teams/phi/2001.htm" xr:uid="{CE068682-1864-4B38-A238-50D46590754B}"/>
    <hyperlink ref="C5" r:id="rId7" display="https://aws.pro-football-reference.com/years/2002/" xr:uid="{BCE5730C-A7F8-4E2B-909F-8673881D3FF6}"/>
    <hyperlink ref="E5" r:id="rId8" tooltip="Philadelphia Eagles" display="https://aws.pro-football-reference.com/teams/phi/2002.htm" xr:uid="{CDC36FCA-2953-44E2-8B09-B08EFB6F2A4A}"/>
    <hyperlink ref="C6" r:id="rId9" display="https://aws.pro-football-reference.com/years/2003/" xr:uid="{5FEF161D-2566-4774-A098-76F2896B50D8}"/>
    <hyperlink ref="E6" r:id="rId10" tooltip="Philadelphia Eagles" display="https://aws.pro-football-reference.com/teams/phi/2003.htm" xr:uid="{3EF876C3-8D02-4EFB-AF09-694B327EDF7B}"/>
    <hyperlink ref="C7" r:id="rId11" display="https://aws.pro-football-reference.com/years/2004/" xr:uid="{FBC5F1D4-DD73-423D-8400-3490AF873691}"/>
    <hyperlink ref="E7" r:id="rId12" tooltip="Philadelphia Eagles" display="https://aws.pro-football-reference.com/teams/phi/2004.htm" xr:uid="{FE2541BF-3309-48FA-AB5F-86F37CC5B099}"/>
    <hyperlink ref="C8" r:id="rId13" display="https://aws.pro-football-reference.com/years/2005/" xr:uid="{20CFD48A-567B-476A-A620-217EC9C8AC82}"/>
    <hyperlink ref="E8" r:id="rId14" tooltip="Philadelphia Eagles" display="https://aws.pro-football-reference.com/teams/phi/2005.htm" xr:uid="{9BAB490F-89BB-4A7E-A0A5-24591ABC9329}"/>
    <hyperlink ref="C9" r:id="rId15" display="https://aws.pro-football-reference.com/years/2006/" xr:uid="{3E87D96C-A8D9-4CE8-BBC9-7EFA6F82DCA1}"/>
    <hyperlink ref="E9" r:id="rId16" tooltip="Philadelphia Eagles" display="https://aws.pro-football-reference.com/teams/phi/2006.htm" xr:uid="{0C15B3D0-232F-43AE-BAF4-D03AB52B3CBA}"/>
    <hyperlink ref="C10" r:id="rId17" display="https://aws.pro-football-reference.com/years/2007/" xr:uid="{C0B0D677-A937-40D5-802A-3114567FD1C8}"/>
    <hyperlink ref="E10" r:id="rId18" tooltip="Philadelphia Eagles" display="https://aws.pro-football-reference.com/teams/phi/2007.htm" xr:uid="{EC91D29C-77F7-42FB-ADD3-8A441ACDC006}"/>
    <hyperlink ref="C11" r:id="rId19" display="https://aws.pro-football-reference.com/years/2008/" xr:uid="{9D8690DD-C123-45C2-8899-2C59D01D7332}"/>
    <hyperlink ref="E11" r:id="rId20" tooltip="Philadelphia Eagles" display="https://aws.pro-football-reference.com/teams/phi/2008.htm" xr:uid="{CF07FE90-D3D2-4062-AFED-0BD28D032E91}"/>
    <hyperlink ref="C12" r:id="rId21" display="https://aws.pro-football-reference.com/years/2009/" xr:uid="{4ACB7273-C321-4D6F-8369-7BE34C4E2889}"/>
    <hyperlink ref="E12" r:id="rId22" tooltip="Philadelphia Eagles" display="https://aws.pro-football-reference.com/teams/phi/2009.htm" xr:uid="{5B7C4F3C-F20A-45EB-8199-EB319D7E8103}"/>
    <hyperlink ref="C13" r:id="rId23" display="https://aws.pro-football-reference.com/years/2010/" xr:uid="{7E5A126E-2430-4CA7-A986-83EA90388F73}"/>
    <hyperlink ref="E13" r:id="rId24" tooltip="Washington Redskins" display="https://aws.pro-football-reference.com/teams/was/2010.htm" xr:uid="{2F4660EC-6EDD-4570-ADD2-3C512C6F3B39}"/>
    <hyperlink ref="C14" r:id="rId25" display="https://aws.pro-football-reference.com/years/2011/" xr:uid="{628CBF0D-E5EB-4099-B62C-A4A3C7DC2458}"/>
    <hyperlink ref="E14" r:id="rId26" tooltip="Minnesota Vikings" display="https://aws.pro-football-reference.com/teams/min/2011.htm" xr:uid="{BFB5C330-D755-410D-B358-BA114135EC3D}"/>
    <hyperlink ref="C15" r:id="rId27" display="https://aws.pro-football-reference.com/years/1992/" xr:uid="{A7925D40-E31E-4B1D-9630-51058B005ADE}"/>
    <hyperlink ref="E15" r:id="rId28" tooltip="Green Bay Packers" display="https://aws.pro-football-reference.com/teams/gnb/1992.htm" xr:uid="{51F472FD-7D8E-490A-8137-B542B9919A7E}"/>
    <hyperlink ref="C16" r:id="rId29" display="https://aws.pro-football-reference.com/years/1993/" xr:uid="{B2AFD810-7845-492C-8018-BD7A27C7A1AB}"/>
    <hyperlink ref="E16" r:id="rId30" tooltip="Green Bay Packers" display="https://aws.pro-football-reference.com/teams/gnb/1993.htm" xr:uid="{AFB5D695-5297-4B1F-ACFA-8BBE8B0C2A4F}"/>
    <hyperlink ref="C17" r:id="rId31" display="https://aws.pro-football-reference.com/years/1994/" xr:uid="{A6E3848C-3546-4A3F-912C-00796E96153E}"/>
    <hyperlink ref="E17" r:id="rId32" tooltip="Green Bay Packers" display="https://aws.pro-football-reference.com/teams/gnb/1994.htm" xr:uid="{6FCC4426-0CE1-423B-9AB7-8B573E3786CD}"/>
    <hyperlink ref="C18" r:id="rId33" display="https://aws.pro-football-reference.com/years/1995/" xr:uid="{EACC3EA3-612A-4462-9EF9-FE06D15AA797}"/>
    <hyperlink ref="E18" r:id="rId34" tooltip="Green Bay Packers" display="https://aws.pro-football-reference.com/teams/gnb/1995.htm" xr:uid="{41877AD5-8FBD-4FB9-8F20-37FBC83517ED}"/>
    <hyperlink ref="C19" r:id="rId35" display="https://aws.pro-football-reference.com/years/1996/" xr:uid="{9D7EA013-80A3-4938-9011-0D3CAEF941A7}"/>
    <hyperlink ref="E19" r:id="rId36" tooltip="Green Bay Packers" display="https://aws.pro-football-reference.com/teams/gnb/1996.htm" xr:uid="{7ED1C499-0433-4694-970F-EEB32A31162F}"/>
    <hyperlink ref="C20" r:id="rId37" display="https://aws.pro-football-reference.com/years/1997/" xr:uid="{80F0B742-FA92-443D-921B-D768AC5D77A5}"/>
    <hyperlink ref="E20" r:id="rId38" tooltip="Green Bay Packers" display="https://aws.pro-football-reference.com/teams/gnb/1997.htm" xr:uid="{1FD036D7-3AD6-4DB9-B495-13F1FCA172E5}"/>
    <hyperlink ref="C21" r:id="rId39" display="https://aws.pro-football-reference.com/years/1998/" xr:uid="{DDD32938-B15B-4051-BF31-060532E8CC7D}"/>
    <hyperlink ref="E21" r:id="rId40" tooltip="Green Bay Packers" display="https://aws.pro-football-reference.com/teams/gnb/1998.htm" xr:uid="{2D4EFC7E-E410-4243-AC8D-140ABF9DC05B}"/>
    <hyperlink ref="C22" r:id="rId41" display="https://aws.pro-football-reference.com/years/1999/" xr:uid="{9A2DF2A2-2C1B-487B-A0EC-ABB10A37BBF0}"/>
    <hyperlink ref="E22" r:id="rId42" tooltip="Green Bay Packers" display="https://aws.pro-football-reference.com/teams/gnb/1999.htm" xr:uid="{E9DFDA66-64E7-4FC5-A17E-1770C1445725}"/>
    <hyperlink ref="C23" r:id="rId43" display="https://aws.pro-football-reference.com/years/2000/" xr:uid="{A72A7821-32E3-434D-8089-32F4501CB7C5}"/>
    <hyperlink ref="E23" r:id="rId44" tooltip="Green Bay Packers" display="https://aws.pro-football-reference.com/teams/gnb/2000.htm" xr:uid="{21B00EBD-5E63-48A1-9B13-EC04AB07F9BC}"/>
    <hyperlink ref="C24" r:id="rId45" display="https://aws.pro-football-reference.com/years/2001/" xr:uid="{1D15E858-8218-4932-BA99-A4BA5417C54C}"/>
    <hyperlink ref="E24" r:id="rId46" tooltip="Green Bay Packers" display="https://aws.pro-football-reference.com/teams/gnb/2001.htm" xr:uid="{10D664F6-CC12-4354-BF0F-C2B07D90E7A2}"/>
    <hyperlink ref="C25" r:id="rId47" display="https://aws.pro-football-reference.com/years/2002/" xr:uid="{C55576E9-EA94-40D5-9858-A8216EDD9312}"/>
    <hyperlink ref="E25" r:id="rId48" tooltip="Green Bay Packers" display="https://aws.pro-football-reference.com/teams/gnb/2002.htm" xr:uid="{C8752D26-9958-4390-92C3-08DFDC13E582}"/>
    <hyperlink ref="C26" r:id="rId49" display="https://aws.pro-football-reference.com/years/2003/" xr:uid="{113732D3-72A6-416D-B2BB-6BA5CF5EB460}"/>
    <hyperlink ref="E26" r:id="rId50" tooltip="Green Bay Packers" display="https://aws.pro-football-reference.com/teams/gnb/2003.htm" xr:uid="{0D995788-0E85-47D9-8264-B81B64B7CA2B}"/>
    <hyperlink ref="C27" r:id="rId51" display="https://aws.pro-football-reference.com/years/2004/" xr:uid="{7B6E1BEE-1C37-4A83-93E4-0F4453E48444}"/>
    <hyperlink ref="E27" r:id="rId52" tooltip="Green Bay Packers" display="https://aws.pro-football-reference.com/teams/gnb/2004.htm" xr:uid="{8EBDE566-00BD-4BDF-A077-0A434299B5D6}"/>
    <hyperlink ref="C28" r:id="rId53" display="https://aws.pro-football-reference.com/years/2005/" xr:uid="{5F9D0C87-DD9D-4443-834A-883C214B6705}"/>
    <hyperlink ref="E28" r:id="rId54" tooltip="Green Bay Packers" display="https://aws.pro-football-reference.com/teams/gnb/2005.htm" xr:uid="{CA74B39E-C4AB-42CA-A306-333B55770759}"/>
    <hyperlink ref="C29" r:id="rId55" display="https://aws.pro-football-reference.com/years/2006/" xr:uid="{EE619406-E3AC-49F5-8839-1CB8E88B1F1E}"/>
    <hyperlink ref="E29" r:id="rId56" tooltip="Green Bay Packers" display="https://aws.pro-football-reference.com/teams/gnb/2006.htm" xr:uid="{B6040841-5129-4C09-B853-BF591B40DE68}"/>
    <hyperlink ref="C30" r:id="rId57" display="https://aws.pro-football-reference.com/years/2007/" xr:uid="{E7442A90-4943-4F3A-87BF-211968EB7C6D}"/>
    <hyperlink ref="E30" r:id="rId58" tooltip="Green Bay Packers" display="https://aws.pro-football-reference.com/teams/gnb/2007.htm" xr:uid="{E774551C-CB03-41ED-BFC5-60393E5D1117}"/>
    <hyperlink ref="C31" r:id="rId59" display="https://aws.pro-football-reference.com/years/2008/" xr:uid="{150C37A0-7FB3-49F6-97D3-465B2445630C}"/>
    <hyperlink ref="E31" r:id="rId60" tooltip="New York Jets" display="https://aws.pro-football-reference.com/teams/nyj/2008.htm" xr:uid="{7F2C130C-7BB0-4C95-BC0C-87920DBF63A8}"/>
    <hyperlink ref="C32" r:id="rId61" display="https://aws.pro-football-reference.com/years/2009/" xr:uid="{A4E9CEF7-1841-4261-B88D-37F57A6AFAD3}"/>
    <hyperlink ref="E32" r:id="rId62" tooltip="Minnesota Vikings" display="https://aws.pro-football-reference.com/teams/min/2009.htm" xr:uid="{5A4C3AC4-7595-4DB3-863C-385137316F0D}"/>
    <hyperlink ref="C33" r:id="rId63" display="https://aws.pro-football-reference.com/years/2010/" xr:uid="{35DCAF60-5B81-4A6B-8827-5F0DB3461AED}"/>
    <hyperlink ref="E33" r:id="rId64" tooltip="Minnesota Vikings" display="https://aws.pro-football-reference.com/teams/min/2010.htm" xr:uid="{7102D793-8BCC-4368-8B57-46319A80181C}"/>
    <hyperlink ref="C34" r:id="rId65" display="https://aws.pro-football-reference.com/years/1993/" xr:uid="{2241F65F-FD29-4F9C-99E0-B78DF542F752}"/>
    <hyperlink ref="E34" r:id="rId66" tooltip="New England Patriots" display="https://aws.pro-football-reference.com/teams/nwe/1993.htm" xr:uid="{3E3FC231-0E11-4C65-9803-148BD34A7B0F}"/>
    <hyperlink ref="C35" r:id="rId67" display="https://aws.pro-football-reference.com/years/1994/" xr:uid="{08C109B9-1B0E-4730-850C-545BE102E0BC}"/>
    <hyperlink ref="E35" r:id="rId68" tooltip="New England Patriots" display="https://aws.pro-football-reference.com/teams/nwe/1994.htm" xr:uid="{47B5BEE5-9775-4840-A67F-C2C5F019FDE6}"/>
    <hyperlink ref="C36" r:id="rId69" display="https://aws.pro-football-reference.com/years/1995/" xr:uid="{480CC4F5-9141-46BC-B813-C51907F3C075}"/>
    <hyperlink ref="E36" r:id="rId70" tooltip="New England Patriots" display="https://aws.pro-football-reference.com/teams/nwe/1995.htm" xr:uid="{22737854-40CA-43FA-88ED-51C2C150C77E}"/>
    <hyperlink ref="C37" r:id="rId71" display="https://aws.pro-football-reference.com/years/1996/" xr:uid="{23973BD9-D37B-45FE-809E-C1E52CC3D7A1}"/>
    <hyperlink ref="E37" r:id="rId72" tooltip="New England Patriots" display="https://aws.pro-football-reference.com/teams/nwe/1996.htm" xr:uid="{EA270C35-C3BD-49A5-820A-08FE1AF44B49}"/>
    <hyperlink ref="C38" r:id="rId73" display="https://aws.pro-football-reference.com/years/1997/" xr:uid="{440EEB44-4DB6-419B-B5EA-DF07940A6B8D}"/>
    <hyperlink ref="E38" r:id="rId74" tooltip="New England Patriots" display="https://aws.pro-football-reference.com/teams/nwe/1997.htm" xr:uid="{1AEAAFB8-A508-42BE-AB28-B0DC761D0FFB}"/>
    <hyperlink ref="C39" r:id="rId75" display="https://aws.pro-football-reference.com/years/1998/" xr:uid="{C279DE19-E93E-4B44-9751-CA44545EC381}"/>
    <hyperlink ref="E39" r:id="rId76" tooltip="New England Patriots" display="https://aws.pro-football-reference.com/teams/nwe/1998.htm" xr:uid="{E1001E30-1C30-4D9D-A4A0-B3F30490F2DB}"/>
    <hyperlink ref="C40" r:id="rId77" display="https://aws.pro-football-reference.com/years/1999/" xr:uid="{E5872AE5-C771-4C5C-B4EE-ED853BCDCA1A}"/>
    <hyperlink ref="E40" r:id="rId78" tooltip="New England Patriots" display="https://aws.pro-football-reference.com/teams/nwe/1999.htm" xr:uid="{9F474840-F7F7-45DE-AFD8-D1E443D41D01}"/>
    <hyperlink ref="C41" r:id="rId79" display="https://aws.pro-football-reference.com/years/2000/" xr:uid="{6CDDA758-1F54-41FB-8558-1E53E8680631}"/>
    <hyperlink ref="E41" r:id="rId80" tooltip="New England Patriots" display="https://aws.pro-football-reference.com/teams/nwe/2000.htm" xr:uid="{7930CB22-0B59-4F2B-8474-5D53B5BC29EF}"/>
    <hyperlink ref="C42" r:id="rId81" display="https://aws.pro-football-reference.com/years/2001/" xr:uid="{1F31F5F9-BBA2-43CB-8A4D-7C0824D07B05}"/>
    <hyperlink ref="E42" r:id="rId82" tooltip="New England Patriots" display="https://aws.pro-football-reference.com/teams/nwe/2001.htm" xr:uid="{F6F19D5E-4957-4E65-B0EA-0167835F2374}"/>
    <hyperlink ref="C43" r:id="rId83" display="https://aws.pro-football-reference.com/years/2002/" xr:uid="{90342B36-2B59-485E-97DB-AFAFC316FB7B}"/>
    <hyperlink ref="E43" r:id="rId84" tooltip="Buffalo Bills" display="https://aws.pro-football-reference.com/teams/buf/2002.htm" xr:uid="{13971429-E3A6-4B85-BDBF-D3899837EA22}"/>
    <hyperlink ref="C44" r:id="rId85" display="https://aws.pro-football-reference.com/years/2003/" xr:uid="{2DAA65F4-DBDA-4483-B5B8-7299B4CDF36D}"/>
    <hyperlink ref="E44" r:id="rId86" tooltip="Buffalo Bills" display="https://aws.pro-football-reference.com/teams/buf/2003.htm" xr:uid="{D0216D78-BC31-4983-A537-4B75F8F9224E}"/>
    <hyperlink ref="C45" r:id="rId87" display="https://aws.pro-football-reference.com/years/2004/" xr:uid="{D359A22A-A72A-418D-A4AB-DE4F979EC32E}"/>
    <hyperlink ref="E45" r:id="rId88" tooltip="Buffalo Bills" display="https://aws.pro-football-reference.com/teams/buf/2004.htm" xr:uid="{75B6739B-4395-4636-A4B3-5076A37948E6}"/>
    <hyperlink ref="C46" r:id="rId89" display="https://aws.pro-football-reference.com/years/2005/" xr:uid="{9BD2A952-C5BF-47BC-99BD-327C9A25C43C}"/>
    <hyperlink ref="E46" r:id="rId90" tooltip="Dallas Cowboys" display="https://aws.pro-football-reference.com/teams/dal/2005.htm" xr:uid="{57A6D6C2-3E0F-4EFE-8685-8059D6C5A407}"/>
    <hyperlink ref="C47" r:id="rId91" display="https://aws.pro-football-reference.com/years/2006/" xr:uid="{E4573A32-E1CF-460B-8AE9-02D9601D091D}"/>
    <hyperlink ref="E47" r:id="rId92" tooltip="Dallas Cowboys" display="https://aws.pro-football-reference.com/teams/dal/2006.htm" xr:uid="{01649A88-A349-4EF1-B46D-807A34DE3227}"/>
    <hyperlink ref="C48" r:id="rId93" display="https://aws.pro-football-reference.com/years/2001/" xr:uid="{A388F210-C38E-438B-8B66-76E186C86333}"/>
    <hyperlink ref="E48" r:id="rId94" tooltip="Atlanta Falcons" display="https://aws.pro-football-reference.com/teams/atl/2001.htm" xr:uid="{9BDC964B-0C09-4712-96F4-CF2FA1C81B39}"/>
    <hyperlink ref="C49" r:id="rId95" display="https://aws.pro-football-reference.com/years/2002/" xr:uid="{7DF04F07-0593-4AAF-9648-731682D82243}"/>
    <hyperlink ref="E49" r:id="rId96" tooltip="Atlanta Falcons" display="https://aws.pro-football-reference.com/teams/atl/2002.htm" xr:uid="{C1555E30-8243-4431-A70A-D2201448117D}"/>
    <hyperlink ref="C50" r:id="rId97" display="https://aws.pro-football-reference.com/years/2003/" xr:uid="{DE7902D3-D21D-416F-AC91-11621D5557D8}"/>
    <hyperlink ref="E50" r:id="rId98" tooltip="Atlanta Falcons" display="https://aws.pro-football-reference.com/teams/atl/2003.htm" xr:uid="{782246C1-A282-45E2-A5CE-DE88468B4587}"/>
    <hyperlink ref="C51" r:id="rId99" display="https://aws.pro-football-reference.com/years/2004/" xr:uid="{A69DF475-C247-44E3-87BC-29135E7180F2}"/>
    <hyperlink ref="E51" r:id="rId100" tooltip="Atlanta Falcons" display="https://aws.pro-football-reference.com/teams/atl/2004.htm" xr:uid="{686BFA5F-92DD-4DB5-8F2E-7D1D3226D387}"/>
    <hyperlink ref="C52" r:id="rId101" display="https://aws.pro-football-reference.com/years/2005/" xr:uid="{B578F20C-CD6B-4732-9886-4F063B587D7E}"/>
    <hyperlink ref="E52" r:id="rId102" tooltip="Atlanta Falcons" display="https://aws.pro-football-reference.com/teams/atl/2005.htm" xr:uid="{D32734D1-18FC-4B50-885E-6D5FD8FD06DB}"/>
    <hyperlink ref="C53" r:id="rId103" display="https://aws.pro-football-reference.com/years/2006/" xr:uid="{29656418-7F8E-417E-9EE3-98213313CB68}"/>
    <hyperlink ref="E53" r:id="rId104" tooltip="Atlanta Falcons" display="https://aws.pro-football-reference.com/teams/atl/2006.htm" xr:uid="{33A7AB66-C325-43B3-8EBC-B6E827E8980E}"/>
    <hyperlink ref="C54" r:id="rId105" display="https://aws.pro-football-reference.com/years/2010/" xr:uid="{A4F3529D-4578-46F4-B28E-56B5F193F9DA}"/>
    <hyperlink ref="E54" r:id="rId106" tooltip="Philadelphia Eagles" display="https://aws.pro-football-reference.com/teams/phi/2010.htm" xr:uid="{5EEE2DEC-F0C0-448F-BE95-44340587C655}"/>
    <hyperlink ref="C55" r:id="rId107" display="https://aws.pro-football-reference.com/years/2011/" xr:uid="{D0D6EADE-E9D0-451F-84D9-A371DBE67058}"/>
    <hyperlink ref="E55" r:id="rId108" tooltip="Philadelphia Eagles" display="https://aws.pro-football-reference.com/teams/phi/2011.htm" xr:uid="{57E009C2-99E2-4CAE-8F9D-6CD9AA1F05BD}"/>
    <hyperlink ref="C56" r:id="rId109" display="https://aws.pro-football-reference.com/years/2012/" xr:uid="{0933FBFE-CA90-4191-ADB7-83FC73A3D42B}"/>
    <hyperlink ref="E56" r:id="rId110" tooltip="Philadelphia Eagles" display="https://aws.pro-football-reference.com/teams/phi/2012.htm" xr:uid="{F6D25755-575B-4513-8D0D-D2A9E38D20C9}"/>
    <hyperlink ref="C57" r:id="rId111" display="https://aws.pro-football-reference.com/years/2013/" xr:uid="{23ACA290-875E-4DC3-8175-066F93ACE92C}"/>
    <hyperlink ref="E57" r:id="rId112" tooltip="Philadelphia Eagles" display="https://aws.pro-football-reference.com/teams/phi/2013.htm" xr:uid="{3C965A8D-41E0-42F8-AACE-4F6A4B47E8B9}"/>
    <hyperlink ref="C58" r:id="rId113" display="https://aws.pro-football-reference.com/years/2014/" xr:uid="{C16FAA40-0742-42C0-B9FF-3C80100D0233}"/>
    <hyperlink ref="E58" r:id="rId114" tooltip="New York Jets" display="https://aws.pro-football-reference.com/teams/nyj/2014.htm" xr:uid="{8CC4F02F-7062-4CE4-9057-9EB50716AEDC}"/>
    <hyperlink ref="C59" r:id="rId115" display="https://aws.pro-football-reference.com/years/2015/" xr:uid="{F642CCA4-4FF9-4770-8BDF-E1C986335CFC}"/>
    <hyperlink ref="E59" r:id="rId116" tooltip="Pittsburgh Steelers" display="https://aws.pro-football-reference.com/teams/pit/2015.htm" xr:uid="{30A1F37F-CD90-4864-8C11-A40BBB565020}"/>
    <hyperlink ref="C60" r:id="rId117" display="https://aws.pro-football-reference.com/years/2000/" xr:uid="{231E23F9-7A27-4B21-8CD1-1EF5BDBD6CFD}"/>
    <hyperlink ref="E60" r:id="rId118" tooltip="Minnesota Vikings" display="https://aws.pro-football-reference.com/teams/min/2000.htm" xr:uid="{0D6DD7CB-BFFA-493C-B4A5-F659DBD26593}"/>
    <hyperlink ref="C61" r:id="rId119" display="https://aws.pro-football-reference.com/years/2001/" xr:uid="{47E81CAF-79A7-4D77-8F8E-146ECF9A084C}"/>
    <hyperlink ref="E61" r:id="rId120" tooltip="Minnesota Vikings" display="https://aws.pro-football-reference.com/teams/min/2001.htm" xr:uid="{67D5917E-762E-4C9D-85F6-FD73719E8365}"/>
    <hyperlink ref="C62" r:id="rId121" display="https://aws.pro-football-reference.com/years/2002/" xr:uid="{9EB8CEF5-267F-4189-80E6-D25108FEE1BC}"/>
    <hyperlink ref="E62" r:id="rId122" tooltip="Minnesota Vikings" display="https://aws.pro-football-reference.com/teams/min/2002.htm" xr:uid="{06189DA9-CDDC-41C3-B9DB-0B5A75DA6B94}"/>
    <hyperlink ref="C63" r:id="rId123" display="https://aws.pro-football-reference.com/years/2003/" xr:uid="{D26D0D5A-D740-4B57-8DC2-6CB9858BBBEF}"/>
    <hyperlink ref="E63" r:id="rId124" tooltip="Minnesota Vikings" display="https://aws.pro-football-reference.com/teams/min/2003.htm" xr:uid="{780C55CB-EFF3-4D57-A4DD-6F80876BDAF1}"/>
    <hyperlink ref="C64" r:id="rId125" display="https://aws.pro-football-reference.com/years/2004/" xr:uid="{7F952A75-2A79-4559-9E03-F330E36141E2}"/>
    <hyperlink ref="E64" r:id="rId126" tooltip="Minnesota Vikings" display="https://aws.pro-football-reference.com/teams/min/2004.htm" xr:uid="{FA3C9E26-2D82-4168-9174-A6F3DD442703}"/>
    <hyperlink ref="C65" r:id="rId127" display="https://aws.pro-football-reference.com/years/2005/" xr:uid="{1CA38996-4412-4584-A89A-7607B0635D06}"/>
    <hyperlink ref="E65" r:id="rId128" tooltip="Minnesota Vikings" display="https://aws.pro-football-reference.com/teams/min/2005.htm" xr:uid="{E932DB75-ACC1-4531-B8DD-106975E3EA43}"/>
    <hyperlink ref="C66" r:id="rId129" display="https://aws.pro-football-reference.com/years/2006/" xr:uid="{F2350FCB-CFAE-4730-B9E3-6B159EFBEB6D}"/>
    <hyperlink ref="E66" r:id="rId130" tooltip="Miami Dolphins" display="https://aws.pro-football-reference.com/teams/mia/2006.htm" xr:uid="{089ED81F-0600-4186-9473-5E4127D0A31E}"/>
    <hyperlink ref="C67" r:id="rId131" display="https://aws.pro-football-reference.com/years/2007/" xr:uid="{79001C99-8308-4318-8E1E-79F0CA3D404E}"/>
    <hyperlink ref="E67" r:id="rId132" tooltip="Oakland Raiders" display="https://aws.pro-football-reference.com/teams/rai/2007.htm" xr:uid="{5E0DD44B-75C5-4B22-858B-CFF2E97C5C1D}"/>
    <hyperlink ref="C68" r:id="rId133" display="https://aws.pro-football-reference.com/years/2008/" xr:uid="{B30BF61B-4157-4C5A-ADD0-2B61C5630821}"/>
    <hyperlink ref="E68" r:id="rId134" tooltip="Detroit Lions" display="https://aws.pro-football-reference.com/teams/det/2008.htm" xr:uid="{B1A23C18-AD61-4CA4-AC70-D09C959F821E}"/>
    <hyperlink ref="C69" r:id="rId135" display="https://aws.pro-football-reference.com/years/2009/" xr:uid="{FF31B369-5508-4914-93E3-7D31C6F181D6}"/>
    <hyperlink ref="E69" r:id="rId136" tooltip="Detroit Lions" display="https://aws.pro-football-reference.com/teams/det/2009.htm" xr:uid="{A4692ADC-F8F3-4DF3-975D-F96C7EEEF627}"/>
    <hyperlink ref="C70" r:id="rId137" display="https://aws.pro-football-reference.com/years/2018/" xr:uid="{9A64D29B-D5E7-4431-A22E-A663E9ECBF93}"/>
    <hyperlink ref="E70" r:id="rId138" tooltip="Kansas City Chiefs" display="https://aws.pro-football-reference.com/teams/kan/2018.htm" xr:uid="{0EEC6BE7-98B3-458B-A86A-BE794C910CDD}"/>
    <hyperlink ref="C71" r:id="rId139" display="https://aws.pro-football-reference.com/years/2019/" xr:uid="{163617DA-68D5-4DE9-A465-466B6FFB3276}"/>
    <hyperlink ref="E71" r:id="rId140" tooltip="Kansas City Chiefs" display="https://aws.pro-football-reference.com/teams/kan/2019.htm" xr:uid="{75A694C0-593C-4030-882A-583657903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Rabay</dc:creator>
  <cp:lastModifiedBy>Kristof Rabay</cp:lastModifiedBy>
  <dcterms:created xsi:type="dcterms:W3CDTF">2020-07-09T19:21:20Z</dcterms:created>
  <dcterms:modified xsi:type="dcterms:W3CDTF">2020-07-11T08:48:50Z</dcterms:modified>
</cp:coreProperties>
</file>