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cursivefilter\"/>
    </mc:Choice>
  </mc:AlternateContent>
  <xr:revisionPtr revIDLastSave="0" documentId="13_ncr:1_{B315E042-20F6-43BF-880B-3CBC81DCDEBF}" xr6:coauthVersionLast="41" xr6:coauthVersionMax="41" xr10:uidLastSave="{00000000-0000-0000-0000-000000000000}"/>
  <bookViews>
    <workbookView xWindow="-108" yWindow="-108" windowWidth="23256" windowHeight="12576" xr2:uid="{678362C0-2759-4A65-8D7C-538BF80720F9}"/>
  </bookViews>
  <sheets>
    <sheet name="all" sheetId="1" r:id="rId1"/>
    <sheet name="sc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  <c r="O17" i="1" s="1"/>
  <c r="O18" i="1" s="1"/>
  <c r="K15" i="1"/>
  <c r="L15" i="1"/>
  <c r="L16" i="1" s="1"/>
  <c r="M15" i="1"/>
  <c r="M16" i="1" s="1"/>
  <c r="N15" i="1"/>
  <c r="N16" i="1" s="1"/>
  <c r="O15" i="1"/>
  <c r="P15" i="1"/>
  <c r="P16" i="1" s="1"/>
  <c r="P17" i="1" s="1"/>
  <c r="P18" i="1" s="1"/>
  <c r="I11" i="1"/>
  <c r="H11" i="1"/>
  <c r="G11" i="1"/>
  <c r="F11" i="1"/>
  <c r="E11" i="1"/>
  <c r="D11" i="1"/>
  <c r="L17" i="1" l="1"/>
  <c r="N17" i="1"/>
  <c r="M17" i="1"/>
  <c r="K16" i="1"/>
  <c r="D10" i="2"/>
  <c r="H10" i="2"/>
  <c r="F10" i="2"/>
  <c r="G9" i="2"/>
  <c r="I10" i="2"/>
  <c r="G10" i="2"/>
  <c r="E10" i="2"/>
  <c r="C10" i="2"/>
  <c r="E9" i="2"/>
  <c r="H9" i="2"/>
  <c r="F9" i="2"/>
  <c r="D9" i="2"/>
  <c r="B9" i="2"/>
  <c r="H8" i="2"/>
  <c r="G8" i="2"/>
  <c r="F8" i="2"/>
  <c r="D8" i="2"/>
  <c r="C8" i="2"/>
  <c r="B8" i="2"/>
  <c r="I9" i="2"/>
  <c r="I8" i="2"/>
  <c r="H7" i="2"/>
  <c r="G7" i="2"/>
  <c r="F7" i="2"/>
  <c r="E7" i="2"/>
  <c r="D7" i="2"/>
  <c r="C7" i="2"/>
  <c r="B7" i="2"/>
  <c r="E5" i="2"/>
  <c r="G5" i="2"/>
  <c r="C5" i="2"/>
  <c r="H5" i="2"/>
  <c r="F5" i="2"/>
  <c r="D5" i="2"/>
  <c r="B5" i="2"/>
  <c r="B10" i="2"/>
  <c r="C9" i="2"/>
  <c r="E8" i="2"/>
  <c r="I5" i="2"/>
  <c r="I4" i="2"/>
  <c r="E4" i="2"/>
  <c r="I3" i="2"/>
  <c r="G3" i="2"/>
  <c r="E3" i="2"/>
  <c r="C3" i="2"/>
  <c r="K17" i="1" l="1"/>
  <c r="L18" i="1"/>
  <c r="M18" i="1"/>
  <c r="N18" i="1"/>
  <c r="V15" i="1"/>
  <c r="AK15" i="1" s="1"/>
  <c r="P11" i="1"/>
  <c r="O11" i="1"/>
  <c r="O12" i="1" s="1"/>
  <c r="O13" i="1" s="1"/>
  <c r="O14" i="1" s="1"/>
  <c r="V14" i="1" s="1"/>
  <c r="AK14" i="1" s="1"/>
  <c r="N11" i="1"/>
  <c r="N12" i="1" s="1"/>
  <c r="N13" i="1" s="1"/>
  <c r="N14" i="1" s="1"/>
  <c r="N20" i="1" s="1"/>
  <c r="M11" i="1"/>
  <c r="M12" i="1" s="1"/>
  <c r="M13" i="1" s="1"/>
  <c r="M14" i="1" s="1"/>
  <c r="M27" i="1" s="1"/>
  <c r="L11" i="1"/>
  <c r="L12" i="1" s="1"/>
  <c r="L13" i="1" s="1"/>
  <c r="L14" i="1" s="1"/>
  <c r="L27" i="1" s="1"/>
  <c r="R15" i="1"/>
  <c r="K11" i="1"/>
  <c r="K12" i="1" s="1"/>
  <c r="K13" i="1" s="1"/>
  <c r="K14" i="1" s="1"/>
  <c r="K20" i="1" l="1"/>
  <c r="AG20" i="1"/>
  <c r="N29" i="1"/>
  <c r="N21" i="1"/>
  <c r="AG21" i="1" s="1"/>
  <c r="N31" i="1"/>
  <c r="K18" i="1"/>
  <c r="P12" i="1"/>
  <c r="P24" i="1"/>
  <c r="P33" i="1" s="1"/>
  <c r="N30" i="1"/>
  <c r="AG12" i="1"/>
  <c r="AD12" i="1"/>
  <c r="AH12" i="1"/>
  <c r="AE12" i="1"/>
  <c r="AF12" i="1"/>
  <c r="AD11" i="1"/>
  <c r="AH11" i="1"/>
  <c r="AF11" i="1"/>
  <c r="AE11" i="1"/>
  <c r="AG11" i="1"/>
  <c r="L24" i="1"/>
  <c r="L33" i="1" s="1"/>
  <c r="S15" i="1"/>
  <c r="T15" i="1" s="1"/>
  <c r="U15" i="1" s="1"/>
  <c r="L25" i="1"/>
  <c r="L34" i="1" s="1"/>
  <c r="M20" i="1"/>
  <c r="M21" i="1" s="1"/>
  <c r="M26" i="1"/>
  <c r="N26" i="1"/>
  <c r="R12" i="1"/>
  <c r="S12" i="1" s="1"/>
  <c r="T12" i="1" s="1"/>
  <c r="U12" i="1" s="1"/>
  <c r="M24" i="1"/>
  <c r="M33" i="1" s="1"/>
  <c r="O26" i="1"/>
  <c r="V12" i="1"/>
  <c r="N24" i="1"/>
  <c r="N33" i="1" s="1"/>
  <c r="V13" i="1"/>
  <c r="O24" i="1"/>
  <c r="O33" i="1" s="1"/>
  <c r="N27" i="1"/>
  <c r="K24" i="1"/>
  <c r="K33" i="1" s="1"/>
  <c r="M25" i="1"/>
  <c r="O27" i="1"/>
  <c r="K25" i="1"/>
  <c r="N25" i="1"/>
  <c r="K26" i="1"/>
  <c r="O25" i="1"/>
  <c r="K27" i="1"/>
  <c r="L26" i="1"/>
  <c r="N28" i="1"/>
  <c r="L20" i="1"/>
  <c r="L21" i="1" s="1"/>
  <c r="R13" i="1"/>
  <c r="S13" i="1" s="1"/>
  <c r="T13" i="1" s="1"/>
  <c r="U13" i="1" s="1"/>
  <c r="R14" i="1"/>
  <c r="S14" i="1" s="1"/>
  <c r="T14" i="1" s="1"/>
  <c r="U14" i="1" s="1"/>
  <c r="O20" i="1"/>
  <c r="R11" i="1"/>
  <c r="S11" i="1" s="1"/>
  <c r="T11" i="1" s="1"/>
  <c r="U11" i="1" s="1"/>
  <c r="V11" i="1"/>
  <c r="I12" i="1"/>
  <c r="I13" i="1" s="1"/>
  <c r="I14" i="1" s="1"/>
  <c r="I15" i="1" s="1"/>
  <c r="I16" i="1" s="1"/>
  <c r="I17" i="1" s="1"/>
  <c r="I18" i="1" s="1"/>
  <c r="H12" i="1"/>
  <c r="H13" i="1" s="1"/>
  <c r="H14" i="1" s="1"/>
  <c r="H15" i="1" s="1"/>
  <c r="H16" i="1" s="1"/>
  <c r="H17" i="1" s="1"/>
  <c r="H18" i="1" s="1"/>
  <c r="G12" i="1"/>
  <c r="G13" i="1" s="1"/>
  <c r="G14" i="1" s="1"/>
  <c r="G15" i="1" s="1"/>
  <c r="G16" i="1" s="1"/>
  <c r="G17" i="1" s="1"/>
  <c r="G18" i="1" s="1"/>
  <c r="F12" i="1"/>
  <c r="F13" i="1" s="1"/>
  <c r="F14" i="1" s="1"/>
  <c r="F15" i="1" s="1"/>
  <c r="F16" i="1" s="1"/>
  <c r="F17" i="1" s="1"/>
  <c r="F18" i="1" s="1"/>
  <c r="E12" i="1"/>
  <c r="D20" i="1"/>
  <c r="O34" i="1" l="1"/>
  <c r="O35" i="1"/>
  <c r="L31" i="1"/>
  <c r="K28" i="1"/>
  <c r="R28" i="1" s="1"/>
  <c r="K29" i="1"/>
  <c r="N34" i="1"/>
  <c r="P13" i="1"/>
  <c r="P25" i="1"/>
  <c r="P34" i="1" s="1"/>
  <c r="R20" i="1"/>
  <c r="N35" i="1"/>
  <c r="K30" i="1"/>
  <c r="R26" i="1"/>
  <c r="S26" i="1" s="1"/>
  <c r="O36" i="1"/>
  <c r="M35" i="1"/>
  <c r="K21" i="1"/>
  <c r="AD21" i="1" s="1"/>
  <c r="K31" i="1"/>
  <c r="AH20" i="1"/>
  <c r="O21" i="1"/>
  <c r="AH21" i="1" s="1"/>
  <c r="O29" i="1"/>
  <c r="O31" i="1"/>
  <c r="O30" i="1"/>
  <c r="AF20" i="1"/>
  <c r="M29" i="1"/>
  <c r="M38" i="1" s="1"/>
  <c r="M30" i="1"/>
  <c r="M39" i="1" s="1"/>
  <c r="N36" i="1"/>
  <c r="AE20" i="1"/>
  <c r="L29" i="1"/>
  <c r="L30" i="1"/>
  <c r="AD20" i="1"/>
  <c r="M36" i="1"/>
  <c r="N39" i="1"/>
  <c r="M34" i="1"/>
  <c r="N40" i="1"/>
  <c r="N37" i="1"/>
  <c r="N38" i="1"/>
  <c r="M31" i="1"/>
  <c r="M40" i="1" s="1"/>
  <c r="R27" i="1"/>
  <c r="S27" i="1" s="1"/>
  <c r="AJ15" i="1"/>
  <c r="M28" i="1"/>
  <c r="M37" i="1" s="1"/>
  <c r="AF21" i="1"/>
  <c r="AE21" i="1"/>
  <c r="AK11" i="1"/>
  <c r="AK13" i="1"/>
  <c r="AK12" i="1"/>
  <c r="AA20" i="1"/>
  <c r="AN20" i="1" s="1"/>
  <c r="AJ11" i="1"/>
  <c r="AA21" i="1"/>
  <c r="AN21" i="1" s="1"/>
  <c r="AJ12" i="1"/>
  <c r="V20" i="1"/>
  <c r="AA23" i="1"/>
  <c r="AJ14" i="1"/>
  <c r="AA22" i="1"/>
  <c r="V26" i="1" s="1"/>
  <c r="AJ13" i="1"/>
  <c r="R24" i="1"/>
  <c r="AD24" i="1" s="1"/>
  <c r="R25" i="1"/>
  <c r="O28" i="1"/>
  <c r="O37" i="1" s="1"/>
  <c r="S20" i="1"/>
  <c r="T20" i="1" s="1"/>
  <c r="U20" i="1" s="1"/>
  <c r="AJ20" i="1" s="1"/>
  <c r="L28" i="1"/>
  <c r="V16" i="1"/>
  <c r="R16" i="1"/>
  <c r="S16" i="1" s="1"/>
  <c r="T16" i="1" s="1"/>
  <c r="U16" i="1" s="1"/>
  <c r="D12" i="1"/>
  <c r="K34" i="1" s="1"/>
  <c r="E13" i="1"/>
  <c r="L35" i="1" s="1"/>
  <c r="E20" i="1"/>
  <c r="F20" i="1" s="1"/>
  <c r="G20" i="1" s="1"/>
  <c r="H20" i="1" s="1"/>
  <c r="I20" i="1" s="1"/>
  <c r="AE27" i="1" l="1"/>
  <c r="R29" i="1"/>
  <c r="AD25" i="1"/>
  <c r="AD26" i="1"/>
  <c r="P14" i="1"/>
  <c r="P26" i="1"/>
  <c r="P35" i="1" s="1"/>
  <c r="AE26" i="1"/>
  <c r="O40" i="1"/>
  <c r="AH26" i="1"/>
  <c r="O38" i="1"/>
  <c r="AA25" i="1"/>
  <c r="AB25" i="1" s="1"/>
  <c r="AD28" i="1"/>
  <c r="O39" i="1"/>
  <c r="R30" i="1"/>
  <c r="R31" i="1"/>
  <c r="AD27" i="1"/>
  <c r="AA24" i="1"/>
  <c r="V28" i="1" s="1"/>
  <c r="AB21" i="1"/>
  <c r="AO21" i="1" s="1"/>
  <c r="V27" i="1"/>
  <c r="AB23" i="1"/>
  <c r="AO23" i="1" s="1"/>
  <c r="AK20" i="1"/>
  <c r="AB22" i="1"/>
  <c r="AO22" i="1" s="1"/>
  <c r="AB20" i="1"/>
  <c r="AO20" i="1" s="1"/>
  <c r="V25" i="1"/>
  <c r="V24" i="1"/>
  <c r="AN23" i="1"/>
  <c r="AN22" i="1"/>
  <c r="S28" i="1"/>
  <c r="R33" i="1"/>
  <c r="S24" i="1"/>
  <c r="S25" i="1"/>
  <c r="T27" i="1"/>
  <c r="T26" i="1"/>
  <c r="V17" i="1"/>
  <c r="R17" i="1"/>
  <c r="S17" i="1" s="1"/>
  <c r="T17" i="1" s="1"/>
  <c r="U17" i="1" s="1"/>
  <c r="AA26" i="1" s="1"/>
  <c r="V30" i="1" s="1"/>
  <c r="D21" i="1"/>
  <c r="R34" i="1" s="1"/>
  <c r="D13" i="1"/>
  <c r="K35" i="1" s="1"/>
  <c r="E14" i="1"/>
  <c r="L36" i="1" s="1"/>
  <c r="AH24" i="1" l="1"/>
  <c r="V33" i="1"/>
  <c r="V29" i="1"/>
  <c r="S30" i="1"/>
  <c r="AE25" i="1"/>
  <c r="AE24" i="1"/>
  <c r="S33" i="1"/>
  <c r="AE28" i="1"/>
  <c r="P20" i="1"/>
  <c r="P27" i="1"/>
  <c r="P36" i="1" s="1"/>
  <c r="AH25" i="1"/>
  <c r="S31" i="1"/>
  <c r="AF27" i="1"/>
  <c r="AB26" i="1"/>
  <c r="S29" i="1"/>
  <c r="AH27" i="1"/>
  <c r="AH28" i="1"/>
  <c r="AF26" i="1"/>
  <c r="AB24" i="1"/>
  <c r="AO24" i="1" s="1"/>
  <c r="T28" i="1"/>
  <c r="AN24" i="1"/>
  <c r="U27" i="1"/>
  <c r="T25" i="1"/>
  <c r="U26" i="1"/>
  <c r="T24" i="1"/>
  <c r="D14" i="1"/>
  <c r="K36" i="1" s="1"/>
  <c r="R18" i="1"/>
  <c r="S18" i="1" s="1"/>
  <c r="T18" i="1" s="1"/>
  <c r="U18" i="1" s="1"/>
  <c r="AA27" i="1" s="1"/>
  <c r="V31" i="1" s="1"/>
  <c r="V18" i="1"/>
  <c r="AP21" i="1"/>
  <c r="E21" i="1"/>
  <c r="S34" i="1" s="1"/>
  <c r="D22" i="1"/>
  <c r="R35" i="1" s="1"/>
  <c r="E15" i="1"/>
  <c r="L37" i="1" s="1"/>
  <c r="AB27" i="1" l="1"/>
  <c r="AG27" i="1"/>
  <c r="T31" i="1"/>
  <c r="AF28" i="1"/>
  <c r="T30" i="1"/>
  <c r="AF24" i="1"/>
  <c r="T33" i="1"/>
  <c r="AF25" i="1"/>
  <c r="AG26" i="1"/>
  <c r="T29" i="1"/>
  <c r="P30" i="1"/>
  <c r="P39" i="1" s="1"/>
  <c r="P28" i="1"/>
  <c r="P37" i="1" s="1"/>
  <c r="P31" i="1"/>
  <c r="P40" i="1" s="1"/>
  <c r="P29" i="1"/>
  <c r="P38" i="1" s="1"/>
  <c r="P21" i="1"/>
  <c r="D23" i="1"/>
  <c r="U28" i="1"/>
  <c r="V21" i="1"/>
  <c r="AK21" i="1" s="1"/>
  <c r="R21" i="1"/>
  <c r="S21" i="1" s="1"/>
  <c r="T21" i="1" s="1"/>
  <c r="U21" i="1" s="1"/>
  <c r="AJ21" i="1" s="1"/>
  <c r="D15" i="1"/>
  <c r="K37" i="1" s="1"/>
  <c r="U24" i="1"/>
  <c r="E22" i="1"/>
  <c r="S35" i="1" s="1"/>
  <c r="U25" i="1"/>
  <c r="AP20" i="1"/>
  <c r="AP22" i="1"/>
  <c r="F21" i="1"/>
  <c r="G21" i="1" s="1"/>
  <c r="H21" i="1" s="1"/>
  <c r="V34" i="1" s="1"/>
  <c r="E16" i="1"/>
  <c r="U29" i="1" l="1"/>
  <c r="E23" i="1"/>
  <c r="S36" i="1" s="1"/>
  <c r="R36" i="1"/>
  <c r="T34" i="1"/>
  <c r="U31" i="1"/>
  <c r="AG28" i="1"/>
  <c r="U30" i="1"/>
  <c r="E17" i="1"/>
  <c r="L38" i="1"/>
  <c r="AG25" i="1"/>
  <c r="U34" i="1"/>
  <c r="AG24" i="1"/>
  <c r="U33" i="1"/>
  <c r="D16" i="1"/>
  <c r="K38" i="1" s="1"/>
  <c r="D24" i="1"/>
  <c r="R37" i="1" s="1"/>
  <c r="F22" i="1"/>
  <c r="T35" i="1" s="1"/>
  <c r="AP24" i="1"/>
  <c r="AP23" i="1"/>
  <c r="I21" i="1"/>
  <c r="F23" i="1" l="1"/>
  <c r="T36" i="1" s="1"/>
  <c r="E18" i="1"/>
  <c r="L40" i="1" s="1"/>
  <c r="L39" i="1"/>
  <c r="D17" i="1"/>
  <c r="K39" i="1" s="1"/>
  <c r="D25" i="1"/>
  <c r="R38" i="1" s="1"/>
  <c r="E24" i="1"/>
  <c r="G22" i="1"/>
  <c r="U35" i="1" s="1"/>
  <c r="G23" i="1" l="1"/>
  <c r="U36" i="1" s="1"/>
  <c r="F24" i="1"/>
  <c r="T37" i="1" s="1"/>
  <c r="S37" i="1"/>
  <c r="D18" i="1"/>
  <c r="D26" i="1"/>
  <c r="E25" i="1"/>
  <c r="H22" i="1"/>
  <c r="V35" i="1" s="1"/>
  <c r="H23" i="1" l="1"/>
  <c r="V36" i="1" s="1"/>
  <c r="G24" i="1"/>
  <c r="U37" i="1" s="1"/>
  <c r="F25" i="1"/>
  <c r="T38" i="1" s="1"/>
  <c r="S38" i="1"/>
  <c r="E26" i="1"/>
  <c r="R39" i="1"/>
  <c r="D27" i="1"/>
  <c r="K40" i="1"/>
  <c r="I22" i="1"/>
  <c r="H24" i="1"/>
  <c r="V37" i="1" s="1"/>
  <c r="G25" i="1"/>
  <c r="U38" i="1" s="1"/>
  <c r="I23" i="1" l="1"/>
  <c r="E27" i="1"/>
  <c r="R40" i="1"/>
  <c r="F26" i="1"/>
  <c r="S39" i="1"/>
  <c r="I24" i="1"/>
  <c r="H25" i="1"/>
  <c r="V38" i="1" s="1"/>
  <c r="G26" i="1" l="1"/>
  <c r="T39" i="1"/>
  <c r="F27" i="1"/>
  <c r="S40" i="1"/>
  <c r="I25" i="1"/>
  <c r="G27" i="1" l="1"/>
  <c r="T40" i="1"/>
  <c r="H26" i="1"/>
  <c r="U39" i="1"/>
  <c r="I26" i="1" l="1"/>
  <c r="V39" i="1"/>
  <c r="H27" i="1"/>
  <c r="U40" i="1"/>
  <c r="I27" i="1" l="1"/>
  <c r="V40" i="1"/>
</calcChain>
</file>

<file path=xl/sharedStrings.xml><?xml version="1.0" encoding="utf-8"?>
<sst xmlns="http://schemas.openxmlformats.org/spreadsheetml/2006/main" count="8" uniqueCount="1">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</sst>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  <font>
      <sz val="8"/>
      <name val="Arial Narrow"/>
      <family val="2"/>
      <charset val="238"/>
    </font>
    <font>
      <b/>
      <sz val="8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2" fillId="4" borderId="0" xfId="0" applyNumberFormat="1" applyFont="1" applyFill="1"/>
    <xf numFmtId="2" fontId="1" fillId="3" borderId="0" xfId="0" applyNumberFormat="1" applyFont="1" applyFill="1"/>
    <xf numFmtId="2" fontId="2" fillId="0" borderId="0" xfId="0" applyNumberFormat="1" applyFont="1" applyAlignment="1">
      <alignment horizontal="center"/>
    </xf>
    <xf numFmtId="2" fontId="1" fillId="5" borderId="0" xfId="0" applyNumberFormat="1" applyFont="1" applyFill="1"/>
    <xf numFmtId="2" fontId="2" fillId="5" borderId="0" xfId="0" applyNumberFormat="1" applyFont="1" applyFill="1"/>
    <xf numFmtId="2" fontId="1" fillId="6" borderId="0" xfId="0" applyNumberFormat="1" applyFont="1" applyFill="1"/>
    <xf numFmtId="2" fontId="2" fillId="2" borderId="0" xfId="0" applyNumberFormat="1" applyFont="1" applyFill="1"/>
    <xf numFmtId="165" fontId="1" fillId="0" borderId="0" xfId="0" applyNumberFormat="1" applyFont="1"/>
    <xf numFmtId="1" fontId="1" fillId="0" borderId="0" xfId="0" applyNumberFormat="1" applyFont="1"/>
    <xf numFmtId="2" fontId="2" fillId="3" borderId="0" xfId="0" applyNumberFormat="1" applyFont="1" applyFill="1"/>
    <xf numFmtId="2" fontId="2" fillId="0" borderId="0" xfId="0" applyNumberFormat="1" applyFont="1"/>
    <xf numFmtId="0" fontId="1" fillId="0" borderId="0" xfId="0" applyFont="1"/>
    <xf numFmtId="2" fontId="3" fillId="3" borderId="0" xfId="0" applyNumberFormat="1" applyFont="1" applyFill="1"/>
    <xf numFmtId="2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F144-7574-43E2-A102-27BDE7BCC9E2}">
  <dimension ref="A1:AP40"/>
  <sheetViews>
    <sheetView tabSelected="1" workbookViewId="0">
      <selection activeCell="B4" sqref="B4"/>
    </sheetView>
  </sheetViews>
  <sheetFormatPr defaultRowHeight="10.199999999999999" x14ac:dyDescent="0.2"/>
  <cols>
    <col min="1" max="1" width="1.21875" style="1" bestFit="1" customWidth="1"/>
    <col min="2" max="2" width="4.44140625" style="12" bestFit="1" customWidth="1"/>
    <col min="3" max="3" width="1.21875" style="1" bestFit="1" customWidth="1"/>
    <col min="4" max="4" width="3.109375" style="2" bestFit="1" customWidth="1"/>
    <col min="5" max="9" width="3.77734375" style="2" bestFit="1" customWidth="1"/>
    <col min="10" max="10" width="1.44140625" style="2" bestFit="1" customWidth="1"/>
    <col min="11" max="16" width="3.109375" style="2" bestFit="1" customWidth="1"/>
    <col min="17" max="17" width="1.21875" style="2" bestFit="1" customWidth="1"/>
    <col min="18" max="18" width="3.109375" style="2" bestFit="1" customWidth="1"/>
    <col min="19" max="23" width="3.77734375" style="2" bestFit="1" customWidth="1"/>
    <col min="24" max="24" width="3.109375" style="2" bestFit="1" customWidth="1"/>
    <col min="25" max="28" width="3.77734375" style="2" bestFit="1" customWidth="1"/>
    <col min="29" max="29" width="1.21875" style="2" customWidth="1"/>
    <col min="30" max="34" width="6.33203125" style="1" bestFit="1" customWidth="1"/>
    <col min="35" max="35" width="1.21875" style="1" bestFit="1" customWidth="1"/>
    <col min="36" max="38" width="10.33203125" style="1" bestFit="1" customWidth="1"/>
    <col min="39" max="39" width="1.21875" style="1" bestFit="1" customWidth="1"/>
    <col min="40" max="16384" width="8.88671875" style="1"/>
  </cols>
  <sheetData>
    <row r="1" spans="1:39" x14ac:dyDescent="0.2">
      <c r="A1" s="1" t="s">
        <v>0</v>
      </c>
      <c r="C1" s="1" t="s">
        <v>0</v>
      </c>
      <c r="J1" s="2" t="s">
        <v>0</v>
      </c>
      <c r="Q1" s="2" t="s">
        <v>0</v>
      </c>
      <c r="X1" s="2" t="s">
        <v>0</v>
      </c>
      <c r="AB1" s="2" t="s">
        <v>0</v>
      </c>
      <c r="AI1" s="1" t="s">
        <v>0</v>
      </c>
      <c r="AM1" s="1" t="s">
        <v>0</v>
      </c>
    </row>
    <row r="2" spans="1:39" x14ac:dyDescent="0.2">
      <c r="B2" s="12">
        <v>1</v>
      </c>
      <c r="D2" s="13">
        <v>1</v>
      </c>
      <c r="E2" s="13">
        <v>0</v>
      </c>
      <c r="F2" s="13">
        <v>0</v>
      </c>
      <c r="G2" s="13">
        <v>1</v>
      </c>
      <c r="H2" s="13">
        <v>1</v>
      </c>
      <c r="I2" s="13">
        <v>0</v>
      </c>
      <c r="K2" s="13">
        <v>1</v>
      </c>
      <c r="L2" s="13">
        <v>0</v>
      </c>
      <c r="M2" s="13">
        <v>0</v>
      </c>
      <c r="N2" s="13">
        <v>1</v>
      </c>
      <c r="O2" s="13">
        <v>1</v>
      </c>
      <c r="P2" s="13">
        <v>0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</row>
    <row r="3" spans="1:39" x14ac:dyDescent="0.2">
      <c r="B3" s="12">
        <v>1</v>
      </c>
      <c r="D3" s="13">
        <v>2</v>
      </c>
      <c r="E3" s="13">
        <v>1</v>
      </c>
      <c r="F3" s="13">
        <v>1</v>
      </c>
      <c r="G3" s="13">
        <v>1</v>
      </c>
      <c r="H3" s="13">
        <v>2</v>
      </c>
      <c r="I3" s="13">
        <v>0</v>
      </c>
      <c r="K3" s="13">
        <v>2</v>
      </c>
      <c r="L3" s="13">
        <v>1</v>
      </c>
      <c r="M3" s="13">
        <v>1</v>
      </c>
      <c r="N3" s="13">
        <v>1</v>
      </c>
      <c r="O3" s="13">
        <v>2</v>
      </c>
      <c r="P3" s="13">
        <v>0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</row>
    <row r="4" spans="1:39" x14ac:dyDescent="0.2">
      <c r="D4" s="13">
        <v>1</v>
      </c>
      <c r="E4" s="13">
        <v>2</v>
      </c>
      <c r="F4" s="13">
        <v>1</v>
      </c>
      <c r="G4" s="13">
        <v>2</v>
      </c>
      <c r="H4" s="13">
        <v>0</v>
      </c>
      <c r="I4" s="13">
        <v>0</v>
      </c>
      <c r="K4" s="13">
        <v>1</v>
      </c>
      <c r="L4" s="13">
        <v>2</v>
      </c>
      <c r="M4" s="13">
        <v>1</v>
      </c>
      <c r="N4" s="13">
        <v>2</v>
      </c>
      <c r="O4" s="13">
        <v>0</v>
      </c>
      <c r="P4" s="13">
        <v>0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</row>
    <row r="5" spans="1:39" x14ac:dyDescent="0.2">
      <c r="B5" s="12">
        <v>1.7230000000000001</v>
      </c>
      <c r="D5" s="13">
        <v>1</v>
      </c>
      <c r="E5" s="13">
        <v>1</v>
      </c>
      <c r="F5" s="13">
        <v>0</v>
      </c>
      <c r="G5" s="13">
        <v>1</v>
      </c>
      <c r="H5" s="13">
        <v>1</v>
      </c>
      <c r="I5" s="13">
        <v>0</v>
      </c>
      <c r="K5" s="13">
        <v>1</v>
      </c>
      <c r="L5" s="13">
        <v>1</v>
      </c>
      <c r="M5" s="13">
        <v>0</v>
      </c>
      <c r="N5" s="13">
        <v>1</v>
      </c>
      <c r="O5" s="13">
        <v>1</v>
      </c>
      <c r="P5" s="13">
        <v>0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</row>
    <row r="6" spans="1:39" x14ac:dyDescent="0.2">
      <c r="B6" s="12">
        <v>0.54600000000000004</v>
      </c>
      <c r="D6" s="13">
        <v>0</v>
      </c>
      <c r="E6" s="13">
        <v>1</v>
      </c>
      <c r="F6" s="13">
        <v>2</v>
      </c>
      <c r="G6" s="13">
        <v>1</v>
      </c>
      <c r="H6" s="13">
        <v>2</v>
      </c>
      <c r="I6" s="13">
        <v>0</v>
      </c>
      <c r="K6" s="13">
        <v>0</v>
      </c>
      <c r="L6" s="13">
        <v>1</v>
      </c>
      <c r="M6" s="13">
        <v>2</v>
      </c>
      <c r="N6" s="13">
        <v>1</v>
      </c>
      <c r="O6" s="13">
        <v>2</v>
      </c>
      <c r="P6" s="13">
        <v>0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</row>
    <row r="7" spans="1:39" x14ac:dyDescent="0.2"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</row>
    <row r="8" spans="1:39" x14ac:dyDescent="0.2">
      <c r="B8" s="12">
        <v>5.0000000000000001E-4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</row>
    <row r="9" spans="1:39" x14ac:dyDescent="0.2"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</row>
    <row r="11" spans="1:39" x14ac:dyDescent="0.2">
      <c r="D11" s="2">
        <f t="shared" ref="D11:D18" si="0">$B$2*D2+$B$3*D10</f>
        <v>1</v>
      </c>
      <c r="E11" s="2">
        <f t="shared" ref="E11:I11" si="1">$B$2*E2+$B$3*E10</f>
        <v>0</v>
      </c>
      <c r="F11" s="2">
        <f t="shared" si="1"/>
        <v>0</v>
      </c>
      <c r="G11" s="2">
        <f t="shared" si="1"/>
        <v>1</v>
      </c>
      <c r="H11" s="2">
        <f t="shared" si="1"/>
        <v>1</v>
      </c>
      <c r="I11" s="2">
        <f t="shared" si="1"/>
        <v>0</v>
      </c>
      <c r="K11" s="8">
        <f t="shared" ref="K11:P11" si="2">$B$2*D2</f>
        <v>1</v>
      </c>
      <c r="L11" s="8">
        <f t="shared" si="2"/>
        <v>0</v>
      </c>
      <c r="M11" s="8">
        <f t="shared" si="2"/>
        <v>0</v>
      </c>
      <c r="N11" s="8">
        <f t="shared" si="2"/>
        <v>1</v>
      </c>
      <c r="O11" s="8">
        <f t="shared" si="2"/>
        <v>1</v>
      </c>
      <c r="P11" s="8">
        <f t="shared" si="2"/>
        <v>0</v>
      </c>
      <c r="R11" s="3">
        <f>$B$2*K11</f>
        <v>1</v>
      </c>
      <c r="S11" s="3">
        <f t="shared" ref="S11:U11" si="3">$B$2*L11+$B$3*R11</f>
        <v>1</v>
      </c>
      <c r="T11" s="3">
        <f t="shared" si="3"/>
        <v>1</v>
      </c>
      <c r="U11" s="11">
        <f t="shared" si="3"/>
        <v>2</v>
      </c>
      <c r="V11" s="3">
        <f>$B$2*O11</f>
        <v>1</v>
      </c>
      <c r="AD11" s="1" t="str">
        <f>K14 &amp; "f,"</f>
        <v>5f,</v>
      </c>
      <c r="AE11" s="1" t="str">
        <f>L14 &amp; "f,"</f>
        <v>4f,</v>
      </c>
      <c r="AF11" s="1" t="str">
        <f>M14 &amp; "f,"</f>
        <v>2f,</v>
      </c>
      <c r="AG11" s="1" t="str">
        <f>N14 &amp; "f,"</f>
        <v>5f,</v>
      </c>
      <c r="AH11" s="1" t="str">
        <f>O14 &amp; "f,"</f>
        <v>4f,</v>
      </c>
      <c r="AJ11" s="1" t="str">
        <f>U11 &amp; "f,"</f>
        <v>2f,</v>
      </c>
      <c r="AK11" s="1" t="str">
        <f>V11 &amp; "f,"</f>
        <v>1f,</v>
      </c>
    </row>
    <row r="12" spans="1:39" x14ac:dyDescent="0.2">
      <c r="D12" s="2">
        <f t="shared" si="0"/>
        <v>3</v>
      </c>
      <c r="E12" s="2">
        <f t="shared" ref="E12:I16" si="4">$B$2*E3+$B$3*E11</f>
        <v>1</v>
      </c>
      <c r="F12" s="2">
        <f t="shared" si="4"/>
        <v>1</v>
      </c>
      <c r="G12" s="2">
        <f t="shared" si="4"/>
        <v>2</v>
      </c>
      <c r="H12" s="2">
        <f t="shared" si="4"/>
        <v>3</v>
      </c>
      <c r="I12" s="2">
        <f t="shared" si="4"/>
        <v>0</v>
      </c>
      <c r="K12" s="8">
        <f t="shared" ref="K12:P14" si="5">$B$2*D3+$B$3*K11</f>
        <v>3</v>
      </c>
      <c r="L12" s="8">
        <f t="shared" si="5"/>
        <v>1</v>
      </c>
      <c r="M12" s="8">
        <f t="shared" si="5"/>
        <v>1</v>
      </c>
      <c r="N12" s="8">
        <f t="shared" si="5"/>
        <v>2</v>
      </c>
      <c r="O12" s="8">
        <f t="shared" si="5"/>
        <v>3</v>
      </c>
      <c r="P12" s="8">
        <f t="shared" si="5"/>
        <v>0</v>
      </c>
      <c r="R12" s="3">
        <f t="shared" ref="R12:R16" si="6">$B$2*K12</f>
        <v>3</v>
      </c>
      <c r="S12" s="3">
        <f t="shared" ref="S12:S16" si="7">$B$2*L12+$B$3*R12</f>
        <v>4</v>
      </c>
      <c r="T12" s="3">
        <f t="shared" ref="T12:T16" si="8">$B$2*M12+$B$3*S12</f>
        <v>5</v>
      </c>
      <c r="U12" s="11">
        <f t="shared" ref="U12:U16" si="9">$B$2*N12+$B$3*T12</f>
        <v>7</v>
      </c>
      <c r="V12" s="3">
        <f t="shared" ref="V12:V16" si="10">$B$2*O12</f>
        <v>3</v>
      </c>
      <c r="AD12" s="1" t="str">
        <f>K15 &amp; "f,"</f>
        <v>0f,</v>
      </c>
      <c r="AE12" s="1" t="str">
        <f t="shared" ref="AE12:AH12" si="11">L15 &amp; "f,"</f>
        <v>1f,</v>
      </c>
      <c r="AF12" s="1" t="str">
        <f t="shared" si="11"/>
        <v>2f,</v>
      </c>
      <c r="AG12" s="1" t="str">
        <f t="shared" si="11"/>
        <v>1f,</v>
      </c>
      <c r="AH12" s="1" t="str">
        <f t="shared" si="11"/>
        <v>2f,</v>
      </c>
      <c r="AJ12" s="1" t="str">
        <f t="shared" ref="AJ12:AJ15" si="12">U12 &amp; "f,"</f>
        <v>7f,</v>
      </c>
      <c r="AK12" s="1" t="str">
        <f t="shared" ref="AK12:AK15" si="13">V12 &amp; "f,"</f>
        <v>3f,</v>
      </c>
    </row>
    <row r="13" spans="1:39" x14ac:dyDescent="0.2">
      <c r="D13" s="2">
        <f t="shared" si="0"/>
        <v>4</v>
      </c>
      <c r="E13" s="2">
        <f t="shared" si="4"/>
        <v>3</v>
      </c>
      <c r="F13" s="2">
        <f t="shared" si="4"/>
        <v>2</v>
      </c>
      <c r="G13" s="2">
        <f t="shared" si="4"/>
        <v>4</v>
      </c>
      <c r="H13" s="2">
        <f t="shared" si="4"/>
        <v>3</v>
      </c>
      <c r="I13" s="2">
        <f t="shared" si="4"/>
        <v>0</v>
      </c>
      <c r="K13" s="8">
        <f t="shared" si="5"/>
        <v>4</v>
      </c>
      <c r="L13" s="8">
        <f t="shared" si="5"/>
        <v>3</v>
      </c>
      <c r="M13" s="8">
        <f t="shared" si="5"/>
        <v>2</v>
      </c>
      <c r="N13" s="8">
        <f t="shared" si="5"/>
        <v>4</v>
      </c>
      <c r="O13" s="8">
        <f t="shared" si="5"/>
        <v>3</v>
      </c>
      <c r="P13" s="8">
        <f t="shared" si="5"/>
        <v>0</v>
      </c>
      <c r="R13" s="3">
        <f t="shared" si="6"/>
        <v>4</v>
      </c>
      <c r="S13" s="3">
        <f t="shared" si="7"/>
        <v>7</v>
      </c>
      <c r="T13" s="3">
        <f t="shared" si="8"/>
        <v>9</v>
      </c>
      <c r="U13" s="11">
        <f t="shared" si="9"/>
        <v>13</v>
      </c>
      <c r="V13" s="3">
        <f t="shared" si="10"/>
        <v>3</v>
      </c>
      <c r="AJ13" s="1" t="str">
        <f t="shared" si="12"/>
        <v>13f,</v>
      </c>
      <c r="AK13" s="1" t="str">
        <f t="shared" si="13"/>
        <v>3f,</v>
      </c>
    </row>
    <row r="14" spans="1:39" x14ac:dyDescent="0.2">
      <c r="D14" s="2">
        <f t="shared" si="0"/>
        <v>5</v>
      </c>
      <c r="E14" s="2">
        <f t="shared" si="4"/>
        <v>4</v>
      </c>
      <c r="F14" s="2">
        <f t="shared" si="4"/>
        <v>2</v>
      </c>
      <c r="G14" s="2">
        <f t="shared" si="4"/>
        <v>5</v>
      </c>
      <c r="H14" s="2">
        <f t="shared" si="4"/>
        <v>4</v>
      </c>
      <c r="I14" s="2">
        <f t="shared" si="4"/>
        <v>0</v>
      </c>
      <c r="K14" s="9">
        <f t="shared" si="5"/>
        <v>5</v>
      </c>
      <c r="L14" s="9">
        <f t="shared" si="5"/>
        <v>4</v>
      </c>
      <c r="M14" s="9">
        <f t="shared" si="5"/>
        <v>2</v>
      </c>
      <c r="N14" s="9">
        <f t="shared" si="5"/>
        <v>5</v>
      </c>
      <c r="O14" s="9">
        <f t="shared" si="5"/>
        <v>4</v>
      </c>
      <c r="P14" s="9">
        <f t="shared" si="5"/>
        <v>0</v>
      </c>
      <c r="R14" s="3">
        <f t="shared" si="6"/>
        <v>5</v>
      </c>
      <c r="S14" s="3">
        <f t="shared" si="7"/>
        <v>9</v>
      </c>
      <c r="T14" s="3">
        <f t="shared" si="8"/>
        <v>11</v>
      </c>
      <c r="U14" s="11">
        <f t="shared" si="9"/>
        <v>16</v>
      </c>
      <c r="V14" s="3">
        <f t="shared" si="10"/>
        <v>4</v>
      </c>
      <c r="AJ14" s="1" t="str">
        <f t="shared" si="12"/>
        <v>16f,</v>
      </c>
      <c r="AK14" s="1" t="str">
        <f t="shared" si="13"/>
        <v>4f,</v>
      </c>
    </row>
    <row r="15" spans="1:39" x14ac:dyDescent="0.2">
      <c r="D15" s="2">
        <f t="shared" si="0"/>
        <v>5</v>
      </c>
      <c r="E15" s="2">
        <f t="shared" si="4"/>
        <v>5</v>
      </c>
      <c r="F15" s="2">
        <f t="shared" si="4"/>
        <v>4</v>
      </c>
      <c r="G15" s="2">
        <f t="shared" si="4"/>
        <v>6</v>
      </c>
      <c r="H15" s="2">
        <f t="shared" si="4"/>
        <v>6</v>
      </c>
      <c r="I15" s="2">
        <f t="shared" si="4"/>
        <v>0</v>
      </c>
      <c r="K15" s="8">
        <f t="shared" ref="K15:P15" si="14">$B$2*D6</f>
        <v>0</v>
      </c>
      <c r="L15" s="8">
        <f t="shared" si="14"/>
        <v>1</v>
      </c>
      <c r="M15" s="8">
        <f t="shared" si="14"/>
        <v>2</v>
      </c>
      <c r="N15" s="8">
        <f t="shared" si="14"/>
        <v>1</v>
      </c>
      <c r="O15" s="8">
        <f t="shared" si="14"/>
        <v>2</v>
      </c>
      <c r="P15" s="8">
        <f t="shared" si="14"/>
        <v>0</v>
      </c>
      <c r="R15" s="3">
        <f t="shared" si="6"/>
        <v>0</v>
      </c>
      <c r="S15" s="3">
        <f t="shared" si="7"/>
        <v>1</v>
      </c>
      <c r="T15" s="3">
        <f t="shared" si="8"/>
        <v>3</v>
      </c>
      <c r="U15" s="11">
        <f t="shared" si="9"/>
        <v>4</v>
      </c>
      <c r="V15" s="3">
        <f t="shared" si="10"/>
        <v>2</v>
      </c>
      <c r="AJ15" s="1" t="str">
        <f t="shared" si="12"/>
        <v>4f,</v>
      </c>
      <c r="AK15" s="1" t="str">
        <f t="shared" si="13"/>
        <v>2f,</v>
      </c>
    </row>
    <row r="16" spans="1:39" x14ac:dyDescent="0.2">
      <c r="D16" s="2">
        <f t="shared" si="0"/>
        <v>5</v>
      </c>
      <c r="E16" s="2">
        <f t="shared" si="4"/>
        <v>5</v>
      </c>
      <c r="F16" s="2">
        <f t="shared" si="4"/>
        <v>4</v>
      </c>
      <c r="G16" s="2">
        <f t="shared" si="4"/>
        <v>6</v>
      </c>
      <c r="H16" s="2">
        <f t="shared" si="4"/>
        <v>6</v>
      </c>
      <c r="I16" s="2">
        <f t="shared" si="4"/>
        <v>0</v>
      </c>
      <c r="K16" s="8">
        <f t="shared" ref="K16:P18" si="15">$B$2*D7+$B$3*K15</f>
        <v>0</v>
      </c>
      <c r="L16" s="8">
        <f t="shared" si="15"/>
        <v>1</v>
      </c>
      <c r="M16" s="8">
        <f t="shared" si="15"/>
        <v>2</v>
      </c>
      <c r="N16" s="8">
        <f t="shared" si="15"/>
        <v>1</v>
      </c>
      <c r="O16" s="8">
        <f t="shared" si="15"/>
        <v>2</v>
      </c>
      <c r="P16" s="8">
        <f t="shared" si="15"/>
        <v>0</v>
      </c>
      <c r="R16" s="3">
        <f t="shared" si="6"/>
        <v>0</v>
      </c>
      <c r="S16" s="3">
        <f t="shared" si="7"/>
        <v>1</v>
      </c>
      <c r="T16" s="3">
        <f t="shared" si="8"/>
        <v>3</v>
      </c>
      <c r="U16" s="11">
        <f t="shared" si="9"/>
        <v>4</v>
      </c>
      <c r="V16" s="3">
        <f t="shared" si="10"/>
        <v>2</v>
      </c>
    </row>
    <row r="17" spans="4:42" x14ac:dyDescent="0.2">
      <c r="D17" s="2">
        <f t="shared" si="0"/>
        <v>5</v>
      </c>
      <c r="E17" s="2">
        <f t="shared" ref="E17:I17" si="16">$B$2*E8+$B$3*E16</f>
        <v>5</v>
      </c>
      <c r="F17" s="2">
        <f t="shared" si="16"/>
        <v>4</v>
      </c>
      <c r="G17" s="2">
        <f t="shared" si="16"/>
        <v>6</v>
      </c>
      <c r="H17" s="2">
        <f t="shared" si="16"/>
        <v>6</v>
      </c>
      <c r="I17" s="2">
        <f t="shared" si="16"/>
        <v>0</v>
      </c>
      <c r="K17" s="8">
        <f t="shared" si="15"/>
        <v>0</v>
      </c>
      <c r="L17" s="8">
        <f t="shared" si="15"/>
        <v>1</v>
      </c>
      <c r="M17" s="8">
        <f t="shared" si="15"/>
        <v>2</v>
      </c>
      <c r="N17" s="8">
        <f t="shared" si="15"/>
        <v>1</v>
      </c>
      <c r="O17" s="8">
        <f t="shared" si="15"/>
        <v>2</v>
      </c>
      <c r="P17" s="8">
        <f t="shared" si="15"/>
        <v>0</v>
      </c>
      <c r="R17" s="3">
        <f t="shared" ref="R17:R18" si="17">$B$2*K17</f>
        <v>0</v>
      </c>
      <c r="S17" s="3">
        <f t="shared" ref="S17:S18" si="18">$B$2*L17+$B$3*R17</f>
        <v>1</v>
      </c>
      <c r="T17" s="3">
        <f t="shared" ref="T17:T18" si="19">$B$2*M17+$B$3*S17</f>
        <v>3</v>
      </c>
      <c r="U17" s="11">
        <f t="shared" ref="U17:U18" si="20">$B$2*N17+$B$3*T17</f>
        <v>4</v>
      </c>
      <c r="V17" s="3">
        <f t="shared" ref="V17:V18" si="21">$B$2*O17</f>
        <v>2</v>
      </c>
    </row>
    <row r="18" spans="4:42" x14ac:dyDescent="0.2">
      <c r="D18" s="2">
        <f t="shared" si="0"/>
        <v>5</v>
      </c>
      <c r="E18" s="2">
        <f t="shared" ref="E18:I18" si="22">$B$2*E9+$B$3*E17</f>
        <v>5</v>
      </c>
      <c r="F18" s="2">
        <f t="shared" si="22"/>
        <v>4</v>
      </c>
      <c r="G18" s="2">
        <f t="shared" si="22"/>
        <v>6</v>
      </c>
      <c r="H18" s="2">
        <f t="shared" si="22"/>
        <v>6</v>
      </c>
      <c r="I18" s="2">
        <f t="shared" si="22"/>
        <v>0</v>
      </c>
      <c r="K18" s="9">
        <f t="shared" si="15"/>
        <v>0</v>
      </c>
      <c r="L18" s="9">
        <f t="shared" si="15"/>
        <v>1</v>
      </c>
      <c r="M18" s="9">
        <f t="shared" si="15"/>
        <v>2</v>
      </c>
      <c r="N18" s="9">
        <f t="shared" si="15"/>
        <v>1</v>
      </c>
      <c r="O18" s="9">
        <f t="shared" si="15"/>
        <v>2</v>
      </c>
      <c r="P18" s="9">
        <f t="shared" si="15"/>
        <v>0</v>
      </c>
      <c r="R18" s="3">
        <f t="shared" si="17"/>
        <v>0</v>
      </c>
      <c r="S18" s="3">
        <f t="shared" si="18"/>
        <v>1</v>
      </c>
      <c r="T18" s="3">
        <f t="shared" si="19"/>
        <v>3</v>
      </c>
      <c r="U18" s="11">
        <f t="shared" si="20"/>
        <v>4</v>
      </c>
      <c r="V18" s="3">
        <f t="shared" si="21"/>
        <v>2</v>
      </c>
    </row>
    <row r="20" spans="4:42" x14ac:dyDescent="0.2">
      <c r="D20" s="2">
        <f>$B$2*D11+$B$3*C20</f>
        <v>1</v>
      </c>
      <c r="E20" s="2">
        <f t="shared" ref="E20:I20" si="23">$B$2*E11+$B$3*D20</f>
        <v>1</v>
      </c>
      <c r="F20" s="2">
        <f t="shared" si="23"/>
        <v>1</v>
      </c>
      <c r="G20" s="2">
        <f t="shared" si="23"/>
        <v>2</v>
      </c>
      <c r="H20" s="2">
        <f t="shared" si="23"/>
        <v>3</v>
      </c>
      <c r="I20" s="2">
        <f t="shared" si="23"/>
        <v>3</v>
      </c>
      <c r="K20" s="10">
        <f>K14+POWER($B$3,4)*0</f>
        <v>5</v>
      </c>
      <c r="L20" s="10">
        <f>L14+POWER($B$3,4)*L45</f>
        <v>4</v>
      </c>
      <c r="M20" s="10">
        <f>M14+POWER($B$3,4)*M45</f>
        <v>2</v>
      </c>
      <c r="N20" s="10">
        <f>N14+POWER($B$3,4)*N45</f>
        <v>5</v>
      </c>
      <c r="O20" s="10">
        <f>O14+POWER($B$3,4)*O45</f>
        <v>4</v>
      </c>
      <c r="P20" s="10">
        <f>P14+POWER($B$3,4)*P45</f>
        <v>0</v>
      </c>
      <c r="R20" s="4">
        <f>$B$2*K20</f>
        <v>5</v>
      </c>
      <c r="S20" s="4">
        <f>$B$2*L20+$B$3*R20</f>
        <v>9</v>
      </c>
      <c r="T20" s="4">
        <f>$B$2*M20+$B$3*S20</f>
        <v>11</v>
      </c>
      <c r="U20" s="5">
        <f>$B$2*N20+$B$3*T20</f>
        <v>16</v>
      </c>
      <c r="V20" s="4">
        <f>$B$2*O20</f>
        <v>4</v>
      </c>
      <c r="Z20" s="13">
        <v>1</v>
      </c>
      <c r="AA20" s="6">
        <f>U11+POWER($B$3,$Z20)*U19+POWER($B$3,4)*0</f>
        <v>2</v>
      </c>
      <c r="AB20" s="6">
        <f>V11+POWER($B$3,$Z20)*V19+POWER($B$3,4)*AA20</f>
        <v>3</v>
      </c>
      <c r="AD20" s="13" t="str">
        <f>K20 &amp; "f,"</f>
        <v>5f,</v>
      </c>
      <c r="AE20" s="13" t="str">
        <f t="shared" ref="AE20:AE21" si="24">L20 &amp; "f,"</f>
        <v>4f,</v>
      </c>
      <c r="AF20" s="13" t="str">
        <f t="shared" ref="AF20:AF21" si="25">M20 &amp; "f,"</f>
        <v>2f,</v>
      </c>
      <c r="AG20" s="13" t="str">
        <f t="shared" ref="AG20:AG21" si="26">N20 &amp; "f,"</f>
        <v>5f,</v>
      </c>
      <c r="AH20" s="13" t="str">
        <f t="shared" ref="AH20:AH21" si="27">O20 &amp; "f,"</f>
        <v>4f,</v>
      </c>
      <c r="AJ20" s="13" t="str">
        <f>U20 &amp; "f,"</f>
        <v>16f,</v>
      </c>
      <c r="AK20" s="13" t="str">
        <f>V20 &amp; "f,"</f>
        <v>4f,</v>
      </c>
      <c r="AN20" s="13" t="str">
        <f t="shared" ref="AN20:AO24" si="28">AA20 &amp; ","</f>
        <v>2,</v>
      </c>
      <c r="AO20" s="13" t="str">
        <f t="shared" si="28"/>
        <v>3,</v>
      </c>
      <c r="AP20" s="1" t="e">
        <f>#REF! &amp; "f,"</f>
        <v>#REF!</v>
      </c>
    </row>
    <row r="21" spans="4:42" x14ac:dyDescent="0.2">
      <c r="D21" s="2">
        <f t="shared" ref="D21:I21" si="29">$B$2*D12+$B$3*C21</f>
        <v>3</v>
      </c>
      <c r="E21" s="2">
        <f t="shared" si="29"/>
        <v>4</v>
      </c>
      <c r="F21" s="2">
        <f t="shared" si="29"/>
        <v>5</v>
      </c>
      <c r="G21" s="2">
        <f t="shared" si="29"/>
        <v>7</v>
      </c>
      <c r="H21" s="2">
        <f t="shared" si="29"/>
        <v>10</v>
      </c>
      <c r="I21" s="2">
        <f t="shared" si="29"/>
        <v>10</v>
      </c>
      <c r="K21" s="10">
        <f>K18+POWER($B$3,4)*K20</f>
        <v>5</v>
      </c>
      <c r="L21" s="10">
        <f t="shared" ref="L21:P21" si="30">L18+POWER($B$3,4)*L20</f>
        <v>5</v>
      </c>
      <c r="M21" s="10">
        <f t="shared" si="30"/>
        <v>4</v>
      </c>
      <c r="N21" s="10">
        <f t="shared" si="30"/>
        <v>6</v>
      </c>
      <c r="O21" s="10">
        <f t="shared" si="30"/>
        <v>6</v>
      </c>
      <c r="P21" s="10">
        <f t="shared" si="30"/>
        <v>0</v>
      </c>
      <c r="R21" s="4">
        <f t="shared" ref="R21" si="31">$B$2*K21</f>
        <v>5</v>
      </c>
      <c r="S21" s="4">
        <f t="shared" ref="S21:U21" si="32">$B$2*L21+$B$3*R21</f>
        <v>10</v>
      </c>
      <c r="T21" s="4">
        <f t="shared" si="32"/>
        <v>14</v>
      </c>
      <c r="U21" s="5">
        <f t="shared" si="32"/>
        <v>20</v>
      </c>
      <c r="V21" s="4">
        <f t="shared" ref="V21" si="33">$B$2*O21</f>
        <v>6</v>
      </c>
      <c r="Z21" s="13">
        <v>2</v>
      </c>
      <c r="AA21" s="6">
        <f>U12+POWER($B$3,Z21)*U19+POWER($B$3,4)*0</f>
        <v>7</v>
      </c>
      <c r="AB21" s="6">
        <f>V12+POWER($B$3,$Z21)*V19+POWER($B$3,4)*AA21</f>
        <v>10</v>
      </c>
      <c r="AD21" s="13" t="str">
        <f t="shared" ref="AD21" si="34">K21 &amp; "f,"</f>
        <v>5f,</v>
      </c>
      <c r="AE21" s="13" t="str">
        <f t="shared" si="24"/>
        <v>5f,</v>
      </c>
      <c r="AF21" s="13" t="str">
        <f t="shared" si="25"/>
        <v>4f,</v>
      </c>
      <c r="AG21" s="13" t="str">
        <f t="shared" si="26"/>
        <v>6f,</v>
      </c>
      <c r="AH21" s="13" t="str">
        <f t="shared" si="27"/>
        <v>6f,</v>
      </c>
      <c r="AJ21" s="13" t="str">
        <f>U21 &amp; "f,"</f>
        <v>20f,</v>
      </c>
      <c r="AK21" s="13" t="str">
        <f>V21 &amp; "f,"</f>
        <v>6f,</v>
      </c>
      <c r="AN21" s="13" t="str">
        <f t="shared" si="28"/>
        <v>7,</v>
      </c>
      <c r="AO21" s="13" t="str">
        <f t="shared" si="28"/>
        <v>10,</v>
      </c>
      <c r="AP21" s="1" t="e">
        <f>#REF! &amp; "f,"</f>
        <v>#REF!</v>
      </c>
    </row>
    <row r="22" spans="4:42" x14ac:dyDescent="0.2">
      <c r="D22" s="2">
        <f t="shared" ref="D22:I22" si="35">$B$2*D13+$B$3*C22</f>
        <v>4</v>
      </c>
      <c r="E22" s="2">
        <f t="shared" si="35"/>
        <v>7</v>
      </c>
      <c r="F22" s="2">
        <f t="shared" si="35"/>
        <v>9</v>
      </c>
      <c r="G22" s="2">
        <f t="shared" si="35"/>
        <v>13</v>
      </c>
      <c r="H22" s="2">
        <f t="shared" si="35"/>
        <v>16</v>
      </c>
      <c r="I22" s="2">
        <f t="shared" si="35"/>
        <v>16</v>
      </c>
      <c r="Z22" s="13">
        <v>3</v>
      </c>
      <c r="AA22" s="6">
        <f>U13+POWER($B$3,Z22)*U19+POWER($B$3,4)*0</f>
        <v>13</v>
      </c>
      <c r="AB22" s="6">
        <f>V13+POWER($B$3,$Z22)*V19+POWER($B$3,4)*AA22</f>
        <v>16</v>
      </c>
      <c r="AN22" s="13" t="str">
        <f t="shared" si="28"/>
        <v>13,</v>
      </c>
      <c r="AO22" s="13" t="str">
        <f t="shared" si="28"/>
        <v>16,</v>
      </c>
      <c r="AP22" s="1" t="e">
        <f>#REF! &amp; "f,"</f>
        <v>#REF!</v>
      </c>
    </row>
    <row r="23" spans="4:42" x14ac:dyDescent="0.2">
      <c r="D23" s="2">
        <f t="shared" ref="D23:I23" si="36">$B$2*D14+$B$3*C23</f>
        <v>5</v>
      </c>
      <c r="E23" s="2">
        <f t="shared" si="36"/>
        <v>9</v>
      </c>
      <c r="F23" s="2">
        <f t="shared" si="36"/>
        <v>11</v>
      </c>
      <c r="G23" s="2">
        <f t="shared" si="36"/>
        <v>16</v>
      </c>
      <c r="H23" s="2">
        <f t="shared" si="36"/>
        <v>20</v>
      </c>
      <c r="I23" s="2">
        <f t="shared" si="36"/>
        <v>20</v>
      </c>
      <c r="Z23" s="13">
        <v>4</v>
      </c>
      <c r="AA23" s="14">
        <f>U14+POWER($B$3,Z23)*U19+POWER($B$3,4)*0</f>
        <v>16</v>
      </c>
      <c r="AB23" s="14">
        <f>V14+POWER($B$3,$Z23)*V19+POWER($B$3,4)*AA23</f>
        <v>20</v>
      </c>
      <c r="AN23" s="13" t="str">
        <f t="shared" si="28"/>
        <v>16,</v>
      </c>
      <c r="AO23" s="13" t="str">
        <f t="shared" si="28"/>
        <v>20,</v>
      </c>
      <c r="AP23" s="1" t="e">
        <f>#REF! &amp; "f,"</f>
        <v>#REF!</v>
      </c>
    </row>
    <row r="24" spans="4:42" x14ac:dyDescent="0.2">
      <c r="D24" s="2">
        <f t="shared" ref="D24:I24" si="37">$B$2*D15+$B$3*C24</f>
        <v>5</v>
      </c>
      <c r="E24" s="2">
        <f t="shared" si="37"/>
        <v>10</v>
      </c>
      <c r="F24" s="2">
        <f t="shared" si="37"/>
        <v>14</v>
      </c>
      <c r="G24" s="2">
        <f t="shared" si="37"/>
        <v>20</v>
      </c>
      <c r="H24" s="2">
        <f t="shared" si="37"/>
        <v>26</v>
      </c>
      <c r="I24" s="2">
        <f t="shared" si="37"/>
        <v>26</v>
      </c>
      <c r="J24" s="13">
        <v>1</v>
      </c>
      <c r="K24" s="2">
        <f t="shared" ref="K24:P27" si="38">K11+POWER($B$3,$J24)*K$19</f>
        <v>1</v>
      </c>
      <c r="L24" s="2">
        <f t="shared" si="38"/>
        <v>0</v>
      </c>
      <c r="M24" s="2">
        <f t="shared" si="38"/>
        <v>0</v>
      </c>
      <c r="N24" s="2">
        <f t="shared" si="38"/>
        <v>1</v>
      </c>
      <c r="O24" s="2">
        <f t="shared" si="38"/>
        <v>1</v>
      </c>
      <c r="P24" s="2">
        <f t="shared" si="38"/>
        <v>0</v>
      </c>
      <c r="R24" s="2">
        <f>$B$2*K24</f>
        <v>1</v>
      </c>
      <c r="S24" s="2">
        <f>$B$2*L24+$B$3*R24</f>
        <v>1</v>
      </c>
      <c r="T24" s="2">
        <f>$B$2*M24+$B$3*S24</f>
        <v>1</v>
      </c>
      <c r="U24" s="15">
        <f>$B$2*N24+$B$3*T24</f>
        <v>2</v>
      </c>
      <c r="V24" s="2">
        <f t="shared" ref="V24:V31" si="39">$B$2*O24+$B$3*AA20</f>
        <v>3</v>
      </c>
      <c r="Z24" s="13">
        <v>1</v>
      </c>
      <c r="AA24" s="6">
        <f>U15+POWER($B$3,Z24)*U20+POWER($B$3,4)*0</f>
        <v>20</v>
      </c>
      <c r="AB24" s="6">
        <f>V15+POWER($B$3,$Z24)*V20+POWER($B$3,4)*AA24</f>
        <v>26</v>
      </c>
      <c r="AD24" s="13" t="str">
        <f>R24 &amp; ","</f>
        <v>1,</v>
      </c>
      <c r="AE24" s="13" t="str">
        <f t="shared" ref="AE24:AE28" si="40">S24 &amp; ","</f>
        <v>1,</v>
      </c>
      <c r="AF24" s="13" t="str">
        <f t="shared" ref="AF24:AF28" si="41">T24 &amp; ","</f>
        <v>1,</v>
      </c>
      <c r="AG24" s="13" t="str">
        <f t="shared" ref="AG24:AG28" si="42">U24 &amp; ","</f>
        <v>2,</v>
      </c>
      <c r="AH24" s="13" t="str">
        <f t="shared" ref="AH24:AH28" si="43">V24 &amp; ","</f>
        <v>3,</v>
      </c>
      <c r="AN24" s="13" t="str">
        <f t="shared" si="28"/>
        <v>20,</v>
      </c>
      <c r="AO24" s="13" t="str">
        <f t="shared" si="28"/>
        <v>26,</v>
      </c>
      <c r="AP24" s="1" t="e">
        <f>#REF! &amp; "f,"</f>
        <v>#REF!</v>
      </c>
    </row>
    <row r="25" spans="4:42" x14ac:dyDescent="0.2">
      <c r="D25" s="2">
        <f t="shared" ref="D25:I25" si="44">$B$2*D16+$B$3*C25</f>
        <v>5</v>
      </c>
      <c r="E25" s="2">
        <f t="shared" si="44"/>
        <v>10</v>
      </c>
      <c r="F25" s="2">
        <f t="shared" si="44"/>
        <v>14</v>
      </c>
      <c r="G25" s="2">
        <f t="shared" si="44"/>
        <v>20</v>
      </c>
      <c r="H25" s="2">
        <f t="shared" si="44"/>
        <v>26</v>
      </c>
      <c r="I25" s="2">
        <f t="shared" si="44"/>
        <v>26</v>
      </c>
      <c r="J25" s="13">
        <v>2</v>
      </c>
      <c r="K25" s="2">
        <f t="shared" si="38"/>
        <v>3</v>
      </c>
      <c r="L25" s="2">
        <f t="shared" si="38"/>
        <v>1</v>
      </c>
      <c r="M25" s="2">
        <f t="shared" si="38"/>
        <v>1</v>
      </c>
      <c r="N25" s="2">
        <f t="shared" si="38"/>
        <v>2</v>
      </c>
      <c r="O25" s="2">
        <f t="shared" si="38"/>
        <v>3</v>
      </c>
      <c r="P25" s="2">
        <f t="shared" si="38"/>
        <v>0</v>
      </c>
      <c r="R25" s="2">
        <f t="shared" ref="R25:R28" si="45">$B$2*K25</f>
        <v>3</v>
      </c>
      <c r="S25" s="2">
        <f t="shared" ref="S25:U25" si="46">$B$2*L25+$B$3*R25</f>
        <v>4</v>
      </c>
      <c r="T25" s="2">
        <f t="shared" si="46"/>
        <v>5</v>
      </c>
      <c r="U25" s="15">
        <f t="shared" si="46"/>
        <v>7</v>
      </c>
      <c r="V25" s="2">
        <f t="shared" si="39"/>
        <v>10</v>
      </c>
      <c r="Z25" s="13">
        <v>2</v>
      </c>
      <c r="AA25" s="17">
        <f>U16+POWER($B$3,Z25)*U20+POWER($B$3,4)*0</f>
        <v>20</v>
      </c>
      <c r="AB25" s="17">
        <f>V16+POWER($B$3,$Z25)*V23+POWER($B$3,4)*AA25</f>
        <v>22</v>
      </c>
      <c r="AD25" s="13" t="str">
        <f t="shared" ref="AD25:AD28" si="47">R25 &amp; ","</f>
        <v>3,</v>
      </c>
      <c r="AE25" s="13" t="str">
        <f t="shared" si="40"/>
        <v>4,</v>
      </c>
      <c r="AF25" s="13" t="str">
        <f t="shared" si="41"/>
        <v>5,</v>
      </c>
      <c r="AG25" s="13" t="str">
        <f t="shared" si="42"/>
        <v>7,</v>
      </c>
      <c r="AH25" s="13" t="str">
        <f t="shared" si="43"/>
        <v>10,</v>
      </c>
    </row>
    <row r="26" spans="4:42" x14ac:dyDescent="0.2">
      <c r="D26" s="2">
        <f t="shared" ref="D26:D27" si="48">$B$2*D17+$B$3*C26</f>
        <v>5</v>
      </c>
      <c r="E26" s="2">
        <f t="shared" ref="E26:E27" si="49">$B$2*E17+$B$3*D26</f>
        <v>10</v>
      </c>
      <c r="F26" s="2">
        <f t="shared" ref="F26:F27" si="50">$B$2*F17+$B$3*E26</f>
        <v>14</v>
      </c>
      <c r="G26" s="2">
        <f t="shared" ref="G26:G27" si="51">$B$2*G17+$B$3*F26</f>
        <v>20</v>
      </c>
      <c r="H26" s="2">
        <f t="shared" ref="H26:H27" si="52">$B$2*H17+$B$3*G26</f>
        <v>26</v>
      </c>
      <c r="I26" s="2">
        <f t="shared" ref="I26:I27" si="53">$B$2*I17+$B$3*H26</f>
        <v>26</v>
      </c>
      <c r="J26" s="13">
        <v>3</v>
      </c>
      <c r="K26" s="2">
        <f t="shared" si="38"/>
        <v>4</v>
      </c>
      <c r="L26" s="2">
        <f t="shared" si="38"/>
        <v>3</v>
      </c>
      <c r="M26" s="2">
        <f t="shared" si="38"/>
        <v>2</v>
      </c>
      <c r="N26" s="2">
        <f t="shared" si="38"/>
        <v>4</v>
      </c>
      <c r="O26" s="2">
        <f t="shared" si="38"/>
        <v>3</v>
      </c>
      <c r="P26" s="2">
        <f t="shared" si="38"/>
        <v>0</v>
      </c>
      <c r="R26" s="2">
        <f t="shared" si="45"/>
        <v>4</v>
      </c>
      <c r="S26" s="2">
        <f t="shared" ref="S26:U26" si="54">$B$2*L26+$B$3*R26</f>
        <v>7</v>
      </c>
      <c r="T26" s="2">
        <f t="shared" si="54"/>
        <v>9</v>
      </c>
      <c r="U26" s="15">
        <f t="shared" si="54"/>
        <v>13</v>
      </c>
      <c r="V26" s="2">
        <f t="shared" si="39"/>
        <v>16</v>
      </c>
      <c r="Z26" s="13">
        <v>3</v>
      </c>
      <c r="AA26" s="17">
        <f>U17+POWER($B$3,Z26)*U20+POWER($B$3,4)*0</f>
        <v>20</v>
      </c>
      <c r="AB26" s="17">
        <f>V17+POWER($B$3,$Z26)*V23+POWER($B$3,4)*AA26</f>
        <v>22</v>
      </c>
      <c r="AD26" s="13" t="str">
        <f t="shared" si="47"/>
        <v>4,</v>
      </c>
      <c r="AE26" s="13" t="str">
        <f t="shared" si="40"/>
        <v>7,</v>
      </c>
      <c r="AF26" s="13" t="str">
        <f t="shared" si="41"/>
        <v>9,</v>
      </c>
      <c r="AG26" s="13" t="str">
        <f t="shared" si="42"/>
        <v>13,</v>
      </c>
      <c r="AH26" s="13" t="str">
        <f t="shared" si="43"/>
        <v>16,</v>
      </c>
    </row>
    <row r="27" spans="4:42" x14ac:dyDescent="0.2">
      <c r="D27" s="2">
        <f t="shared" si="48"/>
        <v>5</v>
      </c>
      <c r="E27" s="2">
        <f t="shared" si="49"/>
        <v>10</v>
      </c>
      <c r="F27" s="2">
        <f t="shared" si="50"/>
        <v>14</v>
      </c>
      <c r="G27" s="2">
        <f t="shared" si="51"/>
        <v>20</v>
      </c>
      <c r="H27" s="2">
        <f t="shared" si="52"/>
        <v>26</v>
      </c>
      <c r="I27" s="2">
        <f t="shared" si="53"/>
        <v>26</v>
      </c>
      <c r="J27" s="13">
        <v>4</v>
      </c>
      <c r="K27" s="15">
        <f t="shared" si="38"/>
        <v>5</v>
      </c>
      <c r="L27" s="15">
        <f t="shared" si="38"/>
        <v>4</v>
      </c>
      <c r="M27" s="15">
        <f t="shared" si="38"/>
        <v>2</v>
      </c>
      <c r="N27" s="15">
        <f t="shared" si="38"/>
        <v>5</v>
      </c>
      <c r="O27" s="15">
        <f t="shared" si="38"/>
        <v>4</v>
      </c>
      <c r="P27" s="15">
        <f t="shared" si="38"/>
        <v>0</v>
      </c>
      <c r="R27" s="2">
        <f t="shared" si="45"/>
        <v>5</v>
      </c>
      <c r="S27" s="2">
        <f t="shared" ref="S27:U27" si="55">$B$2*L27+$B$3*R27</f>
        <v>9</v>
      </c>
      <c r="T27" s="2">
        <f t="shared" si="55"/>
        <v>11</v>
      </c>
      <c r="U27" s="15">
        <f t="shared" si="55"/>
        <v>16</v>
      </c>
      <c r="V27" s="2">
        <f t="shared" si="39"/>
        <v>20</v>
      </c>
      <c r="Z27" s="13">
        <v>4</v>
      </c>
      <c r="AA27" s="18">
        <f>U18+POWER($B$3,Z27)*U20+POWER($B$3,4)*0</f>
        <v>20</v>
      </c>
      <c r="AB27" s="18">
        <f>V18+POWER($B$3,$Z27)*V23+POWER($B$3,4)*AA27</f>
        <v>22</v>
      </c>
      <c r="AD27" s="13" t="str">
        <f t="shared" si="47"/>
        <v>5,</v>
      </c>
      <c r="AE27" s="13" t="str">
        <f t="shared" si="40"/>
        <v>9,</v>
      </c>
      <c r="AF27" s="13" t="str">
        <f t="shared" si="41"/>
        <v>11,</v>
      </c>
      <c r="AG27" s="13" t="str">
        <f t="shared" si="42"/>
        <v>16,</v>
      </c>
      <c r="AH27" s="13" t="str">
        <f t="shared" si="43"/>
        <v>20,</v>
      </c>
    </row>
    <row r="28" spans="4:42" x14ac:dyDescent="0.2">
      <c r="J28" s="13">
        <v>1</v>
      </c>
      <c r="K28" s="2">
        <f t="shared" ref="K28:P28" si="56">K15+POWER($B$3,$J28)*K$20</f>
        <v>5</v>
      </c>
      <c r="L28" s="2">
        <f t="shared" si="56"/>
        <v>5</v>
      </c>
      <c r="M28" s="2">
        <f t="shared" si="56"/>
        <v>4</v>
      </c>
      <c r="N28" s="2">
        <f t="shared" si="56"/>
        <v>6</v>
      </c>
      <c r="O28" s="2">
        <f t="shared" si="56"/>
        <v>6</v>
      </c>
      <c r="P28" s="2">
        <f t="shared" si="56"/>
        <v>0</v>
      </c>
      <c r="R28" s="2">
        <f t="shared" si="45"/>
        <v>5</v>
      </c>
      <c r="S28" s="2">
        <f t="shared" ref="S28:U28" si="57">$B$2*L28+$B$3*R28</f>
        <v>10</v>
      </c>
      <c r="T28" s="2">
        <f t="shared" si="57"/>
        <v>14</v>
      </c>
      <c r="U28" s="15">
        <f t="shared" si="57"/>
        <v>20</v>
      </c>
      <c r="V28" s="2">
        <f t="shared" si="39"/>
        <v>26</v>
      </c>
      <c r="AD28" s="13" t="str">
        <f t="shared" si="47"/>
        <v>5,</v>
      </c>
      <c r="AE28" s="13" t="str">
        <f t="shared" si="40"/>
        <v>10,</v>
      </c>
      <c r="AF28" s="13" t="str">
        <f t="shared" si="41"/>
        <v>14,</v>
      </c>
      <c r="AG28" s="13" t="str">
        <f t="shared" si="42"/>
        <v>20,</v>
      </c>
      <c r="AH28" s="13" t="str">
        <f t="shared" si="43"/>
        <v>26,</v>
      </c>
    </row>
    <row r="29" spans="4:42" x14ac:dyDescent="0.2">
      <c r="J29" s="13">
        <v>2</v>
      </c>
      <c r="K29" s="2">
        <f>K16+POWER($B$3,$J29)*K$20</f>
        <v>5</v>
      </c>
      <c r="L29" s="2">
        <f t="shared" ref="L29:P29" si="58">L16+POWER($B$3,$J29)*L$20</f>
        <v>5</v>
      </c>
      <c r="M29" s="2">
        <f t="shared" si="58"/>
        <v>4</v>
      </c>
      <c r="N29" s="2">
        <f t="shared" si="58"/>
        <v>6</v>
      </c>
      <c r="O29" s="2">
        <f t="shared" si="58"/>
        <v>6</v>
      </c>
      <c r="P29" s="2">
        <f t="shared" si="58"/>
        <v>0</v>
      </c>
      <c r="R29" s="2">
        <f t="shared" ref="R29:R31" si="59">$B$2*K29</f>
        <v>5</v>
      </c>
      <c r="S29" s="2">
        <f t="shared" ref="S29:S31" si="60">$B$2*L29+$B$3*R29</f>
        <v>10</v>
      </c>
      <c r="T29" s="2">
        <f t="shared" ref="T29:T31" si="61">$B$2*M29+$B$3*S29</f>
        <v>14</v>
      </c>
      <c r="U29" s="15">
        <f t="shared" ref="U29:U31" si="62">$B$2*N29+$B$3*T29</f>
        <v>20</v>
      </c>
      <c r="V29" s="2">
        <f t="shared" si="39"/>
        <v>26</v>
      </c>
      <c r="AD29" s="13"/>
      <c r="AE29" s="13"/>
      <c r="AF29" s="13"/>
      <c r="AG29" s="13"/>
      <c r="AH29" s="13"/>
    </row>
    <row r="30" spans="4:42" x14ac:dyDescent="0.2">
      <c r="J30" s="13">
        <v>3</v>
      </c>
      <c r="K30" s="2">
        <f>K17+POWER($B$3,$J30)*K$20</f>
        <v>5</v>
      </c>
      <c r="L30" s="2">
        <f t="shared" ref="L30:P30" si="63">L17+POWER($B$3,$J30)*L$20</f>
        <v>5</v>
      </c>
      <c r="M30" s="2">
        <f t="shared" si="63"/>
        <v>4</v>
      </c>
      <c r="N30" s="2">
        <f t="shared" si="63"/>
        <v>6</v>
      </c>
      <c r="O30" s="2">
        <f t="shared" si="63"/>
        <v>6</v>
      </c>
      <c r="P30" s="2">
        <f t="shared" si="63"/>
        <v>0</v>
      </c>
      <c r="R30" s="2">
        <f t="shared" si="59"/>
        <v>5</v>
      </c>
      <c r="S30" s="2">
        <f t="shared" si="60"/>
        <v>10</v>
      </c>
      <c r="T30" s="2">
        <f t="shared" si="61"/>
        <v>14</v>
      </c>
      <c r="U30" s="15">
        <f t="shared" si="62"/>
        <v>20</v>
      </c>
      <c r="V30" s="2">
        <f t="shared" si="39"/>
        <v>26</v>
      </c>
    </row>
    <row r="31" spans="4:42" x14ac:dyDescent="0.2">
      <c r="J31" s="13">
        <v>4</v>
      </c>
      <c r="K31" s="15">
        <f>K18+POWER($B$3,$J31)*K$20</f>
        <v>5</v>
      </c>
      <c r="L31" s="15">
        <f t="shared" ref="L31:P31" si="64">L18+POWER($B$3,$J31)*L$20</f>
        <v>5</v>
      </c>
      <c r="M31" s="15">
        <f t="shared" si="64"/>
        <v>4</v>
      </c>
      <c r="N31" s="15">
        <f t="shared" si="64"/>
        <v>6</v>
      </c>
      <c r="O31" s="15">
        <f t="shared" si="64"/>
        <v>6</v>
      </c>
      <c r="P31" s="15">
        <f t="shared" si="64"/>
        <v>0</v>
      </c>
      <c r="R31" s="2">
        <f t="shared" si="59"/>
        <v>5</v>
      </c>
      <c r="S31" s="2">
        <f t="shared" si="60"/>
        <v>10</v>
      </c>
      <c r="T31" s="2">
        <f t="shared" si="61"/>
        <v>14</v>
      </c>
      <c r="U31" s="15">
        <f t="shared" si="62"/>
        <v>20</v>
      </c>
      <c r="V31" s="2">
        <f t="shared" si="39"/>
        <v>26</v>
      </c>
    </row>
    <row r="33" spans="11:22" x14ac:dyDescent="0.2">
      <c r="K33" s="7" t="str">
        <f t="shared" ref="K33:K40" si="65">IF(ABS(K24-D11)&lt;$B$8,".","!")</f>
        <v>.</v>
      </c>
      <c r="L33" s="7" t="str">
        <f t="shared" ref="L33:L40" si="66">IF(ABS(L24-E11)&lt;$B$8,".","!")</f>
        <v>.</v>
      </c>
      <c r="M33" s="7" t="str">
        <f t="shared" ref="M33:M40" si="67">IF(ABS(M24-F11)&lt;$B$8,".","!")</f>
        <v>.</v>
      </c>
      <c r="N33" s="7" t="str">
        <f t="shared" ref="N33:N40" si="68">IF(ABS(N24-G11)&lt;$B$8,".","!")</f>
        <v>.</v>
      </c>
      <c r="O33" s="7" t="str">
        <f t="shared" ref="O33:O40" si="69">IF(ABS(O24-H11)&lt;$B$8,".","!")</f>
        <v>.</v>
      </c>
      <c r="P33" s="7" t="str">
        <f t="shared" ref="P33:P40" si="70">IF(ABS(P24-I11)&lt;$B$8,".","!")</f>
        <v>.</v>
      </c>
      <c r="R33" s="7" t="str">
        <f>IF(ABS(R24-D20)&lt;$B$8,".","!")</f>
        <v>.</v>
      </c>
      <c r="S33" s="7" t="str">
        <f t="shared" ref="S33:V33" si="71">IF(ABS(S24-E20)&lt;$B$8,".","!")</f>
        <v>.</v>
      </c>
      <c r="T33" s="7" t="str">
        <f t="shared" si="71"/>
        <v>.</v>
      </c>
      <c r="U33" s="7" t="str">
        <f t="shared" si="71"/>
        <v>.</v>
      </c>
      <c r="V33" s="7" t="str">
        <f t="shared" si="71"/>
        <v>.</v>
      </c>
    </row>
    <row r="34" spans="11:22" x14ac:dyDescent="0.2">
      <c r="K34" s="7" t="str">
        <f t="shared" si="65"/>
        <v>.</v>
      </c>
      <c r="L34" s="7" t="str">
        <f t="shared" si="66"/>
        <v>.</v>
      </c>
      <c r="M34" s="7" t="str">
        <f t="shared" si="67"/>
        <v>.</v>
      </c>
      <c r="N34" s="7" t="str">
        <f t="shared" si="68"/>
        <v>.</v>
      </c>
      <c r="O34" s="7" t="str">
        <f t="shared" si="69"/>
        <v>.</v>
      </c>
      <c r="P34" s="7" t="str">
        <f t="shared" si="70"/>
        <v>.</v>
      </c>
      <c r="R34" s="7" t="str">
        <f t="shared" ref="R34:V34" si="72">IF(ABS(R25-D21)&lt;$B$8,".","!")</f>
        <v>.</v>
      </c>
      <c r="S34" s="7" t="str">
        <f t="shared" si="72"/>
        <v>.</v>
      </c>
      <c r="T34" s="7" t="str">
        <f t="shared" si="72"/>
        <v>.</v>
      </c>
      <c r="U34" s="7" t="str">
        <f t="shared" si="72"/>
        <v>.</v>
      </c>
      <c r="V34" s="7" t="str">
        <f t="shared" si="72"/>
        <v>.</v>
      </c>
    </row>
    <row r="35" spans="11:22" x14ac:dyDescent="0.2">
      <c r="K35" s="7" t="str">
        <f t="shared" si="65"/>
        <v>.</v>
      </c>
      <c r="L35" s="7" t="str">
        <f t="shared" si="66"/>
        <v>.</v>
      </c>
      <c r="M35" s="7" t="str">
        <f t="shared" si="67"/>
        <v>.</v>
      </c>
      <c r="N35" s="7" t="str">
        <f t="shared" si="68"/>
        <v>.</v>
      </c>
      <c r="O35" s="7" t="str">
        <f t="shared" si="69"/>
        <v>.</v>
      </c>
      <c r="P35" s="7" t="str">
        <f t="shared" si="70"/>
        <v>.</v>
      </c>
      <c r="R35" s="7" t="str">
        <f t="shared" ref="R35:V35" si="73">IF(ABS(R26-D22)&lt;$B$8,".","!")</f>
        <v>.</v>
      </c>
      <c r="S35" s="7" t="str">
        <f t="shared" si="73"/>
        <v>.</v>
      </c>
      <c r="T35" s="7" t="str">
        <f t="shared" si="73"/>
        <v>.</v>
      </c>
      <c r="U35" s="7" t="str">
        <f t="shared" si="73"/>
        <v>.</v>
      </c>
      <c r="V35" s="7" t="str">
        <f t="shared" si="73"/>
        <v>.</v>
      </c>
    </row>
    <row r="36" spans="11:22" x14ac:dyDescent="0.2">
      <c r="K36" s="7" t="str">
        <f t="shared" si="65"/>
        <v>.</v>
      </c>
      <c r="L36" s="7" t="str">
        <f t="shared" si="66"/>
        <v>.</v>
      </c>
      <c r="M36" s="7" t="str">
        <f t="shared" si="67"/>
        <v>.</v>
      </c>
      <c r="N36" s="7" t="str">
        <f t="shared" si="68"/>
        <v>.</v>
      </c>
      <c r="O36" s="7" t="str">
        <f t="shared" si="69"/>
        <v>.</v>
      </c>
      <c r="P36" s="7" t="str">
        <f t="shared" si="70"/>
        <v>.</v>
      </c>
      <c r="R36" s="7" t="str">
        <f t="shared" ref="R36:V36" si="74">IF(ABS(R27-D23)&lt;$B$8,".","!")</f>
        <v>.</v>
      </c>
      <c r="S36" s="7" t="str">
        <f t="shared" si="74"/>
        <v>.</v>
      </c>
      <c r="T36" s="7" t="str">
        <f t="shared" si="74"/>
        <v>.</v>
      </c>
      <c r="U36" s="7" t="str">
        <f t="shared" si="74"/>
        <v>.</v>
      </c>
      <c r="V36" s="7" t="str">
        <f t="shared" si="74"/>
        <v>.</v>
      </c>
    </row>
    <row r="37" spans="11:22" x14ac:dyDescent="0.2">
      <c r="K37" s="7" t="str">
        <f t="shared" si="65"/>
        <v>.</v>
      </c>
      <c r="L37" s="7" t="str">
        <f t="shared" si="66"/>
        <v>.</v>
      </c>
      <c r="M37" s="7" t="str">
        <f t="shared" si="67"/>
        <v>.</v>
      </c>
      <c r="N37" s="7" t="str">
        <f t="shared" si="68"/>
        <v>.</v>
      </c>
      <c r="O37" s="7" t="str">
        <f t="shared" si="69"/>
        <v>.</v>
      </c>
      <c r="P37" s="7" t="str">
        <f t="shared" si="70"/>
        <v>.</v>
      </c>
      <c r="R37" s="7" t="str">
        <f t="shared" ref="R37:V37" si="75">IF(ABS(R28-D24)&lt;$B$8,".","!")</f>
        <v>.</v>
      </c>
      <c r="S37" s="7" t="str">
        <f t="shared" si="75"/>
        <v>.</v>
      </c>
      <c r="T37" s="7" t="str">
        <f t="shared" si="75"/>
        <v>.</v>
      </c>
      <c r="U37" s="7" t="str">
        <f t="shared" si="75"/>
        <v>.</v>
      </c>
      <c r="V37" s="7" t="str">
        <f t="shared" si="75"/>
        <v>.</v>
      </c>
    </row>
    <row r="38" spans="11:22" x14ac:dyDescent="0.2">
      <c r="K38" s="7" t="str">
        <f t="shared" si="65"/>
        <v>.</v>
      </c>
      <c r="L38" s="7" t="str">
        <f t="shared" si="66"/>
        <v>.</v>
      </c>
      <c r="M38" s="7" t="str">
        <f t="shared" si="67"/>
        <v>.</v>
      </c>
      <c r="N38" s="7" t="str">
        <f t="shared" si="68"/>
        <v>.</v>
      </c>
      <c r="O38" s="7" t="str">
        <f t="shared" si="69"/>
        <v>.</v>
      </c>
      <c r="P38" s="7" t="str">
        <f t="shared" si="70"/>
        <v>.</v>
      </c>
      <c r="R38" s="7" t="str">
        <f t="shared" ref="R38:V38" si="76">IF(ABS(R29-D25)&lt;$B$8,".","!")</f>
        <v>.</v>
      </c>
      <c r="S38" s="7" t="str">
        <f t="shared" si="76"/>
        <v>.</v>
      </c>
      <c r="T38" s="7" t="str">
        <f t="shared" si="76"/>
        <v>.</v>
      </c>
      <c r="U38" s="7" t="str">
        <f t="shared" si="76"/>
        <v>.</v>
      </c>
      <c r="V38" s="7" t="str">
        <f t="shared" si="76"/>
        <v>.</v>
      </c>
    </row>
    <row r="39" spans="11:22" x14ac:dyDescent="0.2">
      <c r="K39" s="7" t="str">
        <f t="shared" si="65"/>
        <v>.</v>
      </c>
      <c r="L39" s="7" t="str">
        <f t="shared" si="66"/>
        <v>.</v>
      </c>
      <c r="M39" s="7" t="str">
        <f t="shared" si="67"/>
        <v>.</v>
      </c>
      <c r="N39" s="7" t="str">
        <f t="shared" si="68"/>
        <v>.</v>
      </c>
      <c r="O39" s="7" t="str">
        <f t="shared" si="69"/>
        <v>.</v>
      </c>
      <c r="P39" s="7" t="str">
        <f t="shared" si="70"/>
        <v>.</v>
      </c>
      <c r="R39" s="7" t="str">
        <f t="shared" ref="R39:V39" si="77">IF(ABS(R30-D26)&lt;$B$8,".","!")</f>
        <v>.</v>
      </c>
      <c r="S39" s="7" t="str">
        <f t="shared" si="77"/>
        <v>.</v>
      </c>
      <c r="T39" s="7" t="str">
        <f t="shared" si="77"/>
        <v>.</v>
      </c>
      <c r="U39" s="7" t="str">
        <f t="shared" si="77"/>
        <v>.</v>
      </c>
      <c r="V39" s="7" t="str">
        <f t="shared" si="77"/>
        <v>.</v>
      </c>
    </row>
    <row r="40" spans="11:22" x14ac:dyDescent="0.2">
      <c r="K40" s="7" t="str">
        <f t="shared" si="65"/>
        <v>.</v>
      </c>
      <c r="L40" s="7" t="str">
        <f t="shared" si="66"/>
        <v>.</v>
      </c>
      <c r="M40" s="7" t="str">
        <f t="shared" si="67"/>
        <v>.</v>
      </c>
      <c r="N40" s="7" t="str">
        <f t="shared" si="68"/>
        <v>.</v>
      </c>
      <c r="O40" s="7" t="str">
        <f t="shared" si="69"/>
        <v>.</v>
      </c>
      <c r="P40" s="7" t="str">
        <f t="shared" si="70"/>
        <v>.</v>
      </c>
      <c r="R40" s="7" t="str">
        <f t="shared" ref="R40:V40" si="78">IF(ABS(R31-D27)&lt;$B$8,".","!")</f>
        <v>.</v>
      </c>
      <c r="S40" s="7" t="str">
        <f t="shared" si="78"/>
        <v>.</v>
      </c>
      <c r="T40" s="7" t="str">
        <f t="shared" si="78"/>
        <v>.</v>
      </c>
      <c r="U40" s="7" t="str">
        <f t="shared" si="78"/>
        <v>.</v>
      </c>
      <c r="V40" s="7" t="str">
        <f t="shared" si="78"/>
        <v>.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8E2F-052F-4240-B1DD-B8A1F81807AF}">
  <dimension ref="B2:I10"/>
  <sheetViews>
    <sheetView workbookViewId="0">
      <selection activeCell="D10" sqref="D10"/>
    </sheetView>
  </sheetViews>
  <sheetFormatPr defaultRowHeight="10.199999999999999" x14ac:dyDescent="0.2"/>
  <cols>
    <col min="1" max="1" width="8.88671875" style="16"/>
    <col min="2" max="9" width="1.44140625" style="16" bestFit="1" customWidth="1"/>
    <col min="10" max="16384" width="8.88671875" style="16"/>
  </cols>
  <sheetData>
    <row r="2" spans="2:9" x14ac:dyDescent="0.2"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</row>
    <row r="3" spans="2:9" x14ac:dyDescent="0.2">
      <c r="C3" s="16">
        <f>SUM(B2:C2)</f>
        <v>2</v>
      </c>
      <c r="E3" s="16">
        <f>SUM(D2:E2)</f>
        <v>2</v>
      </c>
      <c r="G3" s="16">
        <f>SUM(F2:G2)</f>
        <v>2</v>
      </c>
      <c r="I3" s="16">
        <f>SUM(H2:I2)</f>
        <v>2</v>
      </c>
    </row>
    <row r="4" spans="2:9" x14ac:dyDescent="0.2">
      <c r="E4" s="16">
        <f>SUM(C3,E3)</f>
        <v>4</v>
      </c>
      <c r="I4" s="16">
        <f>SUM(G3,I3)</f>
        <v>4</v>
      </c>
    </row>
    <row r="5" spans="2:9" x14ac:dyDescent="0.2">
      <c r="B5" s="16">
        <f>B2</f>
        <v>1</v>
      </c>
      <c r="C5" s="16">
        <f>C3</f>
        <v>2</v>
      </c>
      <c r="D5" s="16">
        <f>D2</f>
        <v>1</v>
      </c>
      <c r="E5" s="16">
        <f>E4</f>
        <v>4</v>
      </c>
      <c r="F5" s="16">
        <f>F2</f>
        <v>1</v>
      </c>
      <c r="G5" s="16">
        <f>G3</f>
        <v>2</v>
      </c>
      <c r="H5" s="16">
        <f>H2</f>
        <v>1</v>
      </c>
      <c r="I5" s="16">
        <f>SUM(E4,I4)</f>
        <v>8</v>
      </c>
    </row>
    <row r="7" spans="2:9" x14ac:dyDescent="0.2">
      <c r="B7" s="16">
        <f t="shared" ref="B7:H7" si="0">B5</f>
        <v>1</v>
      </c>
      <c r="C7" s="16">
        <f t="shared" si="0"/>
        <v>2</v>
      </c>
      <c r="D7" s="16">
        <f t="shared" si="0"/>
        <v>1</v>
      </c>
      <c r="E7" s="16">
        <f t="shared" si="0"/>
        <v>4</v>
      </c>
      <c r="F7" s="16">
        <f t="shared" si="0"/>
        <v>1</v>
      </c>
      <c r="G7" s="16">
        <f t="shared" si="0"/>
        <v>2</v>
      </c>
      <c r="H7" s="16">
        <f t="shared" si="0"/>
        <v>1</v>
      </c>
      <c r="I7" s="16">
        <v>0</v>
      </c>
    </row>
    <row r="8" spans="2:9" x14ac:dyDescent="0.2">
      <c r="B8" s="16">
        <f>B7</f>
        <v>1</v>
      </c>
      <c r="C8" s="16">
        <f>C7</f>
        <v>2</v>
      </c>
      <c r="D8" s="16">
        <f>D7</f>
        <v>1</v>
      </c>
      <c r="E8" s="16">
        <f>I7</f>
        <v>0</v>
      </c>
      <c r="F8" s="16">
        <f>F7</f>
        <v>1</v>
      </c>
      <c r="G8" s="16">
        <f>G7</f>
        <v>2</v>
      </c>
      <c r="H8" s="16">
        <f>H7</f>
        <v>1</v>
      </c>
      <c r="I8" s="16">
        <f>SUM(E7, I7)</f>
        <v>4</v>
      </c>
    </row>
    <row r="9" spans="2:9" x14ac:dyDescent="0.2">
      <c r="B9" s="16">
        <f>B8</f>
        <v>1</v>
      </c>
      <c r="C9" s="16">
        <f>E8</f>
        <v>0</v>
      </c>
      <c r="D9" s="16">
        <f>D8</f>
        <v>1</v>
      </c>
      <c r="E9" s="16">
        <f>SUM(C8, E8)</f>
        <v>2</v>
      </c>
      <c r="F9" s="16">
        <f>F8</f>
        <v>1</v>
      </c>
      <c r="G9" s="16">
        <f>I8</f>
        <v>4</v>
      </c>
      <c r="H9" s="16">
        <f>H8</f>
        <v>1</v>
      </c>
      <c r="I9" s="16">
        <f>SUM(G8, I8)</f>
        <v>6</v>
      </c>
    </row>
    <row r="10" spans="2:9" x14ac:dyDescent="0.2">
      <c r="B10" s="16">
        <f>C9</f>
        <v>0</v>
      </c>
      <c r="C10" s="16">
        <f>SUM(B9, C9)</f>
        <v>1</v>
      </c>
      <c r="D10" s="16">
        <f>E9</f>
        <v>2</v>
      </c>
      <c r="E10" s="16">
        <f>SUM(D9, E9)</f>
        <v>3</v>
      </c>
      <c r="F10" s="16">
        <f>G9</f>
        <v>4</v>
      </c>
      <c r="G10" s="16">
        <f>SUM(F9, G9)</f>
        <v>5</v>
      </c>
      <c r="H10" s="16">
        <f>I9</f>
        <v>6</v>
      </c>
      <c r="I10" s="16">
        <f>SUM(H9, I9)</f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B987CDE847864981EC6FDB61AA03B5" ma:contentTypeVersion="15" ma:contentTypeDescription="Új dokumentum létrehozása." ma:contentTypeScope="" ma:versionID="aa70c1ab6b67a3aab9c01ace74b4754e">
  <xsd:schema xmlns:xsd="http://www.w3.org/2001/XMLSchema" xmlns:xs="http://www.w3.org/2001/XMLSchema" xmlns:p="http://schemas.microsoft.com/office/2006/metadata/properties" xmlns:ns1="http://schemas.microsoft.com/sharepoint/v3" xmlns:ns3="e9fb0443-66f9-47e9-9f3a-827ef56d3054" xmlns:ns4="3061c2a7-a3bd-4c21-9ade-c0aa60b2ff7e" targetNamespace="http://schemas.microsoft.com/office/2006/metadata/properties" ma:root="true" ma:fieldsID="ae31fdbb4b06f581fb867353e428b98d" ns1:_="" ns3:_="" ns4:_="">
    <xsd:import namespace="http://schemas.microsoft.com/sharepoint/v3"/>
    <xsd:import namespace="e9fb0443-66f9-47e9-9f3a-827ef56d3054"/>
    <xsd:import namespace="3061c2a7-a3bd-4c21-9ade-c0aa60b2f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gységesített megfelelőségi házirend tulajdonsága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Egységesített megfelelőségi házirend felhasználóifelület-művelet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b0443-66f9-47e9-9f3a-827ef56d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Utoljára megosztva felhasználók szerint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Utoljára megosztva időpontok szerin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1c2a7-a3bd-4c21-9ade-c0aa60b2f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5BBF2A-9D73-40F6-8400-883187668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b0443-66f9-47e9-9f3a-827ef56d3054"/>
    <ds:schemaRef ds:uri="3061c2a7-a3bd-4c21-9ade-c0aa60b2f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CBCDE3-ADC9-411E-A5F5-6F7285261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95E15-2B13-4DDA-A339-3037F2566A9D}">
  <ds:schemaRefs>
    <ds:schemaRef ds:uri="http://purl.org/dc/elements/1.1/"/>
    <ds:schemaRef ds:uri="http://schemas.microsoft.com/office/2006/metadata/properties"/>
    <ds:schemaRef ds:uri="e9fb0443-66f9-47e9-9f3a-827ef56d3054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061c2a7-a3bd-4c21-9ade-c0aa60b2ff7e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Varszegi</dc:creator>
  <cp:lastModifiedBy>Kristof Varszegi</cp:lastModifiedBy>
  <dcterms:created xsi:type="dcterms:W3CDTF">2019-08-22T10:45:37Z</dcterms:created>
  <dcterms:modified xsi:type="dcterms:W3CDTF">2019-09-01T07:15:41Z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0x010100AAB987CDE847864981EC6FDB61AA03B5</vt:lpwstr>
  </property>
</Properties>
</file>