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b557929a63d441df/Data Analyst class work/Excel/Personal Expense Tracker/"/>
    </mc:Choice>
  </mc:AlternateContent>
  <xr:revisionPtr revIDLastSave="694" documentId="8_{9595B21F-5EA2-462B-8D32-16D86EE96864}" xr6:coauthVersionLast="47" xr6:coauthVersionMax="47" xr10:uidLastSave="{A0FEDDE9-80A8-4BB8-9FE5-C4A8E27F67D4}"/>
  <bookViews>
    <workbookView xWindow="4320" yWindow="690" windowWidth="21600" windowHeight="11295" xr2:uid="{06D9DE20-6AAD-4826-92F4-D5BCDFC191D3}"/>
  </bookViews>
  <sheets>
    <sheet name="Dashboard" sheetId="1" r:id="rId1"/>
    <sheet name="Expense Log" sheetId="2" r:id="rId2"/>
  </sheets>
  <definedNames>
    <definedName name="_xlnm._FilterDatabase" localSheetId="1" hidden="1">'Expense Log'!$A$3:$F$3</definedName>
    <definedName name="Slicer_Category">#N/A</definedName>
    <definedName name="Slicer_From_Account">#N/A</definedName>
    <definedName name="Slicer_Months__Date">#N/A</definedName>
  </definedNames>
  <calcPr calcId="191029"/>
  <pivotCaches>
    <pivotCache cacheId="6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 i="2" l="1"/>
  <c r="A28" i="2"/>
  <c r="A29" i="2"/>
</calcChain>
</file>

<file path=xl/sharedStrings.xml><?xml version="1.0" encoding="utf-8"?>
<sst xmlns="http://schemas.openxmlformats.org/spreadsheetml/2006/main" count="115" uniqueCount="38">
  <si>
    <t>Personal Expenses Dashboard</t>
  </si>
  <si>
    <t>Expense Log</t>
  </si>
  <si>
    <t>Date</t>
  </si>
  <si>
    <t>Category</t>
  </si>
  <si>
    <t>Amount</t>
  </si>
  <si>
    <t>Notes</t>
  </si>
  <si>
    <t>Housing</t>
  </si>
  <si>
    <t>Entertainment</t>
  </si>
  <si>
    <t>Medical</t>
  </si>
  <si>
    <t>Transportation</t>
  </si>
  <si>
    <t>Clothing</t>
  </si>
  <si>
    <t>Grocery</t>
  </si>
  <si>
    <t>Clothing for work</t>
  </si>
  <si>
    <t>From Account</t>
  </si>
  <si>
    <t>FSB 8129</t>
  </si>
  <si>
    <t>USAA 1125</t>
  </si>
  <si>
    <t>Total Spending:</t>
  </si>
  <si>
    <t>Rent</t>
  </si>
  <si>
    <t>Electric</t>
  </si>
  <si>
    <t>electric</t>
  </si>
  <si>
    <t>Food</t>
  </si>
  <si>
    <t>Movies</t>
  </si>
  <si>
    <t>Shoes</t>
  </si>
  <si>
    <t>Car Insurance</t>
  </si>
  <si>
    <t>gas</t>
  </si>
  <si>
    <t>dental copay</t>
  </si>
  <si>
    <t>personal/home</t>
  </si>
  <si>
    <t>clothing</t>
  </si>
  <si>
    <t>to save</t>
  </si>
  <si>
    <t>shoes</t>
  </si>
  <si>
    <t>Description</t>
  </si>
  <si>
    <t>Sum of Amount</t>
  </si>
  <si>
    <t>Row Labels</t>
  </si>
  <si>
    <t>Grand Total</t>
  </si>
  <si>
    <t>Months (Date)</t>
  </si>
  <si>
    <t>(All)</t>
  </si>
  <si>
    <t>Transfer</t>
  </si>
  <si>
    <t>Go to Expense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</si>
</sst>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1" formatCode="_([$$-409]* #,##0.00_);_([$$-409]* \(#,##0.00\);_([$$-409]* &quot;-&quot;??_);_(@_)"/>
  </numFmts>
  <fonts count="5" x14ac:knownFonts="1">
    <font>
      <sz val="11"/>
      <color theme="1"/>
      <name val="Calibri"/>
      <family val="2"/>
      <scheme val="minor"/>
    </font>
    <font>
      <sz val="11"/>
      <color theme="1"/>
      <name val="Calibri"/>
      <family val="2"/>
      <scheme val="minor"/>
    </font>
    <font>
      <sz val="26"/>
      <color theme="1"/>
      <name val="Calibri"/>
      <family val="2"/>
      <scheme val="minor"/>
    </font>
    <font>
      <u/>
      <sz val="11"/>
      <color theme="10"/>
      <name val="Calibri"/>
      <family val="2"/>
      <scheme val="minor"/>
    </font>
    <font>
      <u/>
      <sz val="14"/>
      <color theme="10"/>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9">
    <xf numFmtId="0" fontId="0" fillId="0" borderId="0" xfId="0"/>
    <xf numFmtId="14" fontId="0" fillId="0" borderId="0" xfId="0" applyNumberFormat="1"/>
    <xf numFmtId="17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2" fillId="2" borderId="0" xfId="0" applyFont="1" applyFill="1" applyAlignment="1">
      <alignment horizontal="center"/>
    </xf>
    <xf numFmtId="0" fontId="4" fillId="2" borderId="0" xfId="2" applyFont="1" applyFill="1" applyAlignment="1">
      <alignment horizontal="center"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 Tracker.xlsx]Dashboard!PivotTable21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Dashboard!$W$3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Dashboard!$V$4:$V$11</c:f>
              <c:strCache>
                <c:ptCount val="7"/>
                <c:pt idx="0">
                  <c:v>Clothing</c:v>
                </c:pt>
                <c:pt idx="1">
                  <c:v>Entertainment</c:v>
                </c:pt>
                <c:pt idx="2">
                  <c:v>Grocery</c:v>
                </c:pt>
                <c:pt idx="3">
                  <c:v>Housing</c:v>
                </c:pt>
                <c:pt idx="4">
                  <c:v>Medical</c:v>
                </c:pt>
                <c:pt idx="5">
                  <c:v>Transfer</c:v>
                </c:pt>
                <c:pt idx="6">
                  <c:v>Transportation</c:v>
                </c:pt>
              </c:strCache>
            </c:strRef>
          </c:cat>
          <c:val>
            <c:numRef>
              <c:f>Dashboard!$W$4:$W$11</c:f>
              <c:numCache>
                <c:formatCode>General</c:formatCode>
                <c:ptCount val="7"/>
                <c:pt idx="0">
                  <c:v>465</c:v>
                </c:pt>
                <c:pt idx="1">
                  <c:v>42</c:v>
                </c:pt>
                <c:pt idx="2">
                  <c:v>782</c:v>
                </c:pt>
                <c:pt idx="3">
                  <c:v>4881</c:v>
                </c:pt>
                <c:pt idx="4">
                  <c:v>25</c:v>
                </c:pt>
                <c:pt idx="5">
                  <c:v>700</c:v>
                </c:pt>
                <c:pt idx="6">
                  <c:v>613</c:v>
                </c:pt>
              </c:numCache>
            </c:numRef>
          </c:val>
          <c:extLst>
            <c:ext xmlns:c16="http://schemas.microsoft.com/office/drawing/2014/chart" uri="{C3380CC4-5D6E-409C-BE32-E72D297353CC}">
              <c16:uniqueId val="{00000000-540D-4D42-AC18-7A57C0107F7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6717688911336257"/>
          <c:y val="6.0380132700375885E-2"/>
          <c:w val="0.22422480705440051"/>
          <c:h val="0.772277977827273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18</xdr:col>
      <xdr:colOff>0</xdr:colOff>
      <xdr:row>27</xdr:row>
      <xdr:rowOff>114300</xdr:rowOff>
    </xdr:to>
    <xdr:grpSp>
      <xdr:nvGrpSpPr>
        <xdr:cNvPr id="13" name="Group 12">
          <a:extLst>
            <a:ext uri="{FF2B5EF4-FFF2-40B4-BE49-F238E27FC236}">
              <a16:creationId xmlns:a16="http://schemas.microsoft.com/office/drawing/2014/main" id="{B8785EF3-9A37-BC03-27BA-C26ED64EBE04}"/>
            </a:ext>
          </a:extLst>
        </xdr:cNvPr>
        <xdr:cNvGrpSpPr/>
      </xdr:nvGrpSpPr>
      <xdr:grpSpPr>
        <a:xfrm>
          <a:off x="0" y="466725"/>
          <a:ext cx="12515850" cy="4876800"/>
          <a:chOff x="19050" y="371475"/>
          <a:chExt cx="12496800" cy="4791075"/>
        </a:xfrm>
      </xdr:grpSpPr>
      <xdr:graphicFrame macro="">
        <xdr:nvGraphicFramePr>
          <xdr:cNvPr id="8" name="Chart 7">
            <a:extLst>
              <a:ext uri="{FF2B5EF4-FFF2-40B4-BE49-F238E27FC236}">
                <a16:creationId xmlns:a16="http://schemas.microsoft.com/office/drawing/2014/main" id="{60C07464-883A-2D6B-E91B-81C0E4629CE4}"/>
              </a:ext>
            </a:extLst>
          </xdr:cNvPr>
          <xdr:cNvGraphicFramePr/>
        </xdr:nvGraphicFramePr>
        <xdr:xfrm>
          <a:off x="19050" y="380832"/>
          <a:ext cx="8848724" cy="4772025"/>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9" name="Months (Date)">
                <a:extLst>
                  <a:ext uri="{FF2B5EF4-FFF2-40B4-BE49-F238E27FC236}">
                    <a16:creationId xmlns:a16="http://schemas.microsoft.com/office/drawing/2014/main" id="{A2C66DAD-9CC6-9242-089C-2C2C83E95640}"/>
                  </a:ext>
                </a:extLst>
              </xdr:cNvPr>
              <xdr:cNvGraphicFramePr/>
            </xdr:nvGraphicFramePr>
            <xdr:xfrm>
              <a:off x="8858250" y="371475"/>
              <a:ext cx="3657600" cy="1809749"/>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8852674" y="466725"/>
                <a:ext cx="3663176" cy="1842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65232200-F137-9A60-A099-68D7DF19670E}"/>
                  </a:ext>
                </a:extLst>
              </xdr:cNvPr>
              <xdr:cNvGraphicFramePr/>
            </xdr:nvGraphicFramePr>
            <xdr:xfrm>
              <a:off x="8848723" y="2181225"/>
              <a:ext cx="3657600" cy="1514475"/>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843133" y="2308856"/>
                <a:ext cx="3663176" cy="1541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From Account">
                <a:extLst>
                  <a:ext uri="{FF2B5EF4-FFF2-40B4-BE49-F238E27FC236}">
                    <a16:creationId xmlns:a16="http://schemas.microsoft.com/office/drawing/2014/main" id="{CAFF034B-944B-D05D-3B5E-627C1FC4DF9B}"/>
                  </a:ext>
                </a:extLst>
              </xdr:cNvPr>
              <xdr:cNvGraphicFramePr/>
            </xdr:nvGraphicFramePr>
            <xdr:xfrm>
              <a:off x="8858250" y="3686175"/>
              <a:ext cx="3657600" cy="1476375"/>
            </xdr:xfrm>
            <a:graphic>
              <a:graphicData uri="http://schemas.microsoft.com/office/drawing/2010/slicer">
                <sle:slicer xmlns:sle="http://schemas.microsoft.com/office/drawing/2010/slicer" name="From Account"/>
              </a:graphicData>
            </a:graphic>
          </xdr:graphicFrame>
        </mc:Choice>
        <mc:Fallback>
          <xdr:sp macro="" textlink="">
            <xdr:nvSpPr>
              <xdr:cNvPr id="0" name=""/>
              <xdr:cNvSpPr>
                <a:spLocks noTextEdit="1"/>
              </xdr:cNvSpPr>
            </xdr:nvSpPr>
            <xdr:spPr>
              <a:xfrm>
                <a:off x="8852674" y="3840734"/>
                <a:ext cx="3663176" cy="1502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tyAnn Long" refreshedDate="45218.968653356482" createdVersion="8" refreshedVersion="8" minRefreshableVersion="3" recordCount="28" xr:uid="{D302EB98-171A-44EA-A5D8-2F69E38D6774}">
  <cacheSource type="worksheet">
    <worksheetSource ref="A3:F31" sheet="Expense Log"/>
  </cacheSource>
  <cacheFields count="8">
    <cacheField name="Date" numFmtId="14">
      <sharedItems containsSemiMixedTypes="0" containsNonDate="0" containsDate="1" containsString="0" minDate="2023-07-01T00:00:00" maxDate="2023-10-22T00:00:00" count="21">
        <d v="2023-07-01T00:00:00"/>
        <d v="2023-07-03T00:00:00"/>
        <d v="2023-07-14T00:00:00"/>
        <d v="2023-07-18T00:00:00"/>
        <d v="2023-07-19T00:00:00"/>
        <d v="2023-07-20T00:00:00"/>
        <d v="2023-07-23T00:00:00"/>
        <d v="2023-08-01T00:00:00"/>
        <d v="2023-08-13T00:00:00"/>
        <d v="2023-08-18T00:00:00"/>
        <d v="2023-08-20T00:00:00"/>
        <d v="2023-09-01T00:00:00"/>
        <d v="2023-09-03T00:00:00"/>
        <d v="2023-09-12T00:00:00"/>
        <d v="2023-09-20T00:00:00"/>
        <d v="2023-09-28T00:00:00"/>
        <d v="2023-10-01T00:00:00"/>
        <d v="2023-10-10T00:00:00"/>
        <d v="2023-10-19T00:00:00"/>
        <d v="2023-10-20T00:00:00"/>
        <d v="2023-10-21T00:00:00"/>
      </sharedItems>
      <fieldGroup par="7"/>
    </cacheField>
    <cacheField name="Category" numFmtId="0">
      <sharedItems count="7">
        <s v="Clothing"/>
        <s v="Housing"/>
        <s v="Transportation"/>
        <s v="Grocery"/>
        <s v="Entertainment"/>
        <s v="Medical"/>
        <s v="Transfer"/>
      </sharedItems>
    </cacheField>
    <cacheField name="Description" numFmtId="0">
      <sharedItems/>
    </cacheField>
    <cacheField name="Amount" numFmtId="171">
      <sharedItems containsSemiMixedTypes="0" containsString="0" containsNumber="1" containsInteger="1" minValue="15" maxValue="1000"/>
    </cacheField>
    <cacheField name="Notes" numFmtId="0">
      <sharedItems containsBlank="1"/>
    </cacheField>
    <cacheField name="From Account" numFmtId="0">
      <sharedItems count="2">
        <s v="USAA 1125"/>
        <s v="FSB 8129"/>
      </sharedItems>
    </cacheField>
    <cacheField name="Days (Date)" numFmtId="0" databaseField="0">
      <fieldGroup base="0">
        <rangePr groupBy="days" startDate="2023-07-01T00:00:00" endDate="2023-10-22T00:00:00"/>
        <groupItems count="368">
          <s v="&lt;7/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22/2023"/>
        </groupItems>
      </fieldGroup>
    </cacheField>
    <cacheField name="Months (Date)" numFmtId="0" databaseField="0">
      <fieldGroup base="0">
        <rangePr groupBy="months" startDate="2023-07-01T00:00:00" endDate="2023-10-22T00:00:00"/>
        <groupItems count="14">
          <s v="&lt;7/1/2023"/>
          <s v="Jan"/>
          <s v="Feb"/>
          <s v="Mar"/>
          <s v="Apr"/>
          <s v="May"/>
          <s v="Jun"/>
          <s v="Jul"/>
          <s v="Aug"/>
          <s v="Sep"/>
          <s v="Oct"/>
          <s v="Nov"/>
          <s v="Dec"/>
          <s v="&gt;10/22/2023"/>
        </groupItems>
      </fieldGroup>
    </cacheField>
  </cacheFields>
  <extLst>
    <ext xmlns:x14="http://schemas.microsoft.com/office/spreadsheetml/2009/9/main" uri="{725AE2AE-9491-48be-B2B4-4EB974FC3084}">
      <x14:pivotCacheDefinition pivotCacheId="1113709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s v="clothing"/>
    <n v="15"/>
    <s v="Clothing for work"/>
    <x v="0"/>
  </r>
  <r>
    <x v="0"/>
    <x v="1"/>
    <s v="Rent"/>
    <n v="1000"/>
    <s v="Rent"/>
    <x v="1"/>
  </r>
  <r>
    <x v="0"/>
    <x v="1"/>
    <s v="Electric"/>
    <n v="185"/>
    <s v="electric"/>
    <x v="1"/>
  </r>
  <r>
    <x v="1"/>
    <x v="2"/>
    <s v="gas"/>
    <n v="45"/>
    <m/>
    <x v="0"/>
  </r>
  <r>
    <x v="2"/>
    <x v="3"/>
    <s v="Food"/>
    <n v="325"/>
    <m/>
    <x v="1"/>
  </r>
  <r>
    <x v="3"/>
    <x v="4"/>
    <s v="Movies"/>
    <n v="42"/>
    <m/>
    <x v="1"/>
  </r>
  <r>
    <x v="4"/>
    <x v="0"/>
    <s v="Shoes"/>
    <n v="125"/>
    <m/>
    <x v="0"/>
  </r>
  <r>
    <x v="5"/>
    <x v="2"/>
    <s v="Car Insurance"/>
    <n v="97"/>
    <m/>
    <x v="1"/>
  </r>
  <r>
    <x v="6"/>
    <x v="2"/>
    <s v="gas"/>
    <n v="45"/>
    <m/>
    <x v="1"/>
  </r>
  <r>
    <x v="7"/>
    <x v="1"/>
    <s v="Rent"/>
    <n v="1000"/>
    <s v="Rent"/>
    <x v="1"/>
  </r>
  <r>
    <x v="7"/>
    <x v="1"/>
    <s v="Electric"/>
    <n v="181"/>
    <s v="electric"/>
    <x v="0"/>
  </r>
  <r>
    <x v="8"/>
    <x v="2"/>
    <s v="gas"/>
    <n v="45"/>
    <m/>
    <x v="1"/>
  </r>
  <r>
    <x v="9"/>
    <x v="3"/>
    <s v="Food"/>
    <n v="264"/>
    <m/>
    <x v="0"/>
  </r>
  <r>
    <x v="10"/>
    <x v="2"/>
    <s v="Car Insurance"/>
    <n v="97"/>
    <m/>
    <x v="1"/>
  </r>
  <r>
    <x v="11"/>
    <x v="1"/>
    <s v="Rent"/>
    <n v="1000"/>
    <s v="Rent"/>
    <x v="1"/>
  </r>
  <r>
    <x v="11"/>
    <x v="1"/>
    <s v="Electric"/>
    <n v="173"/>
    <s v="electric"/>
    <x v="0"/>
  </r>
  <r>
    <x v="12"/>
    <x v="1"/>
    <s v="personal/home"/>
    <n v="175"/>
    <m/>
    <x v="1"/>
  </r>
  <r>
    <x v="13"/>
    <x v="5"/>
    <s v="dental copay"/>
    <n v="25"/>
    <m/>
    <x v="0"/>
  </r>
  <r>
    <x v="13"/>
    <x v="2"/>
    <s v="gas"/>
    <n v="45"/>
    <m/>
    <x v="1"/>
  </r>
  <r>
    <x v="14"/>
    <x v="2"/>
    <s v="Car Insurance"/>
    <n v="97"/>
    <m/>
    <x v="1"/>
  </r>
  <r>
    <x v="15"/>
    <x v="0"/>
    <s v="clothing"/>
    <n v="250"/>
    <m/>
    <x v="0"/>
  </r>
  <r>
    <x v="16"/>
    <x v="1"/>
    <s v="Rent"/>
    <n v="1000"/>
    <s v="Rent"/>
    <x v="1"/>
  </r>
  <r>
    <x v="16"/>
    <x v="1"/>
    <s v="Electric"/>
    <n v="167"/>
    <s v="electric"/>
    <x v="1"/>
  </r>
  <r>
    <x v="17"/>
    <x v="2"/>
    <s v="gas"/>
    <n v="45"/>
    <m/>
    <x v="0"/>
  </r>
  <r>
    <x v="18"/>
    <x v="6"/>
    <s v="to save"/>
    <n v="700"/>
    <m/>
    <x v="1"/>
  </r>
  <r>
    <x v="18"/>
    <x v="3"/>
    <s v="Food"/>
    <n v="193"/>
    <m/>
    <x v="1"/>
  </r>
  <r>
    <x v="19"/>
    <x v="2"/>
    <s v="Car Insurance"/>
    <n v="97"/>
    <m/>
    <x v="1"/>
  </r>
  <r>
    <x v="20"/>
    <x v="0"/>
    <s v="Shoes"/>
    <n v="75"/>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F4A07F-5E6C-41EB-A36A-E87B491FC3C1}" name="PivotTable21"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V3:W11" firstHeaderRow="1" firstDataRow="1" firstDataCol="1" rowPageCount="1" colPageCount="1"/>
  <pivotFields count="8">
    <pivotField numFmtId="14" showAll="0">
      <items count="22">
        <item x="0"/>
        <item x="1"/>
        <item x="2"/>
        <item x="3"/>
        <item x="4"/>
        <item x="5"/>
        <item x="6"/>
        <item x="7"/>
        <item x="8"/>
        <item x="9"/>
        <item x="10"/>
        <item x="11"/>
        <item x="12"/>
        <item x="13"/>
        <item x="14"/>
        <item x="15"/>
        <item x="16"/>
        <item x="17"/>
        <item x="18"/>
        <item x="19"/>
        <item x="20"/>
        <item t="default"/>
      </items>
    </pivotField>
    <pivotField axis="axisRow" showAll="0">
      <items count="8">
        <item x="0"/>
        <item x="4"/>
        <item x="3"/>
        <item x="1"/>
        <item x="5"/>
        <item x="6"/>
        <item x="2"/>
        <item t="default"/>
      </items>
    </pivotField>
    <pivotField showAll="0"/>
    <pivotField dataField="1" numFmtId="171" showAll="0"/>
    <pivotField showAll="0"/>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Items count="1">
    <i/>
  </colItems>
  <pageFields count="1">
    <pageField fld="7" hier="-1"/>
  </pageFields>
  <dataFields count="1">
    <dataField name="Sum of Amount" fld="3"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CF034ED-AD3A-4B0D-9622-AE3A03D51D58}" sourceName="Months (Date)">
  <pivotTables>
    <pivotTable tabId="1" name="PivotTable21"/>
  </pivotTables>
  <data>
    <tabular pivotCacheId="1113709778">
      <items count="14">
        <i x="7" s="1"/>
        <i x="8" s="1"/>
        <i x="9" s="1"/>
        <i x="10" s="1"/>
        <i x="1" s="1" nd="1"/>
        <i x="2" s="1" nd="1"/>
        <i x="3" s="1" nd="1"/>
        <i x="4" s="1" nd="1"/>
        <i x="5" s="1" nd="1"/>
        <i x="6"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002F945-E1F7-4F8A-9015-3AAD54DB03BE}" sourceName="Category">
  <pivotTables>
    <pivotTable tabId="1" name="PivotTable21"/>
  </pivotTables>
  <data>
    <tabular pivotCacheId="1113709778">
      <items count="7">
        <i x="0" s="1"/>
        <i x="4" s="1"/>
        <i x="3" s="1"/>
        <i x="1" s="1"/>
        <i x="5"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om_Account" xr10:uid="{74638F56-281C-411A-A60A-A3DD15A714EA}" sourceName="From Account">
  <pivotTables>
    <pivotTable tabId="1" name="PivotTable21"/>
  </pivotTables>
  <data>
    <tabular pivotCacheId="11137097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7F7E8982-E9D7-428E-B0EB-1592905500B3}" cache="Slicer_Months__Date" caption="Month" columnCount="3" rowHeight="241300"/>
  <slicer name="Category" xr10:uid="{24CD3DEB-B172-43F0-AC60-7C828BD8AB8C}" cache="Slicer_Category" caption="Category" columnCount="2" rowHeight="241300"/>
  <slicer name="From Account" xr10:uid="{C536C92F-9689-4B53-842F-D5B101FB6C22}" cache="Slicer_From_Account" caption="From Account" rowHeight="241300"/>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3945-3481-445F-A43E-7073D26B3180}">
  <dimension ref="A1:W50"/>
  <sheetViews>
    <sheetView showGridLines="0" tabSelected="1" workbookViewId="0">
      <selection activeCell="T24" sqref="T24"/>
    </sheetView>
  </sheetViews>
  <sheetFormatPr defaultRowHeight="15" x14ac:dyDescent="0.25"/>
  <cols>
    <col min="1" max="1" width="13.140625" style="6" bestFit="1" customWidth="1"/>
    <col min="2" max="2" width="14.85546875" style="6" bestFit="1" customWidth="1"/>
    <col min="3" max="3" width="14" style="6" bestFit="1" customWidth="1"/>
    <col min="4" max="4" width="8" style="6" bestFit="1" customWidth="1"/>
    <col min="5" max="5" width="8.140625" style="6" bestFit="1" customWidth="1"/>
    <col min="6" max="6" width="13.140625" style="6" bestFit="1" customWidth="1"/>
    <col min="7" max="7" width="14.85546875" style="6" bestFit="1" customWidth="1"/>
    <col min="8" max="17" width="9.140625" style="6"/>
    <col min="18" max="18" width="10.140625" style="6" customWidth="1"/>
    <col min="19" max="19" width="14.140625" style="6" bestFit="1" customWidth="1"/>
    <col min="20" max="20" width="14.85546875" style="6" bestFit="1" customWidth="1"/>
    <col min="21" max="21" width="8.140625" style="6" bestFit="1" customWidth="1"/>
    <col min="22" max="22" width="14.140625" style="6" customWidth="1"/>
    <col min="23" max="23" width="14.85546875" style="6" customWidth="1"/>
    <col min="24" max="24" width="14.140625" style="6" bestFit="1" customWidth="1"/>
    <col min="25" max="26" width="11.28515625" style="6" bestFit="1" customWidth="1"/>
    <col min="27" max="27" width="8" style="6" bestFit="1" customWidth="1"/>
    <col min="28" max="28" width="14.140625" style="6" bestFit="1" customWidth="1"/>
    <col min="29" max="29" width="11.28515625" style="6" bestFit="1" customWidth="1"/>
    <col min="30" max="16384" width="9.140625" style="6"/>
  </cols>
  <sheetData>
    <row r="1" spans="1:23" ht="15" customHeight="1" x14ac:dyDescent="0.25">
      <c r="A1" s="7" t="s">
        <v>0</v>
      </c>
      <c r="B1" s="7"/>
      <c r="C1" s="7"/>
      <c r="D1" s="7"/>
      <c r="E1" s="7"/>
      <c r="F1" s="7"/>
      <c r="G1" s="7"/>
      <c r="H1" s="7"/>
      <c r="I1" s="7"/>
      <c r="J1" s="7"/>
      <c r="K1" s="7"/>
      <c r="L1" s="7"/>
      <c r="M1" s="7"/>
      <c r="N1" s="7"/>
      <c r="O1" s="7"/>
      <c r="P1" s="7"/>
      <c r="Q1" s="8" t="s">
        <v>37</v>
      </c>
      <c r="R1" s="8"/>
      <c r="V1" s="3" t="s">
        <v>34</v>
      </c>
      <c r="W1" t="s">
        <v>35</v>
      </c>
    </row>
    <row r="2" spans="1:23" ht="21.75" customHeight="1" x14ac:dyDescent="0.25">
      <c r="A2" s="7"/>
      <c r="B2" s="7"/>
      <c r="C2" s="7"/>
      <c r="D2" s="7"/>
      <c r="E2" s="7"/>
      <c r="F2" s="7"/>
      <c r="G2" s="7"/>
      <c r="H2" s="7"/>
      <c r="I2" s="7"/>
      <c r="J2" s="7"/>
      <c r="K2" s="7"/>
      <c r="L2" s="7"/>
      <c r="M2" s="7"/>
      <c r="N2" s="7"/>
      <c r="O2" s="7"/>
      <c r="P2" s="7"/>
      <c r="Q2" s="8"/>
      <c r="R2" s="8"/>
      <c r="V2"/>
      <c r="W2"/>
    </row>
    <row r="3" spans="1:23" customFormat="1" x14ac:dyDescent="0.25">
      <c r="A3" s="6"/>
      <c r="B3" s="6"/>
      <c r="S3" s="6"/>
      <c r="T3" s="6"/>
      <c r="V3" s="3" t="s">
        <v>32</v>
      </c>
      <c r="W3" t="s">
        <v>31</v>
      </c>
    </row>
    <row r="4" spans="1:23" customFormat="1" x14ac:dyDescent="0.25">
      <c r="A4" s="6"/>
      <c r="B4" s="6"/>
      <c r="S4" s="6"/>
      <c r="T4" s="6"/>
      <c r="V4" s="4" t="s">
        <v>10</v>
      </c>
      <c r="W4" s="5">
        <v>465</v>
      </c>
    </row>
    <row r="5" spans="1:23" customFormat="1" x14ac:dyDescent="0.25">
      <c r="A5" s="6"/>
      <c r="B5" s="6"/>
      <c r="S5" s="6"/>
      <c r="T5" s="6"/>
      <c r="V5" s="4" t="s">
        <v>7</v>
      </c>
      <c r="W5" s="5">
        <v>42</v>
      </c>
    </row>
    <row r="6" spans="1:23" customFormat="1" x14ac:dyDescent="0.25">
      <c r="A6" s="6"/>
      <c r="B6" s="6"/>
      <c r="S6" s="6"/>
      <c r="T6" s="6"/>
      <c r="V6" s="4" t="s">
        <v>11</v>
      </c>
      <c r="W6" s="5">
        <v>782</v>
      </c>
    </row>
    <row r="7" spans="1:23" customFormat="1" x14ac:dyDescent="0.25">
      <c r="A7" s="6"/>
      <c r="B7" s="6"/>
      <c r="S7" s="6"/>
      <c r="T7" s="6"/>
      <c r="V7" s="4" t="s">
        <v>6</v>
      </c>
      <c r="W7" s="5">
        <v>4881</v>
      </c>
    </row>
    <row r="8" spans="1:23" customFormat="1" x14ac:dyDescent="0.25">
      <c r="A8" s="6"/>
      <c r="B8" s="6"/>
      <c r="S8" s="6"/>
      <c r="T8" s="6"/>
      <c r="V8" s="4" t="s">
        <v>8</v>
      </c>
      <c r="W8" s="5">
        <v>25</v>
      </c>
    </row>
    <row r="9" spans="1:23" customFormat="1" x14ac:dyDescent="0.25">
      <c r="S9" s="6"/>
      <c r="T9" s="6"/>
      <c r="V9" s="4" t="s">
        <v>36</v>
      </c>
      <c r="W9" s="5">
        <v>700</v>
      </c>
    </row>
    <row r="10" spans="1:23" customFormat="1" x14ac:dyDescent="0.25">
      <c r="V10" s="4" t="s">
        <v>9</v>
      </c>
      <c r="W10" s="5">
        <v>613</v>
      </c>
    </row>
    <row r="11" spans="1:23" customFormat="1" x14ac:dyDescent="0.25">
      <c r="V11" s="4" t="s">
        <v>33</v>
      </c>
      <c r="W11" s="5">
        <v>7508</v>
      </c>
    </row>
    <row r="12" spans="1:23" customFormat="1" x14ac:dyDescent="0.25"/>
    <row r="13" spans="1:23" customFormat="1" x14ac:dyDescent="0.25"/>
    <row r="14" spans="1:23" customFormat="1" x14ac:dyDescent="0.25"/>
    <row r="15" spans="1:23" customFormat="1" x14ac:dyDescent="0.25"/>
    <row r="16" spans="1:23"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spans="1:1" customFormat="1" x14ac:dyDescent="0.25"/>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sheetData>
  <mergeCells count="2">
    <mergeCell ref="A1:P2"/>
    <mergeCell ref="Q1:R2"/>
  </mergeCells>
  <hyperlinks>
    <hyperlink ref="Q1:R2" location="'Expense Log'!A1" display="Go to Expense Log" xr:uid="{E09D00AD-4582-47AF-B89A-55D498737CED}"/>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E624-2991-48DD-AC60-CF86C7C38E01}">
  <dimension ref="A1:F38"/>
  <sheetViews>
    <sheetView topLeftCell="A2" workbookViewId="0">
      <selection activeCell="F17" sqref="F17"/>
    </sheetView>
  </sheetViews>
  <sheetFormatPr defaultRowHeight="15" x14ac:dyDescent="0.25"/>
  <cols>
    <col min="1" max="1" width="13.140625" customWidth="1"/>
    <col min="2" max="2" width="19.85546875" bestFit="1" customWidth="1"/>
    <col min="3" max="3" width="22.7109375" customWidth="1"/>
    <col min="4" max="4" width="15.140625" style="2" customWidth="1"/>
    <col min="5" max="5" width="29.7109375" customWidth="1"/>
    <col min="6" max="6" width="19.5703125" customWidth="1"/>
  </cols>
  <sheetData>
    <row r="1" spans="1:6" x14ac:dyDescent="0.25">
      <c r="A1" t="s">
        <v>1</v>
      </c>
      <c r="E1" t="s">
        <v>16</v>
      </c>
    </row>
    <row r="3" spans="1:6" x14ac:dyDescent="0.25">
      <c r="A3" t="s">
        <v>2</v>
      </c>
      <c r="B3" t="s">
        <v>3</v>
      </c>
      <c r="C3" t="s">
        <v>30</v>
      </c>
      <c r="D3" s="2" t="s">
        <v>4</v>
      </c>
      <c r="E3" t="s">
        <v>5</v>
      </c>
      <c r="F3" t="s">
        <v>13</v>
      </c>
    </row>
    <row r="4" spans="1:6" x14ac:dyDescent="0.25">
      <c r="A4" s="1">
        <v>45108</v>
      </c>
      <c r="B4" t="s">
        <v>10</v>
      </c>
      <c r="C4" t="s">
        <v>27</v>
      </c>
      <c r="D4" s="2">
        <v>15</v>
      </c>
      <c r="E4" t="s">
        <v>12</v>
      </c>
      <c r="F4" t="s">
        <v>15</v>
      </c>
    </row>
    <row r="5" spans="1:6" x14ac:dyDescent="0.25">
      <c r="A5" s="1">
        <v>45108</v>
      </c>
      <c r="B5" t="s">
        <v>6</v>
      </c>
      <c r="C5" t="s">
        <v>17</v>
      </c>
      <c r="D5" s="2">
        <v>1000</v>
      </c>
      <c r="E5" t="s">
        <v>17</v>
      </c>
      <c r="F5" t="s">
        <v>14</v>
      </c>
    </row>
    <row r="6" spans="1:6" x14ac:dyDescent="0.25">
      <c r="A6" s="1">
        <v>45108</v>
      </c>
      <c r="B6" t="s">
        <v>6</v>
      </c>
      <c r="C6" t="s">
        <v>18</v>
      </c>
      <c r="D6" s="2">
        <v>185</v>
      </c>
      <c r="E6" t="s">
        <v>19</v>
      </c>
      <c r="F6" t="s">
        <v>14</v>
      </c>
    </row>
    <row r="7" spans="1:6" x14ac:dyDescent="0.25">
      <c r="A7" s="1">
        <v>45110</v>
      </c>
      <c r="B7" t="s">
        <v>9</v>
      </c>
      <c r="C7" t="s">
        <v>24</v>
      </c>
      <c r="D7" s="2">
        <v>45</v>
      </c>
      <c r="F7" t="s">
        <v>15</v>
      </c>
    </row>
    <row r="8" spans="1:6" x14ac:dyDescent="0.25">
      <c r="A8" s="1">
        <v>45121</v>
      </c>
      <c r="B8" t="s">
        <v>11</v>
      </c>
      <c r="C8" t="s">
        <v>20</v>
      </c>
      <c r="D8" s="2">
        <v>325</v>
      </c>
      <c r="F8" t="s">
        <v>14</v>
      </c>
    </row>
    <row r="9" spans="1:6" x14ac:dyDescent="0.25">
      <c r="A9" s="1">
        <v>45125</v>
      </c>
      <c r="B9" t="s">
        <v>7</v>
      </c>
      <c r="C9" t="s">
        <v>21</v>
      </c>
      <c r="D9" s="2">
        <v>42</v>
      </c>
      <c r="F9" t="s">
        <v>14</v>
      </c>
    </row>
    <row r="10" spans="1:6" x14ac:dyDescent="0.25">
      <c r="A10" s="1">
        <v>45126</v>
      </c>
      <c r="B10" t="s">
        <v>10</v>
      </c>
      <c r="C10" t="s">
        <v>22</v>
      </c>
      <c r="D10" s="2">
        <v>125</v>
      </c>
      <c r="F10" t="s">
        <v>15</v>
      </c>
    </row>
    <row r="11" spans="1:6" x14ac:dyDescent="0.25">
      <c r="A11" s="1">
        <v>45127</v>
      </c>
      <c r="B11" t="s">
        <v>9</v>
      </c>
      <c r="C11" t="s">
        <v>23</v>
      </c>
      <c r="D11" s="2">
        <v>97</v>
      </c>
      <c r="F11" t="s">
        <v>14</v>
      </c>
    </row>
    <row r="12" spans="1:6" x14ac:dyDescent="0.25">
      <c r="A12" s="1">
        <v>45130</v>
      </c>
      <c r="B12" t="s">
        <v>9</v>
      </c>
      <c r="C12" t="s">
        <v>24</v>
      </c>
      <c r="D12" s="2">
        <v>45</v>
      </c>
      <c r="F12" t="s">
        <v>14</v>
      </c>
    </row>
    <row r="13" spans="1:6" x14ac:dyDescent="0.25">
      <c r="A13" s="1">
        <v>45139</v>
      </c>
      <c r="B13" t="s">
        <v>6</v>
      </c>
      <c r="C13" t="s">
        <v>17</v>
      </c>
      <c r="D13" s="2">
        <v>1000</v>
      </c>
      <c r="E13" t="s">
        <v>17</v>
      </c>
      <c r="F13" t="s">
        <v>14</v>
      </c>
    </row>
    <row r="14" spans="1:6" x14ac:dyDescent="0.25">
      <c r="A14" s="1">
        <v>45139</v>
      </c>
      <c r="B14" t="s">
        <v>6</v>
      </c>
      <c r="C14" t="s">
        <v>18</v>
      </c>
      <c r="D14" s="2">
        <v>181</v>
      </c>
      <c r="E14" t="s">
        <v>19</v>
      </c>
      <c r="F14" t="s">
        <v>15</v>
      </c>
    </row>
    <row r="15" spans="1:6" x14ac:dyDescent="0.25">
      <c r="A15" s="1">
        <v>45151</v>
      </c>
      <c r="B15" t="s">
        <v>9</v>
      </c>
      <c r="C15" t="s">
        <v>24</v>
      </c>
      <c r="D15" s="2">
        <v>45</v>
      </c>
      <c r="F15" t="s">
        <v>14</v>
      </c>
    </row>
    <row r="16" spans="1:6" x14ac:dyDescent="0.25">
      <c r="A16" s="1">
        <v>45156</v>
      </c>
      <c r="B16" t="s">
        <v>11</v>
      </c>
      <c r="C16" t="s">
        <v>20</v>
      </c>
      <c r="D16" s="2">
        <v>264</v>
      </c>
      <c r="F16" t="s">
        <v>15</v>
      </c>
    </row>
    <row r="17" spans="1:6" x14ac:dyDescent="0.25">
      <c r="A17" s="1">
        <v>45158</v>
      </c>
      <c r="B17" t="s">
        <v>9</v>
      </c>
      <c r="C17" t="s">
        <v>23</v>
      </c>
      <c r="D17" s="2">
        <v>97</v>
      </c>
      <c r="F17" t="s">
        <v>14</v>
      </c>
    </row>
    <row r="18" spans="1:6" x14ac:dyDescent="0.25">
      <c r="A18" s="1">
        <v>45170</v>
      </c>
      <c r="B18" t="s">
        <v>6</v>
      </c>
      <c r="C18" t="s">
        <v>17</v>
      </c>
      <c r="D18" s="2">
        <v>1000</v>
      </c>
      <c r="E18" t="s">
        <v>17</v>
      </c>
      <c r="F18" t="s">
        <v>14</v>
      </c>
    </row>
    <row r="19" spans="1:6" x14ac:dyDescent="0.25">
      <c r="A19" s="1">
        <v>45170</v>
      </c>
      <c r="B19" t="s">
        <v>6</v>
      </c>
      <c r="C19" t="s">
        <v>18</v>
      </c>
      <c r="D19" s="2">
        <v>173</v>
      </c>
      <c r="E19" t="s">
        <v>19</v>
      </c>
      <c r="F19" t="s">
        <v>15</v>
      </c>
    </row>
    <row r="20" spans="1:6" x14ac:dyDescent="0.25">
      <c r="A20" s="1">
        <v>45172</v>
      </c>
      <c r="B20" t="s">
        <v>6</v>
      </c>
      <c r="C20" t="s">
        <v>26</v>
      </c>
      <c r="D20" s="2">
        <v>175</v>
      </c>
      <c r="F20" t="s">
        <v>14</v>
      </c>
    </row>
    <row r="21" spans="1:6" x14ac:dyDescent="0.25">
      <c r="A21" s="1">
        <v>45181</v>
      </c>
      <c r="B21" t="s">
        <v>8</v>
      </c>
      <c r="C21" t="s">
        <v>25</v>
      </c>
      <c r="D21" s="2">
        <v>25</v>
      </c>
      <c r="F21" t="s">
        <v>15</v>
      </c>
    </row>
    <row r="22" spans="1:6" x14ac:dyDescent="0.25">
      <c r="A22" s="1">
        <v>45181</v>
      </c>
      <c r="B22" t="s">
        <v>9</v>
      </c>
      <c r="C22" t="s">
        <v>24</v>
      </c>
      <c r="D22" s="2">
        <v>45</v>
      </c>
      <c r="F22" t="s">
        <v>14</v>
      </c>
    </row>
    <row r="23" spans="1:6" x14ac:dyDescent="0.25">
      <c r="A23" s="1">
        <v>45189</v>
      </c>
      <c r="B23" t="s">
        <v>9</v>
      </c>
      <c r="C23" t="s">
        <v>23</v>
      </c>
      <c r="D23" s="2">
        <v>97</v>
      </c>
      <c r="F23" t="s">
        <v>14</v>
      </c>
    </row>
    <row r="24" spans="1:6" x14ac:dyDescent="0.25">
      <c r="A24" s="1">
        <v>45197</v>
      </c>
      <c r="B24" t="s">
        <v>10</v>
      </c>
      <c r="C24" t="s">
        <v>27</v>
      </c>
      <c r="D24" s="2">
        <v>250</v>
      </c>
      <c r="F24" t="s">
        <v>15</v>
      </c>
    </row>
    <row r="25" spans="1:6" x14ac:dyDescent="0.25">
      <c r="A25" s="1">
        <v>45200</v>
      </c>
      <c r="B25" t="s">
        <v>6</v>
      </c>
      <c r="C25" t="s">
        <v>17</v>
      </c>
      <c r="D25" s="2">
        <v>1000</v>
      </c>
      <c r="E25" t="s">
        <v>17</v>
      </c>
      <c r="F25" t="s">
        <v>14</v>
      </c>
    </row>
    <row r="26" spans="1:6" x14ac:dyDescent="0.25">
      <c r="A26" s="1">
        <v>45200</v>
      </c>
      <c r="B26" t="s">
        <v>6</v>
      </c>
      <c r="C26" t="s">
        <v>18</v>
      </c>
      <c r="D26" s="2">
        <v>167</v>
      </c>
      <c r="E26" t="s">
        <v>19</v>
      </c>
      <c r="F26" t="s">
        <v>14</v>
      </c>
    </row>
    <row r="27" spans="1:6" x14ac:dyDescent="0.25">
      <c r="A27" s="1">
        <f>DATE(2023, 10, 10)</f>
        <v>45209</v>
      </c>
      <c r="B27" t="s">
        <v>9</v>
      </c>
      <c r="C27" t="s">
        <v>24</v>
      </c>
      <c r="D27" s="2">
        <v>45</v>
      </c>
      <c r="F27" t="s">
        <v>15</v>
      </c>
    </row>
    <row r="28" spans="1:6" x14ac:dyDescent="0.25">
      <c r="A28" s="1">
        <f>DATE(2023, 10, 19)</f>
        <v>45218</v>
      </c>
      <c r="B28" t="s">
        <v>36</v>
      </c>
      <c r="C28" t="s">
        <v>28</v>
      </c>
      <c r="D28" s="2">
        <v>700</v>
      </c>
      <c r="F28" t="s">
        <v>14</v>
      </c>
    </row>
    <row r="29" spans="1:6" x14ac:dyDescent="0.25">
      <c r="A29" s="1">
        <f>DATE(2023, 10, 19)</f>
        <v>45218</v>
      </c>
      <c r="B29" t="s">
        <v>11</v>
      </c>
      <c r="C29" t="s">
        <v>20</v>
      </c>
      <c r="D29" s="2">
        <v>193</v>
      </c>
      <c r="F29" t="s">
        <v>14</v>
      </c>
    </row>
    <row r="30" spans="1:6" x14ac:dyDescent="0.25">
      <c r="A30" s="1">
        <v>45219</v>
      </c>
      <c r="B30" t="s">
        <v>9</v>
      </c>
      <c r="C30" t="s">
        <v>23</v>
      </c>
      <c r="D30" s="2">
        <v>97</v>
      </c>
      <c r="F30" t="s">
        <v>14</v>
      </c>
    </row>
    <row r="31" spans="1:6" x14ac:dyDescent="0.25">
      <c r="A31" s="1">
        <v>45220</v>
      </c>
      <c r="B31" t="s">
        <v>10</v>
      </c>
      <c r="C31" t="s">
        <v>29</v>
      </c>
      <c r="D31" s="2">
        <v>75</v>
      </c>
      <c r="F31" t="s">
        <v>15</v>
      </c>
    </row>
    <row r="32" spans="1:6"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sheetData>
  <autoFilter ref="A3:F3" xr:uid="{8DC9E624-2991-48DD-AC60-CF86C7C38E01}"/>
  <sortState xmlns:xlrd2="http://schemas.microsoft.com/office/spreadsheetml/2017/richdata2" ref="A4:A38">
    <sortCondition ref="A4:A3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4 J x T 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O C c U 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n F N X K I p H u A 4 A A A A R A A A A E w A c A E Z v c m 1 1 b G F z L 1 N l Y 3 R p b 2 4 x L m 0 g o h g A K K A U A A A A A A A A A A A A A A A A A A A A A A A A A A A A K 0 5 N L s n M z 1 M I h t C G 1 g B Q S w E C L Q A U A A I A C A D g n F N X t K 7 m D q I A A A D 2 A A A A E g A A A A A A A A A A A A A A A A A A A A A A Q 2 9 u Z m l n L 1 B h Y 2 t h Z 2 U u e G 1 s U E s B A i 0 A F A A C A A g A 4 J x T V w / K 6 a u k A A A A 6 Q A A A B M A A A A A A A A A A A A A A A A A 7 g A A A F t D b 2 5 0 Z W 5 0 X 1 R 5 c G V z X S 5 4 b W x Q S w E C L Q A U A A I A C A D g n F N 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z X N 1 2 z 8 P 0 O S Q 5 r s m I L v + w A A A A A C A A A A A A A Q Z g A A A A E A A C A A A A D A R K m z q q M P f Q J x k s o z A d I D J 4 + 7 1 K I n D N y e 4 0 + 4 g B E 7 C g A A A A A O g A A A A A I A A C A A A A D H L Y w R w e q P E P p Y 0 T A q a f D c z p T d D F T g 7 A 0 l s A q 8 0 P N G T 1 A A A A C B u 1 4 3 6 V X B 1 V w / t A / v N W x U Q 4 6 8 z t c 2 Z r Y m N o M y + U c 0 H q K u R U 7 g 8 K D / z j E H M C C 8 l g a j D 5 g K U 7 s L 9 J o K C s Q A p i R D 0 9 H 9 F o X L m z T O J E K k Q U s m P k A A A A C 0 m J A o X B K y f K d i o W Y G X / P h z 9 v W 9 + 3 5 6 i 2 Q J p 1 v I F A k g B i c q H q P J U 5 L B O Z y P R l C D 4 8 W 6 4 G G C u n j v r m d 3 W e 7 5 M h A < / D a t a M a s h u p > 
</file>

<file path=customXml/itemProps1.xml><?xml version="1.0" encoding="utf-8"?>
<ds:datastoreItem xmlns:ds="http://schemas.openxmlformats.org/officeDocument/2006/customXml" ds:itemID="{83AAC3A4-584A-4155-B216-841120E0EB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Expense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Kristy Long</dc:creator>
  <cp:lastModifiedBy>Kristy Long</cp:lastModifiedBy>
  <dcterms:created xsi:type="dcterms:W3CDTF">2023-10-18T21:00:32Z</dcterms:created>
  <dcterms:modified xsi:type="dcterms:W3CDTF">2023-10-20T05:25:21Z</dcterms:modified>
</cp:coreProperties>
</file>